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<sst xmlns="http://schemas.openxmlformats.org/spreadsheetml/2006/main" count="346" uniqueCount="117">
  <si>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</si>
  <si>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</si>
  <si>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</si>
  <si>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</si>
  <si>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</si>
  <si>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</si>
  <si>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</si>
  <si>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</si>
  <si>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</si>
  <si>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</si>
  <si>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</si>
  <si>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</si>
  <si>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</si>
  <si>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</si>
  <si>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</si>
  <si>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</si>
  <si>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</si>
  <si>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</si>
  <si>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</si>
  <si>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</si>
  <si>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</si>
  <si>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</si>
  <si>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</si>
  <si>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</si>
  <si>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</si>
  <si>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</si>
  <si>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</si>
  <si>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</si>
  <si>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</si>
  <si>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</si>
  <si>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</si>
  <si>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</si>
  <si>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</si>
  <si>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</si>
  <si>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</si>
  <si>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</si>
  <si>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</si>
  <si>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</si>
  <si>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</si>
  <si>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</si>
  <si>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</si>
  <si>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</si>
  <si>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</si>
  <si>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</si>
  <si>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</si>
  <si>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</si>
  <si>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</si>
  <si>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</si>
  <si>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</si>
  <si>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</si>
  <si>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</si>
  <si>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</si>
  <si>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</si>
  <si>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</si>
  <si>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</si>
  <si>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</si>
  <si>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</si>
  <si>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</si>
  <si>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</si>
  <si>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</si>
  <si>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</si>
  <si>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</si>
  <si>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</si>
  <si>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</si>
  <si>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</si>
  <si>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</si>
  <si>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</si>
  <si>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</si>
  <si>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</si>
  <si>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</si>
  <si>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</si>
  <si>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</si>
  <si>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</si>
  <si>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</si>
  <si>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</si>
  <si>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</si>
  <si>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</si>
  <si>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</si>
  <si>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</si>
  <si>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</si>
  <si>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</si>
  <si>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</si>
  <si>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</si>
  <si>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</si>
  <si>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</si>
  <si>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</si>
  <si>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</si>
  <si>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</si>
  <si>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</si>
  <si>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</si>
  <si>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</si>
  <si>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</si>
  <si>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</si>
  <si>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</si>
  <si>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</si>
  <si>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</si>
  <si>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</si>
  <si>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</si>
  <si>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</si>
  <si>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</si>
  <si>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</si>
  <si>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</si>
  <si>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</si>
  <si>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</si>
  <si>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</si>
  <si>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</si>
  <si>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</si>
  <si>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</si>
  <si>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</si>
  <si>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</si>
  <si>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</si>
  <si>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</si>
  <si>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無菌性髄膜炎</t>
  </si>
  <si>
    <t>無菌性髄膜炎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</si>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</sst>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A14" sqref="AA14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115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60</v>
      </c>
      <c r="K6" s="92">
        <f>SUM(K7+K8)</f>
        <v>29</v>
      </c>
      <c r="L6" s="35">
        <f aca="true" t="shared" si="0" ref="L6:AD6">SUM(L7+L8)</f>
        <v>38</v>
      </c>
      <c r="M6" s="35">
        <f t="shared" si="0"/>
        <v>196</v>
      </c>
      <c r="N6" s="35">
        <f t="shared" si="0"/>
        <v>1954</v>
      </c>
      <c r="O6" s="35">
        <f t="shared" si="0"/>
        <v>214</v>
      </c>
      <c r="P6" s="35">
        <f t="shared" si="0"/>
        <v>83</v>
      </c>
      <c r="Q6" s="35">
        <f t="shared" si="0"/>
        <v>25</v>
      </c>
      <c r="R6" s="35">
        <f t="shared" si="0"/>
        <v>99</v>
      </c>
      <c r="S6" s="35">
        <f t="shared" si="0"/>
        <v>6</v>
      </c>
      <c r="T6" s="35">
        <f t="shared" si="0"/>
        <v>0</v>
      </c>
      <c r="U6" s="35">
        <f t="shared" si="0"/>
        <v>11</v>
      </c>
      <c r="V6" s="35">
        <f t="shared" si="0"/>
        <v>1</v>
      </c>
      <c r="W6" s="35">
        <f t="shared" si="0"/>
        <v>252</v>
      </c>
      <c r="X6" s="35">
        <f t="shared" si="0"/>
        <v>0</v>
      </c>
      <c r="Y6" s="35">
        <f t="shared" si="0"/>
        <v>19</v>
      </c>
      <c r="Z6" s="35">
        <f t="shared" si="0"/>
        <v>0</v>
      </c>
      <c r="AA6" s="35">
        <f>AA7+AA8</f>
        <v>1</v>
      </c>
      <c r="AB6" s="35">
        <f t="shared" si="0"/>
        <v>12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48</v>
      </c>
      <c r="K7" s="92">
        <f aca="true" t="shared" si="1" ref="K7:AD7">SUM(K9:K24)</f>
        <v>26</v>
      </c>
      <c r="L7" s="35">
        <f t="shared" si="1"/>
        <v>30</v>
      </c>
      <c r="M7" s="35">
        <f t="shared" si="1"/>
        <v>118</v>
      </c>
      <c r="N7" s="35">
        <f t="shared" si="1"/>
        <v>1524</v>
      </c>
      <c r="O7" s="35">
        <f t="shared" si="1"/>
        <v>165</v>
      </c>
      <c r="P7" s="35">
        <f t="shared" si="1"/>
        <v>68</v>
      </c>
      <c r="Q7" s="35">
        <f t="shared" si="1"/>
        <v>22</v>
      </c>
      <c r="R7" s="35">
        <f t="shared" si="1"/>
        <v>82</v>
      </c>
      <c r="S7" s="35">
        <f t="shared" si="1"/>
        <v>6</v>
      </c>
      <c r="T7" s="35">
        <f t="shared" si="1"/>
        <v>0</v>
      </c>
      <c r="U7" s="35">
        <f t="shared" si="1"/>
        <v>11</v>
      </c>
      <c r="V7" s="35">
        <f t="shared" si="1"/>
        <v>0</v>
      </c>
      <c r="W7" s="35">
        <f t="shared" si="1"/>
        <v>202</v>
      </c>
      <c r="X7" s="35">
        <f t="shared" si="1"/>
        <v>0</v>
      </c>
      <c r="Y7" s="35">
        <f t="shared" si="1"/>
        <v>15</v>
      </c>
      <c r="Z7" s="35">
        <f t="shared" si="1"/>
        <v>0</v>
      </c>
      <c r="AA7" s="35">
        <f t="shared" si="1"/>
        <v>1</v>
      </c>
      <c r="AB7" s="35">
        <f t="shared" si="1"/>
        <v>12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12</v>
      </c>
      <c r="K8" s="93">
        <v>3</v>
      </c>
      <c r="L8" s="48">
        <v>8</v>
      </c>
      <c r="M8" s="48">
        <v>78</v>
      </c>
      <c r="N8" s="48">
        <v>430</v>
      </c>
      <c r="O8" s="48">
        <v>49</v>
      </c>
      <c r="P8" s="48">
        <v>15</v>
      </c>
      <c r="Q8" s="48">
        <v>3</v>
      </c>
      <c r="R8" s="48">
        <v>17</v>
      </c>
      <c r="S8" s="48"/>
      <c r="T8" s="48"/>
      <c r="U8" s="48"/>
      <c r="V8" s="48">
        <v>1</v>
      </c>
      <c r="W8" s="48">
        <v>50</v>
      </c>
      <c r="X8" s="48"/>
      <c r="Y8" s="48">
        <v>4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11</v>
      </c>
      <c r="K9" s="93"/>
      <c r="L9" s="48">
        <v>4</v>
      </c>
      <c r="M9" s="48">
        <v>7</v>
      </c>
      <c r="N9" s="48">
        <v>48</v>
      </c>
      <c r="O9" s="48">
        <v>12</v>
      </c>
      <c r="P9" s="48">
        <v>5</v>
      </c>
      <c r="Q9" s="48">
        <v>5</v>
      </c>
      <c r="R9" s="48">
        <v>4</v>
      </c>
      <c r="S9" s="48"/>
      <c r="T9" s="48"/>
      <c r="U9" s="48">
        <v>5</v>
      </c>
      <c r="V9" s="48"/>
      <c r="W9" s="48">
        <v>8</v>
      </c>
      <c r="X9" s="48"/>
      <c r="Y9" s="48">
        <v>1</v>
      </c>
      <c r="Z9" s="48"/>
      <c r="AA9" s="48"/>
      <c r="AB9" s="48">
        <v>6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>
        <v>1</v>
      </c>
      <c r="K10" s="93"/>
      <c r="L10" s="48"/>
      <c r="M10" s="48">
        <v>3</v>
      </c>
      <c r="N10" s="48">
        <v>126</v>
      </c>
      <c r="O10" s="48">
        <v>11</v>
      </c>
      <c r="P10" s="48">
        <v>1</v>
      </c>
      <c r="Q10" s="48"/>
      <c r="R10" s="48">
        <v>1</v>
      </c>
      <c r="S10" s="48"/>
      <c r="T10" s="48"/>
      <c r="U10" s="48"/>
      <c r="V10" s="48"/>
      <c r="W10" s="48">
        <v>34</v>
      </c>
      <c r="X10" s="48"/>
      <c r="Y10" s="48">
        <v>1</v>
      </c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2</v>
      </c>
      <c r="N11" s="48">
        <v>24</v>
      </c>
      <c r="O11" s="48"/>
      <c r="P11" s="48"/>
      <c r="Q11" s="48">
        <v>1</v>
      </c>
      <c r="R11" s="48"/>
      <c r="S11" s="48"/>
      <c r="T11" s="48"/>
      <c r="U11" s="48">
        <v>1</v>
      </c>
      <c r="V11" s="48"/>
      <c r="W11" s="48">
        <v>2</v>
      </c>
      <c r="X11" s="48"/>
      <c r="Y11" s="48">
        <v>3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1</v>
      </c>
      <c r="M12" s="48">
        <v>6</v>
      </c>
      <c r="N12" s="48">
        <v>99</v>
      </c>
      <c r="O12" s="48">
        <v>5</v>
      </c>
      <c r="P12" s="48">
        <v>1</v>
      </c>
      <c r="Q12" s="48">
        <v>1</v>
      </c>
      <c r="R12" s="48">
        <v>10</v>
      </c>
      <c r="S12" s="48"/>
      <c r="T12" s="48"/>
      <c r="U12" s="48"/>
      <c r="V12" s="48"/>
      <c r="W12" s="48">
        <v>32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>
        <v>1</v>
      </c>
      <c r="K13" s="93">
        <v>5</v>
      </c>
      <c r="L13" s="48">
        <v>10</v>
      </c>
      <c r="M13" s="48">
        <v>8</v>
      </c>
      <c r="N13" s="48">
        <v>116</v>
      </c>
      <c r="O13" s="48">
        <v>26</v>
      </c>
      <c r="P13" s="48">
        <v>4</v>
      </c>
      <c r="Q13" s="48">
        <v>1</v>
      </c>
      <c r="R13" s="48">
        <v>8</v>
      </c>
      <c r="S13" s="48"/>
      <c r="T13" s="48"/>
      <c r="U13" s="48"/>
      <c r="V13" s="48"/>
      <c r="W13" s="48">
        <v>14</v>
      </c>
      <c r="X13" s="48"/>
      <c r="Y13" s="48">
        <v>1</v>
      </c>
      <c r="Z13" s="48"/>
      <c r="AA13" s="48">
        <v>1</v>
      </c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>
        <v>13</v>
      </c>
      <c r="K14" s="93">
        <v>3</v>
      </c>
      <c r="L14" s="48">
        <v>1</v>
      </c>
      <c r="M14" s="48">
        <v>20</v>
      </c>
      <c r="N14" s="48">
        <v>148</v>
      </c>
      <c r="O14" s="48">
        <v>12</v>
      </c>
      <c r="P14" s="48">
        <v>6</v>
      </c>
      <c r="Q14" s="48"/>
      <c r="R14" s="48">
        <v>6</v>
      </c>
      <c r="S14" s="48"/>
      <c r="T14" s="48"/>
      <c r="U14" s="48">
        <v>1</v>
      </c>
      <c r="V14" s="48"/>
      <c r="W14" s="48">
        <v>18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>
        <v>1</v>
      </c>
      <c r="L15" s="48">
        <v>1</v>
      </c>
      <c r="M15" s="48">
        <v>2</v>
      </c>
      <c r="N15" s="48">
        <v>13</v>
      </c>
      <c r="O15" s="48">
        <v>7</v>
      </c>
      <c r="P15" s="48">
        <v>14</v>
      </c>
      <c r="Q15" s="48">
        <v>5</v>
      </c>
      <c r="R15" s="48">
        <v>6</v>
      </c>
      <c r="S15" s="48"/>
      <c r="T15" s="48"/>
      <c r="U15" s="48"/>
      <c r="V15" s="48"/>
      <c r="W15" s="48">
        <v>8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1</v>
      </c>
      <c r="K16" s="93">
        <v>3</v>
      </c>
      <c r="L16" s="48">
        <v>1</v>
      </c>
      <c r="M16" s="48">
        <v>17</v>
      </c>
      <c r="N16" s="48">
        <v>44</v>
      </c>
      <c r="O16" s="48">
        <v>6</v>
      </c>
      <c r="P16" s="48">
        <v>3</v>
      </c>
      <c r="Q16" s="48"/>
      <c r="R16" s="48">
        <v>8</v>
      </c>
      <c r="S16" s="48"/>
      <c r="T16" s="48"/>
      <c r="U16" s="48"/>
      <c r="V16" s="48"/>
      <c r="W16" s="48">
        <v>23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>
        <v>1</v>
      </c>
      <c r="K17" s="93"/>
      <c r="L17" s="48"/>
      <c r="M17" s="48">
        <v>2</v>
      </c>
      <c r="N17" s="48">
        <v>69</v>
      </c>
      <c r="O17" s="48">
        <v>27</v>
      </c>
      <c r="P17" s="48">
        <v>8</v>
      </c>
      <c r="Q17" s="48">
        <v>2</v>
      </c>
      <c r="R17" s="48">
        <v>8</v>
      </c>
      <c r="S17" s="48">
        <v>1</v>
      </c>
      <c r="T17" s="48"/>
      <c r="U17" s="48">
        <v>1</v>
      </c>
      <c r="V17" s="48"/>
      <c r="W17" s="48">
        <v>10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>
        <v>3</v>
      </c>
      <c r="K18" s="94">
        <v>1</v>
      </c>
      <c r="L18" s="49"/>
      <c r="M18" s="49">
        <v>13</v>
      </c>
      <c r="N18" s="49">
        <v>137</v>
      </c>
      <c r="O18" s="49">
        <v>21</v>
      </c>
      <c r="P18" s="49">
        <v>3</v>
      </c>
      <c r="Q18" s="49">
        <v>5</v>
      </c>
      <c r="R18" s="49">
        <v>5</v>
      </c>
      <c r="S18" s="49"/>
      <c r="T18" s="49"/>
      <c r="U18" s="49">
        <v>1</v>
      </c>
      <c r="V18" s="49"/>
      <c r="W18" s="49">
        <v>9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>
        <v>2</v>
      </c>
      <c r="K19" s="93"/>
      <c r="L19" s="48"/>
      <c r="M19" s="48">
        <v>5</v>
      </c>
      <c r="N19" s="48">
        <v>69</v>
      </c>
      <c r="O19" s="48">
        <v>14</v>
      </c>
      <c r="P19" s="48">
        <v>4</v>
      </c>
      <c r="Q19" s="48"/>
      <c r="R19" s="48">
        <v>11</v>
      </c>
      <c r="S19" s="48"/>
      <c r="T19" s="48"/>
      <c r="U19" s="48"/>
      <c r="V19" s="48"/>
      <c r="W19" s="48">
        <v>6</v>
      </c>
      <c r="X19" s="48"/>
      <c r="Y19" s="48">
        <v>1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10</v>
      </c>
      <c r="K20" s="93">
        <v>7</v>
      </c>
      <c r="L20" s="48">
        <v>1</v>
      </c>
      <c r="M20" s="48">
        <v>14</v>
      </c>
      <c r="N20" s="48">
        <v>124</v>
      </c>
      <c r="O20" s="48">
        <v>12</v>
      </c>
      <c r="P20" s="48">
        <v>3</v>
      </c>
      <c r="Q20" s="48"/>
      <c r="R20" s="48">
        <v>7</v>
      </c>
      <c r="S20" s="48">
        <v>5</v>
      </c>
      <c r="T20" s="48"/>
      <c r="U20" s="48">
        <v>1</v>
      </c>
      <c r="V20" s="48"/>
      <c r="W20" s="48">
        <v>26</v>
      </c>
      <c r="X20" s="48"/>
      <c r="Y20" s="48">
        <v>5</v>
      </c>
      <c r="Z20" s="48"/>
      <c r="AA20" s="48"/>
      <c r="AB20" s="48">
        <v>4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1</v>
      </c>
      <c r="N21" s="48">
        <v>25</v>
      </c>
      <c r="O21" s="48">
        <v>1</v>
      </c>
      <c r="P21" s="48">
        <v>5</v>
      </c>
      <c r="Q21" s="48">
        <v>1</v>
      </c>
      <c r="R21" s="48"/>
      <c r="S21" s="48"/>
      <c r="T21" s="48"/>
      <c r="U21" s="48"/>
      <c r="V21" s="48"/>
      <c r="W21" s="48">
        <v>3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>
        <v>3</v>
      </c>
      <c r="K22" s="93"/>
      <c r="L22" s="48">
        <v>2</v>
      </c>
      <c r="M22" s="48">
        <v>16</v>
      </c>
      <c r="N22" s="48">
        <v>286</v>
      </c>
      <c r="O22" s="48">
        <v>5</v>
      </c>
      <c r="P22" s="48">
        <v>11</v>
      </c>
      <c r="Q22" s="48"/>
      <c r="R22" s="48">
        <v>5</v>
      </c>
      <c r="S22" s="48"/>
      <c r="T22" s="48"/>
      <c r="U22" s="48">
        <v>1</v>
      </c>
      <c r="V22" s="48"/>
      <c r="W22" s="48">
        <v>1</v>
      </c>
      <c r="X22" s="48"/>
      <c r="Y22" s="48"/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>
        <v>2</v>
      </c>
      <c r="K23" s="93">
        <v>6</v>
      </c>
      <c r="L23" s="50">
        <v>9</v>
      </c>
      <c r="M23" s="50">
        <v>2</v>
      </c>
      <c r="N23" s="50">
        <v>196</v>
      </c>
      <c r="O23" s="50">
        <v>6</v>
      </c>
      <c r="P23" s="50"/>
      <c r="Q23" s="50">
        <v>1</v>
      </c>
      <c r="R23" s="50">
        <v>3</v>
      </c>
      <c r="S23" s="50"/>
      <c r="T23" s="50"/>
      <c r="U23" s="50"/>
      <c r="V23" s="50"/>
      <c r="W23" s="50">
        <v>7</v>
      </c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A14" sqref="AA14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115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48</v>
      </c>
      <c r="D8" s="88">
        <f>SUM(D9:D32)</f>
        <v>26</v>
      </c>
      <c r="E8" s="54">
        <f aca="true" t="shared" si="0" ref="E8:W8">SUM(E9:E32)</f>
        <v>30</v>
      </c>
      <c r="F8" s="54">
        <f t="shared" si="0"/>
        <v>118</v>
      </c>
      <c r="G8" s="54">
        <f t="shared" si="0"/>
        <v>1524</v>
      </c>
      <c r="H8" s="54">
        <f t="shared" si="0"/>
        <v>165</v>
      </c>
      <c r="I8" s="54">
        <f t="shared" si="0"/>
        <v>68</v>
      </c>
      <c r="J8" s="54">
        <f t="shared" si="0"/>
        <v>22</v>
      </c>
      <c r="K8" s="54">
        <f t="shared" si="0"/>
        <v>82</v>
      </c>
      <c r="L8" s="54">
        <f t="shared" si="0"/>
        <v>6</v>
      </c>
      <c r="M8" s="54">
        <f t="shared" si="0"/>
        <v>0</v>
      </c>
      <c r="N8" s="54">
        <f t="shared" si="0"/>
        <v>11</v>
      </c>
      <c r="O8" s="54">
        <f t="shared" si="0"/>
        <v>0</v>
      </c>
      <c r="P8" s="54">
        <f t="shared" si="0"/>
        <v>202</v>
      </c>
      <c r="Q8" s="54">
        <f t="shared" si="0"/>
        <v>0</v>
      </c>
      <c r="R8" s="54">
        <f t="shared" si="0"/>
        <v>15</v>
      </c>
      <c r="S8" s="54">
        <f t="shared" si="0"/>
        <v>0</v>
      </c>
      <c r="T8" s="54">
        <f t="shared" si="0"/>
        <v>1</v>
      </c>
      <c r="U8" s="54">
        <f t="shared" si="0"/>
        <v>12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18</v>
      </c>
      <c r="D9" s="89" t="s">
        <v>103</v>
      </c>
      <c r="E9" s="34" t="s">
        <v>103</v>
      </c>
      <c r="F9" s="34">
        <v>1</v>
      </c>
      <c r="G9" s="34">
        <v>9</v>
      </c>
      <c r="H9" s="34">
        <v>7</v>
      </c>
      <c r="I9" s="34" t="s">
        <v>103</v>
      </c>
      <c r="J9" s="34" t="s">
        <v>103</v>
      </c>
      <c r="K9" s="34">
        <v>3</v>
      </c>
      <c r="L9" s="34">
        <v>1</v>
      </c>
      <c r="M9" s="34" t="s">
        <v>103</v>
      </c>
      <c r="N9" s="34" t="s">
        <v>103</v>
      </c>
      <c r="O9" s="34" t="s">
        <v>103</v>
      </c>
      <c r="P9" s="34" t="s">
        <v>103</v>
      </c>
      <c r="Q9" s="34" t="s">
        <v>103</v>
      </c>
      <c r="R9" s="34" t="s">
        <v>103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10</v>
      </c>
      <c r="D10" s="89">
        <v>2</v>
      </c>
      <c r="E10" s="34">
        <v>1</v>
      </c>
      <c r="F10" s="34">
        <v>1</v>
      </c>
      <c r="G10" s="34">
        <v>67</v>
      </c>
      <c r="H10" s="34">
        <v>9</v>
      </c>
      <c r="I10" s="34">
        <v>1</v>
      </c>
      <c r="J10" s="34" t="s">
        <v>103</v>
      </c>
      <c r="K10" s="34">
        <v>44</v>
      </c>
      <c r="L10" s="34">
        <v>1</v>
      </c>
      <c r="M10" s="34" t="s">
        <v>103</v>
      </c>
      <c r="N10" s="34">
        <v>1</v>
      </c>
      <c r="O10" s="34" t="s">
        <v>103</v>
      </c>
      <c r="P10" s="34">
        <v>3</v>
      </c>
      <c r="Q10" s="34" t="s">
        <v>103</v>
      </c>
      <c r="R10" s="34" t="s">
        <v>103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>
        <v>1</v>
      </c>
      <c r="V11" s="35"/>
      <c r="W11" s="35"/>
    </row>
    <row r="12" spans="2:23" s="13" customFormat="1" ht="13.5" customHeight="1">
      <c r="B12" s="32" t="s">
        <v>12</v>
      </c>
      <c r="C12" s="34">
        <v>14</v>
      </c>
      <c r="D12" s="89">
        <v>2</v>
      </c>
      <c r="E12" s="34">
        <v>2</v>
      </c>
      <c r="F12" s="34">
        <v>3</v>
      </c>
      <c r="G12" s="34">
        <v>199</v>
      </c>
      <c r="H12" s="34">
        <v>37</v>
      </c>
      <c r="I12" s="34">
        <v>15</v>
      </c>
      <c r="J12" s="34">
        <v>1</v>
      </c>
      <c r="K12" s="34">
        <v>31</v>
      </c>
      <c r="L12" s="34">
        <v>1</v>
      </c>
      <c r="M12" s="34" t="s">
        <v>103</v>
      </c>
      <c r="N12" s="34">
        <v>5</v>
      </c>
      <c r="O12" s="34" t="s">
        <v>103</v>
      </c>
      <c r="P12" s="34">
        <v>11</v>
      </c>
      <c r="Q12" s="34" t="s">
        <v>103</v>
      </c>
      <c r="R12" s="34">
        <v>1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>
        <v>2</v>
      </c>
      <c r="D13" s="89">
        <v>1</v>
      </c>
      <c r="E13" s="34">
        <v>5</v>
      </c>
      <c r="F13" s="34">
        <v>10</v>
      </c>
      <c r="G13" s="34">
        <v>183</v>
      </c>
      <c r="H13" s="34">
        <v>23</v>
      </c>
      <c r="I13" s="34">
        <v>10</v>
      </c>
      <c r="J13" s="34" t="s">
        <v>103</v>
      </c>
      <c r="K13" s="34">
        <v>3</v>
      </c>
      <c r="L13" s="34" t="s">
        <v>103</v>
      </c>
      <c r="M13" s="34" t="s">
        <v>103</v>
      </c>
      <c r="N13" s="34">
        <v>1</v>
      </c>
      <c r="O13" s="34" t="s">
        <v>103</v>
      </c>
      <c r="P13" s="34">
        <v>11</v>
      </c>
      <c r="Q13" s="34" t="s">
        <v>103</v>
      </c>
      <c r="R13" s="34">
        <v>1</v>
      </c>
      <c r="S13" s="35"/>
      <c r="T13" s="35"/>
      <c r="U13" s="35">
        <v>3</v>
      </c>
      <c r="V13" s="35"/>
      <c r="W13" s="35"/>
    </row>
    <row r="14" spans="2:23" s="13" customFormat="1" ht="13.5" customHeight="1">
      <c r="B14" s="32" t="s">
        <v>13</v>
      </c>
      <c r="C14" s="34">
        <v>3</v>
      </c>
      <c r="D14" s="89">
        <v>4</v>
      </c>
      <c r="E14" s="34">
        <v>4</v>
      </c>
      <c r="F14" s="34">
        <v>10</v>
      </c>
      <c r="G14" s="34">
        <v>175</v>
      </c>
      <c r="H14" s="34">
        <v>40</v>
      </c>
      <c r="I14" s="34">
        <v>11</v>
      </c>
      <c r="J14" s="34">
        <v>1</v>
      </c>
      <c r="K14" s="34">
        <v>1</v>
      </c>
      <c r="L14" s="34" t="s">
        <v>103</v>
      </c>
      <c r="M14" s="34" t="s">
        <v>103</v>
      </c>
      <c r="N14" s="34" t="s">
        <v>103</v>
      </c>
      <c r="O14" s="34" t="s">
        <v>103</v>
      </c>
      <c r="P14" s="34">
        <v>21</v>
      </c>
      <c r="Q14" s="34" t="s">
        <v>103</v>
      </c>
      <c r="R14" s="34" t="s">
        <v>103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>
        <v>1</v>
      </c>
      <c r="D15" s="89">
        <v>2</v>
      </c>
      <c r="E15" s="34">
        <v>6</v>
      </c>
      <c r="F15" s="34">
        <v>23</v>
      </c>
      <c r="G15" s="34">
        <v>216</v>
      </c>
      <c r="H15" s="34">
        <v>25</v>
      </c>
      <c r="I15" s="34">
        <v>9</v>
      </c>
      <c r="J15" s="34">
        <v>4</v>
      </c>
      <c r="K15" s="34" t="s">
        <v>103</v>
      </c>
      <c r="L15" s="34" t="s">
        <v>103</v>
      </c>
      <c r="M15" s="34" t="s">
        <v>103</v>
      </c>
      <c r="N15" s="34">
        <v>2</v>
      </c>
      <c r="O15" s="34" t="s">
        <v>103</v>
      </c>
      <c r="P15" s="34">
        <v>38</v>
      </c>
      <c r="Q15" s="34" t="s">
        <v>103</v>
      </c>
      <c r="R15" s="34" t="s">
        <v>103</v>
      </c>
      <c r="S15" s="35"/>
      <c r="T15" s="35"/>
      <c r="U15" s="35">
        <v>2</v>
      </c>
      <c r="V15" s="56"/>
      <c r="W15" s="35"/>
    </row>
    <row r="16" spans="2:23" s="13" customFormat="1" ht="13.5" customHeight="1">
      <c r="B16" s="32" t="s">
        <v>15</v>
      </c>
      <c r="C16" s="34"/>
      <c r="D16" s="89" t="s">
        <v>103</v>
      </c>
      <c r="E16" s="34">
        <v>3</v>
      </c>
      <c r="F16" s="34">
        <v>20</v>
      </c>
      <c r="G16" s="34">
        <v>147</v>
      </c>
      <c r="H16" s="34">
        <v>11</v>
      </c>
      <c r="I16" s="34">
        <v>10</v>
      </c>
      <c r="J16" s="34">
        <v>5</v>
      </c>
      <c r="K16" s="34" t="s">
        <v>103</v>
      </c>
      <c r="L16" s="34" t="s">
        <v>103</v>
      </c>
      <c r="M16" s="34" t="s">
        <v>103</v>
      </c>
      <c r="N16" s="34">
        <v>2</v>
      </c>
      <c r="O16" s="34" t="s">
        <v>103</v>
      </c>
      <c r="P16" s="34">
        <v>41</v>
      </c>
      <c r="Q16" s="34" t="s">
        <v>103</v>
      </c>
      <c r="R16" s="34">
        <v>1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2</v>
      </c>
      <c r="E17" s="34">
        <v>3</v>
      </c>
      <c r="F17" s="34">
        <v>15</v>
      </c>
      <c r="G17" s="34">
        <v>126</v>
      </c>
      <c r="H17" s="34">
        <v>3</v>
      </c>
      <c r="I17" s="34">
        <v>7</v>
      </c>
      <c r="J17" s="34">
        <v>7</v>
      </c>
      <c r="K17" s="34" t="s">
        <v>103</v>
      </c>
      <c r="L17" s="34" t="s">
        <v>103</v>
      </c>
      <c r="M17" s="34" t="s">
        <v>103</v>
      </c>
      <c r="N17" s="34" t="s">
        <v>103</v>
      </c>
      <c r="O17" s="34" t="s">
        <v>103</v>
      </c>
      <c r="P17" s="34">
        <v>44</v>
      </c>
      <c r="Q17" s="34" t="s">
        <v>103</v>
      </c>
      <c r="R17" s="34" t="s">
        <v>103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103</v>
      </c>
      <c r="E18" s="34">
        <v>3</v>
      </c>
      <c r="F18" s="34">
        <v>10</v>
      </c>
      <c r="G18" s="34">
        <v>50</v>
      </c>
      <c r="H18" s="34">
        <v>3</v>
      </c>
      <c r="I18" s="34">
        <v>3</v>
      </c>
      <c r="J18" s="34">
        <v>2</v>
      </c>
      <c r="K18" s="34" t="s">
        <v>103</v>
      </c>
      <c r="L18" s="34" t="s">
        <v>103</v>
      </c>
      <c r="M18" s="34" t="s">
        <v>103</v>
      </c>
      <c r="N18" s="34" t="s">
        <v>103</v>
      </c>
      <c r="O18" s="34" t="s">
        <v>103</v>
      </c>
      <c r="P18" s="34">
        <v>10</v>
      </c>
      <c r="Q18" s="34" t="s">
        <v>103</v>
      </c>
      <c r="R18" s="34">
        <v>1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1</v>
      </c>
      <c r="E19" s="34" t="s">
        <v>103</v>
      </c>
      <c r="F19" s="34">
        <v>5</v>
      </c>
      <c r="G19" s="34">
        <v>37</v>
      </c>
      <c r="H19" s="34">
        <v>1</v>
      </c>
      <c r="I19" s="34" t="s">
        <v>103</v>
      </c>
      <c r="J19" s="34">
        <v>1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4</v>
      </c>
      <c r="Q19" s="34" t="s">
        <v>103</v>
      </c>
      <c r="R19" s="34" t="s">
        <v>103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1</v>
      </c>
      <c r="E20" s="34">
        <v>1</v>
      </c>
      <c r="F20" s="34">
        <v>3</v>
      </c>
      <c r="G20" s="34">
        <v>43</v>
      </c>
      <c r="H20" s="34">
        <v>3</v>
      </c>
      <c r="I20" s="34">
        <v>1</v>
      </c>
      <c r="J20" s="34" t="s">
        <v>103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7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2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2</v>
      </c>
      <c r="E22" s="34">
        <v>1</v>
      </c>
      <c r="F22" s="34">
        <v>7</v>
      </c>
      <c r="G22" s="34">
        <v>92</v>
      </c>
      <c r="H22" s="34">
        <v>3</v>
      </c>
      <c r="I22" s="34">
        <v>1</v>
      </c>
      <c r="J22" s="34">
        <v>1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7</v>
      </c>
      <c r="Q22" s="34" t="s">
        <v>103</v>
      </c>
      <c r="R22" s="34" t="s">
        <v>103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 t="s">
        <v>103</v>
      </c>
      <c r="F23" s="34">
        <v>1</v>
      </c>
      <c r="G23" s="34">
        <v>16</v>
      </c>
      <c r="H23" s="34" t="s">
        <v>103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 t="s">
        <v>103</v>
      </c>
      <c r="Q23" s="34" t="s">
        <v>103</v>
      </c>
      <c r="R23" s="34">
        <v>1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9</v>
      </c>
      <c r="G24" s="34">
        <v>164</v>
      </c>
      <c r="H24" s="34" t="s">
        <v>103</v>
      </c>
      <c r="I24" s="34" t="s">
        <v>103</v>
      </c>
      <c r="J24" s="34" t="s">
        <v>103</v>
      </c>
      <c r="K24" s="34" t="s">
        <v>103</v>
      </c>
      <c r="L24" s="34">
        <v>3</v>
      </c>
      <c r="M24" s="34" t="s">
        <v>103</v>
      </c>
      <c r="N24" s="34" t="s">
        <v>103</v>
      </c>
      <c r="O24" s="34" t="s">
        <v>103</v>
      </c>
      <c r="P24" s="34">
        <v>5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2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>
        <v>2</v>
      </c>
      <c r="S25" s="55"/>
      <c r="T25" s="35">
        <v>1</v>
      </c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4</v>
      </c>
      <c r="S26" s="55"/>
      <c r="T26" s="35"/>
      <c r="U26" s="35">
        <v>1</v>
      </c>
      <c r="V26" s="35"/>
      <c r="W26" s="35"/>
    </row>
    <row r="27" spans="2:23" s="13" customFormat="1" ht="13.5" customHeight="1">
      <c r="B27" s="32" t="s">
        <v>23</v>
      </c>
      <c r="C27" s="55"/>
      <c r="D27" s="89" t="s">
        <v>103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 t="s">
        <v>103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2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2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A14" sqref="AA14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113</v>
      </c>
      <c r="AB5" s="64" t="s">
        <v>114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419</v>
      </c>
      <c r="K6" s="95">
        <f>SUM(K7+K8)</f>
        <v>37764</v>
      </c>
      <c r="L6" s="38">
        <f aca="true" t="shared" si="0" ref="L6:AD6">SUM(L7+L8)</f>
        <v>2901</v>
      </c>
      <c r="M6" s="38">
        <f t="shared" si="0"/>
        <v>8731</v>
      </c>
      <c r="N6" s="38">
        <f t="shared" si="0"/>
        <v>37258</v>
      </c>
      <c r="O6" s="38">
        <f t="shared" si="0"/>
        <v>10798</v>
      </c>
      <c r="P6" s="38">
        <f t="shared" si="0"/>
        <v>2274</v>
      </c>
      <c r="Q6" s="38">
        <f t="shared" si="0"/>
        <v>2760</v>
      </c>
      <c r="R6" s="38">
        <f t="shared" si="0"/>
        <v>6069</v>
      </c>
      <c r="S6" s="38">
        <f t="shared" si="0"/>
        <v>145</v>
      </c>
      <c r="T6" s="38">
        <f t="shared" si="0"/>
        <v>135</v>
      </c>
      <c r="U6" s="38">
        <f t="shared" si="0"/>
        <v>7164</v>
      </c>
      <c r="V6" s="38">
        <f t="shared" si="0"/>
        <v>60</v>
      </c>
      <c r="W6" s="38">
        <f t="shared" si="0"/>
        <v>9790</v>
      </c>
      <c r="X6" s="38">
        <f t="shared" si="0"/>
        <v>29</v>
      </c>
      <c r="Y6" s="38">
        <f t="shared" si="0"/>
        <v>1511</v>
      </c>
      <c r="Z6" s="39">
        <f t="shared" si="0"/>
        <v>15</v>
      </c>
      <c r="AA6" s="39">
        <f t="shared" si="0"/>
        <v>24</v>
      </c>
      <c r="AB6" s="39">
        <f t="shared" si="0"/>
        <v>277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345</v>
      </c>
      <c r="K7" s="96">
        <f aca="true" t="shared" si="1" ref="K7:AD7">SUM(K9:K24)</f>
        <v>29516</v>
      </c>
      <c r="L7" s="40">
        <f t="shared" si="1"/>
        <v>2227</v>
      </c>
      <c r="M7" s="40">
        <f t="shared" si="1"/>
        <v>5897</v>
      </c>
      <c r="N7" s="40">
        <f t="shared" si="1"/>
        <v>26071</v>
      </c>
      <c r="O7" s="40">
        <f t="shared" si="1"/>
        <v>8705</v>
      </c>
      <c r="P7" s="40">
        <f t="shared" si="1"/>
        <v>1873</v>
      </c>
      <c r="Q7" s="40">
        <f t="shared" si="1"/>
        <v>2143</v>
      </c>
      <c r="R7" s="40">
        <f t="shared" si="1"/>
        <v>4815</v>
      </c>
      <c r="S7" s="40">
        <f t="shared" si="1"/>
        <v>130</v>
      </c>
      <c r="T7" s="40">
        <f t="shared" si="1"/>
        <v>69</v>
      </c>
      <c r="U7" s="40">
        <f t="shared" si="1"/>
        <v>5534</v>
      </c>
      <c r="V7" s="40">
        <f t="shared" si="1"/>
        <v>58</v>
      </c>
      <c r="W7" s="40">
        <f t="shared" si="1"/>
        <v>7802</v>
      </c>
      <c r="X7" s="40">
        <f t="shared" si="1"/>
        <v>20</v>
      </c>
      <c r="Y7" s="40">
        <f t="shared" si="1"/>
        <v>1188</v>
      </c>
      <c r="Z7" s="41">
        <f t="shared" si="1"/>
        <v>15</v>
      </c>
      <c r="AA7" s="41">
        <f t="shared" si="1"/>
        <v>24</v>
      </c>
      <c r="AB7" s="41">
        <f t="shared" si="1"/>
        <v>275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74</v>
      </c>
      <c r="K8" s="96">
        <v>8248</v>
      </c>
      <c r="L8" s="40">
        <v>674</v>
      </c>
      <c r="M8" s="40">
        <v>2834</v>
      </c>
      <c r="N8" s="40">
        <v>11187</v>
      </c>
      <c r="O8" s="40">
        <v>2093</v>
      </c>
      <c r="P8" s="40">
        <v>401</v>
      </c>
      <c r="Q8" s="40">
        <v>617</v>
      </c>
      <c r="R8" s="40">
        <v>1254</v>
      </c>
      <c r="S8" s="40">
        <v>15</v>
      </c>
      <c r="T8" s="40">
        <v>66</v>
      </c>
      <c r="U8" s="40">
        <v>1630</v>
      </c>
      <c r="V8" s="40">
        <v>2</v>
      </c>
      <c r="W8" s="40">
        <v>1988</v>
      </c>
      <c r="X8" s="40">
        <v>9</v>
      </c>
      <c r="Y8" s="40">
        <v>323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68</v>
      </c>
      <c r="K9" s="96">
        <v>1860</v>
      </c>
      <c r="L9" s="40">
        <v>203</v>
      </c>
      <c r="M9" s="40">
        <v>719</v>
      </c>
      <c r="N9" s="40">
        <v>1533</v>
      </c>
      <c r="O9" s="40">
        <v>554</v>
      </c>
      <c r="P9" s="40">
        <v>67</v>
      </c>
      <c r="Q9" s="40">
        <v>216</v>
      </c>
      <c r="R9" s="40">
        <v>312</v>
      </c>
      <c r="S9" s="40">
        <v>11</v>
      </c>
      <c r="T9" s="40">
        <v>5</v>
      </c>
      <c r="U9" s="40">
        <v>485</v>
      </c>
      <c r="V9" s="40">
        <v>7</v>
      </c>
      <c r="W9" s="40">
        <v>370</v>
      </c>
      <c r="X9" s="40">
        <v>4</v>
      </c>
      <c r="Y9" s="40">
        <v>29</v>
      </c>
      <c r="Z9" s="40"/>
      <c r="AA9" s="40"/>
      <c r="AB9" s="40">
        <v>65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>
        <v>1</v>
      </c>
      <c r="K10" s="96">
        <v>2036</v>
      </c>
      <c r="L10" s="40">
        <v>107</v>
      </c>
      <c r="M10" s="40">
        <v>205</v>
      </c>
      <c r="N10" s="40">
        <v>2525</v>
      </c>
      <c r="O10" s="40">
        <v>559</v>
      </c>
      <c r="P10" s="40">
        <v>39</v>
      </c>
      <c r="Q10" s="40">
        <v>72</v>
      </c>
      <c r="R10" s="40">
        <v>170</v>
      </c>
      <c r="S10" s="40">
        <v>6</v>
      </c>
      <c r="T10" s="40"/>
      <c r="U10" s="40">
        <v>198</v>
      </c>
      <c r="V10" s="40"/>
      <c r="W10" s="40">
        <v>563</v>
      </c>
      <c r="X10" s="40"/>
      <c r="Y10" s="40">
        <v>83</v>
      </c>
      <c r="Z10" s="40"/>
      <c r="AA10" s="40">
        <v>6</v>
      </c>
      <c r="AB10" s="40">
        <v>55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98</v>
      </c>
      <c r="N11" s="40">
        <v>991</v>
      </c>
      <c r="O11" s="40">
        <v>196</v>
      </c>
      <c r="P11" s="40">
        <v>20</v>
      </c>
      <c r="Q11" s="40">
        <v>103</v>
      </c>
      <c r="R11" s="40">
        <v>75</v>
      </c>
      <c r="S11" s="40"/>
      <c r="T11" s="40">
        <v>2</v>
      </c>
      <c r="U11" s="40">
        <v>176</v>
      </c>
      <c r="V11" s="40"/>
      <c r="W11" s="40">
        <v>120</v>
      </c>
      <c r="X11" s="40"/>
      <c r="Y11" s="40">
        <v>45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11</v>
      </c>
      <c r="K12" s="96">
        <v>2133</v>
      </c>
      <c r="L12" s="40">
        <v>242</v>
      </c>
      <c r="M12" s="40">
        <v>521</v>
      </c>
      <c r="N12" s="40">
        <v>2855</v>
      </c>
      <c r="O12" s="40">
        <v>692</v>
      </c>
      <c r="P12" s="40">
        <v>349</v>
      </c>
      <c r="Q12" s="40">
        <v>101</v>
      </c>
      <c r="R12" s="40">
        <v>465</v>
      </c>
      <c r="S12" s="40">
        <v>3</v>
      </c>
      <c r="T12" s="40">
        <v>2</v>
      </c>
      <c r="U12" s="40">
        <v>308</v>
      </c>
      <c r="V12" s="40">
        <v>3</v>
      </c>
      <c r="W12" s="40">
        <v>710</v>
      </c>
      <c r="X12" s="40"/>
      <c r="Y12" s="40">
        <v>54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24</v>
      </c>
      <c r="K13" s="96">
        <v>2848</v>
      </c>
      <c r="L13" s="40">
        <v>308</v>
      </c>
      <c r="M13" s="40">
        <v>677</v>
      </c>
      <c r="N13" s="40">
        <v>1723</v>
      </c>
      <c r="O13" s="40">
        <v>959</v>
      </c>
      <c r="P13" s="40">
        <v>103</v>
      </c>
      <c r="Q13" s="40">
        <v>266</v>
      </c>
      <c r="R13" s="40">
        <v>455</v>
      </c>
      <c r="S13" s="40">
        <v>12</v>
      </c>
      <c r="T13" s="40">
        <v>6</v>
      </c>
      <c r="U13" s="40">
        <v>449</v>
      </c>
      <c r="V13" s="40">
        <v>3</v>
      </c>
      <c r="W13" s="40">
        <v>824</v>
      </c>
      <c r="X13" s="40"/>
      <c r="Y13" s="40">
        <v>58</v>
      </c>
      <c r="Z13" s="40">
        <v>3</v>
      </c>
      <c r="AA13" s="40">
        <v>15</v>
      </c>
      <c r="AB13" s="40">
        <v>2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>
        <v>44</v>
      </c>
      <c r="K14" s="96">
        <v>1115</v>
      </c>
      <c r="L14" s="40">
        <v>93</v>
      </c>
      <c r="M14" s="40">
        <v>680</v>
      </c>
      <c r="N14" s="40">
        <v>2289</v>
      </c>
      <c r="O14" s="40">
        <v>740</v>
      </c>
      <c r="P14" s="40">
        <v>62</v>
      </c>
      <c r="Q14" s="40">
        <v>112</v>
      </c>
      <c r="R14" s="40">
        <v>394</v>
      </c>
      <c r="S14" s="40">
        <v>6</v>
      </c>
      <c r="T14" s="40">
        <v>3</v>
      </c>
      <c r="U14" s="40">
        <v>353</v>
      </c>
      <c r="V14" s="40">
        <v>2</v>
      </c>
      <c r="W14" s="40">
        <v>482</v>
      </c>
      <c r="X14" s="40"/>
      <c r="Y14" s="40">
        <v>64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7</v>
      </c>
      <c r="K15" s="96">
        <v>1061</v>
      </c>
      <c r="L15" s="40">
        <v>110</v>
      </c>
      <c r="M15" s="40">
        <v>308</v>
      </c>
      <c r="N15" s="40">
        <v>787</v>
      </c>
      <c r="O15" s="40">
        <v>411</v>
      </c>
      <c r="P15" s="40">
        <v>84</v>
      </c>
      <c r="Q15" s="40">
        <v>156</v>
      </c>
      <c r="R15" s="40">
        <v>240</v>
      </c>
      <c r="S15" s="40">
        <v>4</v>
      </c>
      <c r="T15" s="40">
        <v>2</v>
      </c>
      <c r="U15" s="40">
        <v>162</v>
      </c>
      <c r="V15" s="40">
        <v>3</v>
      </c>
      <c r="W15" s="40">
        <v>484</v>
      </c>
      <c r="X15" s="40">
        <v>2</v>
      </c>
      <c r="Y15" s="40">
        <v>9</v>
      </c>
      <c r="Z15" s="40"/>
      <c r="AA15" s="40"/>
      <c r="AB15" s="40">
        <v>5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31</v>
      </c>
      <c r="K16" s="96">
        <v>1706</v>
      </c>
      <c r="L16" s="40">
        <v>317</v>
      </c>
      <c r="M16" s="40">
        <v>296</v>
      </c>
      <c r="N16" s="40">
        <v>1959</v>
      </c>
      <c r="O16" s="40">
        <v>687</v>
      </c>
      <c r="P16" s="40">
        <v>134</v>
      </c>
      <c r="Q16" s="40">
        <v>240</v>
      </c>
      <c r="R16" s="40">
        <v>361</v>
      </c>
      <c r="S16" s="40">
        <v>1</v>
      </c>
      <c r="T16" s="40">
        <v>1</v>
      </c>
      <c r="U16" s="40">
        <v>305</v>
      </c>
      <c r="V16" s="40"/>
      <c r="W16" s="40">
        <v>758</v>
      </c>
      <c r="X16" s="40">
        <v>3</v>
      </c>
      <c r="Y16" s="40">
        <v>14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6</v>
      </c>
      <c r="K17" s="96">
        <v>1946</v>
      </c>
      <c r="L17" s="40">
        <v>51</v>
      </c>
      <c r="M17" s="40">
        <v>484</v>
      </c>
      <c r="N17" s="40">
        <v>659</v>
      </c>
      <c r="O17" s="40">
        <v>868</v>
      </c>
      <c r="P17" s="40">
        <v>248</v>
      </c>
      <c r="Q17" s="40">
        <v>142</v>
      </c>
      <c r="R17" s="40">
        <v>540</v>
      </c>
      <c r="S17" s="40">
        <v>9</v>
      </c>
      <c r="T17" s="40">
        <v>5</v>
      </c>
      <c r="U17" s="40">
        <v>465</v>
      </c>
      <c r="V17" s="40">
        <v>4</v>
      </c>
      <c r="W17" s="40">
        <v>554</v>
      </c>
      <c r="X17" s="40">
        <v>2</v>
      </c>
      <c r="Y17" s="40">
        <v>61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18</v>
      </c>
      <c r="K18" s="97">
        <v>3209</v>
      </c>
      <c r="L18" s="42">
        <v>163</v>
      </c>
      <c r="M18" s="42">
        <v>492</v>
      </c>
      <c r="N18" s="42">
        <v>1495</v>
      </c>
      <c r="O18" s="42">
        <v>731</v>
      </c>
      <c r="P18" s="42">
        <v>272</v>
      </c>
      <c r="Q18" s="42">
        <v>170</v>
      </c>
      <c r="R18" s="42">
        <v>458</v>
      </c>
      <c r="S18" s="42">
        <v>7</v>
      </c>
      <c r="T18" s="42">
        <v>4</v>
      </c>
      <c r="U18" s="42">
        <v>434</v>
      </c>
      <c r="V18" s="42">
        <v>7</v>
      </c>
      <c r="W18" s="42">
        <v>1070</v>
      </c>
      <c r="X18" s="42">
        <v>1</v>
      </c>
      <c r="Y18" s="42">
        <v>90</v>
      </c>
      <c r="Z18" s="42"/>
      <c r="AA18" s="42"/>
      <c r="AB18" s="42">
        <v>18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6</v>
      </c>
      <c r="K19" s="96">
        <v>864</v>
      </c>
      <c r="L19" s="40">
        <v>33</v>
      </c>
      <c r="M19" s="40">
        <v>205</v>
      </c>
      <c r="N19" s="40">
        <v>937</v>
      </c>
      <c r="O19" s="40">
        <v>320</v>
      </c>
      <c r="P19" s="40">
        <v>121</v>
      </c>
      <c r="Q19" s="40">
        <v>124</v>
      </c>
      <c r="R19" s="40">
        <v>226</v>
      </c>
      <c r="S19" s="40"/>
      <c r="T19" s="40">
        <v>1</v>
      </c>
      <c r="U19" s="40">
        <v>201</v>
      </c>
      <c r="V19" s="40">
        <v>7</v>
      </c>
      <c r="W19" s="40">
        <v>459</v>
      </c>
      <c r="X19" s="40"/>
      <c r="Y19" s="40">
        <v>48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97</v>
      </c>
      <c r="K20" s="96">
        <v>2977</v>
      </c>
      <c r="L20" s="40">
        <v>144</v>
      </c>
      <c r="M20" s="40">
        <v>355</v>
      </c>
      <c r="N20" s="40">
        <v>2925</v>
      </c>
      <c r="O20" s="40">
        <v>690</v>
      </c>
      <c r="P20" s="40">
        <v>142</v>
      </c>
      <c r="Q20" s="40">
        <v>166</v>
      </c>
      <c r="R20" s="40">
        <v>345</v>
      </c>
      <c r="S20" s="40">
        <v>63</v>
      </c>
      <c r="T20" s="40">
        <v>37</v>
      </c>
      <c r="U20" s="40">
        <v>530</v>
      </c>
      <c r="V20" s="40">
        <v>10</v>
      </c>
      <c r="W20" s="40">
        <v>834</v>
      </c>
      <c r="X20" s="40"/>
      <c r="Y20" s="40">
        <v>495</v>
      </c>
      <c r="Z20" s="40">
        <v>2</v>
      </c>
      <c r="AA20" s="40">
        <v>1</v>
      </c>
      <c r="AB20" s="40">
        <v>54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39</v>
      </c>
      <c r="M21" s="40">
        <v>86</v>
      </c>
      <c r="N21" s="40">
        <v>526</v>
      </c>
      <c r="O21" s="40">
        <v>144</v>
      </c>
      <c r="P21" s="40">
        <v>37</v>
      </c>
      <c r="Q21" s="40">
        <v>59</v>
      </c>
      <c r="R21" s="40">
        <v>65</v>
      </c>
      <c r="S21" s="40">
        <v>1</v>
      </c>
      <c r="T21" s="40"/>
      <c r="U21" s="40">
        <v>66</v>
      </c>
      <c r="V21" s="40"/>
      <c r="W21" s="40">
        <v>79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8</v>
      </c>
      <c r="K22" s="96">
        <v>4205</v>
      </c>
      <c r="L22" s="40">
        <v>94</v>
      </c>
      <c r="M22" s="40">
        <v>517</v>
      </c>
      <c r="N22" s="40">
        <v>3215</v>
      </c>
      <c r="O22" s="40">
        <v>515</v>
      </c>
      <c r="P22" s="40">
        <v>142</v>
      </c>
      <c r="Q22" s="40">
        <v>65</v>
      </c>
      <c r="R22" s="40">
        <v>403</v>
      </c>
      <c r="S22" s="40">
        <v>4</v>
      </c>
      <c r="T22" s="40"/>
      <c r="U22" s="40">
        <v>703</v>
      </c>
      <c r="V22" s="40">
        <v>11</v>
      </c>
      <c r="W22" s="40">
        <v>188</v>
      </c>
      <c r="X22" s="40">
        <v>2</v>
      </c>
      <c r="Y22" s="40">
        <v>90</v>
      </c>
      <c r="Z22" s="40">
        <v>8</v>
      </c>
      <c r="AA22" s="40"/>
      <c r="AB22" s="40">
        <v>45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22</v>
      </c>
      <c r="K23" s="96">
        <v>1973</v>
      </c>
      <c r="L23" s="43">
        <v>289</v>
      </c>
      <c r="M23" s="43">
        <v>250</v>
      </c>
      <c r="N23" s="43">
        <v>1629</v>
      </c>
      <c r="O23" s="43">
        <v>596</v>
      </c>
      <c r="P23" s="43">
        <v>44</v>
      </c>
      <c r="Q23" s="43">
        <v>147</v>
      </c>
      <c r="R23" s="43">
        <v>284</v>
      </c>
      <c r="S23" s="43">
        <v>3</v>
      </c>
      <c r="T23" s="43">
        <v>1</v>
      </c>
      <c r="U23" s="43">
        <v>690</v>
      </c>
      <c r="V23" s="43">
        <v>1</v>
      </c>
      <c r="W23" s="43">
        <v>270</v>
      </c>
      <c r="X23" s="43">
        <v>6</v>
      </c>
      <c r="Y23" s="43">
        <v>48</v>
      </c>
      <c r="Z23" s="43">
        <v>1</v>
      </c>
      <c r="AA23" s="43">
        <v>2</v>
      </c>
      <c r="AB23" s="43">
        <v>30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23</v>
      </c>
      <c r="O24" s="40">
        <v>43</v>
      </c>
      <c r="P24" s="40">
        <v>9</v>
      </c>
      <c r="Q24" s="40">
        <v>4</v>
      </c>
      <c r="R24" s="40">
        <v>22</v>
      </c>
      <c r="S24" s="40"/>
      <c r="T24" s="40"/>
      <c r="U24" s="40">
        <v>9</v>
      </c>
      <c r="V24" s="40"/>
      <c r="W24" s="40">
        <v>37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AA14" sqref="AA14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116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112</v>
      </c>
      <c r="U7" s="64" t="s">
        <v>114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345</v>
      </c>
      <c r="D8" s="79">
        <f>SUM(D9:D32)</f>
        <v>29516</v>
      </c>
      <c r="E8" s="78">
        <f t="shared" si="0"/>
        <v>2227</v>
      </c>
      <c r="F8" s="78">
        <f t="shared" si="0"/>
        <v>5897</v>
      </c>
      <c r="G8" s="78">
        <f t="shared" si="0"/>
        <v>26071</v>
      </c>
      <c r="H8" s="78">
        <f t="shared" si="0"/>
        <v>8705</v>
      </c>
      <c r="I8" s="78">
        <f t="shared" si="0"/>
        <v>1873</v>
      </c>
      <c r="J8" s="78">
        <f t="shared" si="0"/>
        <v>2143</v>
      </c>
      <c r="K8" s="78">
        <f t="shared" si="0"/>
        <v>4815</v>
      </c>
      <c r="L8" s="78">
        <f t="shared" si="0"/>
        <v>130</v>
      </c>
      <c r="M8" s="78">
        <f t="shared" si="0"/>
        <v>69</v>
      </c>
      <c r="N8" s="78">
        <f t="shared" si="0"/>
        <v>5534</v>
      </c>
      <c r="O8" s="78">
        <f t="shared" si="0"/>
        <v>58</v>
      </c>
      <c r="P8" s="78">
        <f t="shared" si="0"/>
        <v>7802</v>
      </c>
      <c r="Q8" s="78">
        <f t="shared" si="0"/>
        <v>20</v>
      </c>
      <c r="R8" s="78">
        <f t="shared" si="0"/>
        <v>1188</v>
      </c>
      <c r="S8" s="79">
        <f t="shared" si="0"/>
        <v>15</v>
      </c>
      <c r="T8" s="79">
        <f t="shared" si="0"/>
        <v>24</v>
      </c>
      <c r="U8" s="79">
        <f t="shared" si="0"/>
        <v>275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119</v>
      </c>
      <c r="D9" s="39">
        <v>277</v>
      </c>
      <c r="E9" s="38">
        <v>8</v>
      </c>
      <c r="F9" s="38">
        <v>17</v>
      </c>
      <c r="G9" s="38">
        <v>343</v>
      </c>
      <c r="H9" s="38">
        <v>237</v>
      </c>
      <c r="I9" s="38">
        <v>27</v>
      </c>
      <c r="J9" s="38">
        <v>8</v>
      </c>
      <c r="K9" s="38">
        <v>391</v>
      </c>
      <c r="L9" s="38">
        <v>36</v>
      </c>
      <c r="M9" s="38" t="s">
        <v>103</v>
      </c>
      <c r="N9" s="38">
        <v>41</v>
      </c>
      <c r="O9" s="38" t="s">
        <v>103</v>
      </c>
      <c r="P9" s="38">
        <v>3</v>
      </c>
      <c r="Q9" s="38" t="s">
        <v>103</v>
      </c>
      <c r="R9" s="38">
        <v>13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96</v>
      </c>
      <c r="D10" s="39">
        <v>618</v>
      </c>
      <c r="E10" s="38">
        <v>60</v>
      </c>
      <c r="F10" s="38">
        <v>30</v>
      </c>
      <c r="G10" s="38">
        <v>1619</v>
      </c>
      <c r="H10" s="38">
        <v>567</v>
      </c>
      <c r="I10" s="38">
        <v>96</v>
      </c>
      <c r="J10" s="38">
        <v>46</v>
      </c>
      <c r="K10" s="38">
        <v>2749</v>
      </c>
      <c r="L10" s="38">
        <v>17</v>
      </c>
      <c r="M10" s="38">
        <v>5</v>
      </c>
      <c r="N10" s="38">
        <v>370</v>
      </c>
      <c r="O10" s="38">
        <v>11</v>
      </c>
      <c r="P10" s="38">
        <v>48</v>
      </c>
      <c r="Q10" s="38" t="s">
        <v>103</v>
      </c>
      <c r="R10" s="38">
        <v>15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3</v>
      </c>
      <c r="V11" s="41"/>
      <c r="W11" s="41"/>
    </row>
    <row r="12" spans="2:23" s="2" customFormat="1" ht="13.5" customHeight="1">
      <c r="B12" s="76" t="s">
        <v>12</v>
      </c>
      <c r="C12" s="38">
        <v>77</v>
      </c>
      <c r="D12" s="39">
        <v>2095</v>
      </c>
      <c r="E12" s="38">
        <v>321</v>
      </c>
      <c r="F12" s="38">
        <v>150</v>
      </c>
      <c r="G12" s="38">
        <v>3706</v>
      </c>
      <c r="H12" s="38">
        <v>1625</v>
      </c>
      <c r="I12" s="38">
        <v>416</v>
      </c>
      <c r="J12" s="38">
        <v>111</v>
      </c>
      <c r="K12" s="38">
        <v>1533</v>
      </c>
      <c r="L12" s="38">
        <v>6</v>
      </c>
      <c r="M12" s="38">
        <v>10</v>
      </c>
      <c r="N12" s="38">
        <v>1511</v>
      </c>
      <c r="O12" s="38">
        <v>16</v>
      </c>
      <c r="P12" s="38">
        <v>388</v>
      </c>
      <c r="Q12" s="38">
        <v>2</v>
      </c>
      <c r="R12" s="38">
        <v>62</v>
      </c>
      <c r="S12" s="41"/>
      <c r="T12" s="41"/>
      <c r="U12" s="41">
        <v>24</v>
      </c>
      <c r="V12" s="41"/>
      <c r="W12" s="41"/>
    </row>
    <row r="13" spans="2:23" s="2" customFormat="1" ht="13.5" customHeight="1">
      <c r="B13" s="76" t="s">
        <v>84</v>
      </c>
      <c r="C13" s="38">
        <v>21</v>
      </c>
      <c r="D13" s="39">
        <v>1948</v>
      </c>
      <c r="E13" s="38">
        <v>348</v>
      </c>
      <c r="F13" s="38">
        <v>277</v>
      </c>
      <c r="G13" s="38">
        <v>2835</v>
      </c>
      <c r="H13" s="38">
        <v>1443</v>
      </c>
      <c r="I13" s="38">
        <v>340</v>
      </c>
      <c r="J13" s="38">
        <v>146</v>
      </c>
      <c r="K13" s="38">
        <v>114</v>
      </c>
      <c r="L13" s="38">
        <v>2</v>
      </c>
      <c r="M13" s="38">
        <v>7</v>
      </c>
      <c r="N13" s="38">
        <v>1116</v>
      </c>
      <c r="O13" s="38">
        <v>7</v>
      </c>
      <c r="P13" s="38">
        <v>652</v>
      </c>
      <c r="Q13" s="38" t="s">
        <v>103</v>
      </c>
      <c r="R13" s="38">
        <v>42</v>
      </c>
      <c r="S13" s="41">
        <v>3</v>
      </c>
      <c r="T13" s="41"/>
      <c r="U13" s="41">
        <v>20</v>
      </c>
      <c r="V13" s="41"/>
      <c r="W13" s="41"/>
    </row>
    <row r="14" spans="2:23" s="2" customFormat="1" ht="13.5" customHeight="1">
      <c r="B14" s="76" t="s">
        <v>13</v>
      </c>
      <c r="C14" s="38">
        <v>17</v>
      </c>
      <c r="D14" s="39">
        <v>2119</v>
      </c>
      <c r="E14" s="38">
        <v>409</v>
      </c>
      <c r="F14" s="38">
        <v>639</v>
      </c>
      <c r="G14" s="38">
        <v>2736</v>
      </c>
      <c r="H14" s="38">
        <v>1670</v>
      </c>
      <c r="I14" s="38">
        <v>299</v>
      </c>
      <c r="J14" s="38">
        <v>232</v>
      </c>
      <c r="K14" s="38">
        <v>14</v>
      </c>
      <c r="L14" s="38">
        <v>4</v>
      </c>
      <c r="M14" s="38">
        <v>2</v>
      </c>
      <c r="N14" s="38">
        <v>1016</v>
      </c>
      <c r="O14" s="38">
        <v>2</v>
      </c>
      <c r="P14" s="38">
        <v>1186</v>
      </c>
      <c r="Q14" s="38">
        <v>1</v>
      </c>
      <c r="R14" s="38">
        <v>54</v>
      </c>
      <c r="S14" s="41"/>
      <c r="T14" s="41">
        <v>1</v>
      </c>
      <c r="U14" s="41">
        <v>32</v>
      </c>
      <c r="V14" s="41"/>
      <c r="W14" s="41"/>
    </row>
    <row r="15" spans="2:23" s="2" customFormat="1" ht="13.5" customHeight="1">
      <c r="B15" s="76" t="s">
        <v>14</v>
      </c>
      <c r="C15" s="38">
        <v>6</v>
      </c>
      <c r="D15" s="39">
        <v>2530</v>
      </c>
      <c r="E15" s="38">
        <v>372</v>
      </c>
      <c r="F15" s="38">
        <v>1138</v>
      </c>
      <c r="G15" s="38">
        <v>2581</v>
      </c>
      <c r="H15" s="38">
        <v>1480</v>
      </c>
      <c r="I15" s="38">
        <v>280</v>
      </c>
      <c r="J15" s="38">
        <v>310</v>
      </c>
      <c r="K15" s="38">
        <v>5</v>
      </c>
      <c r="L15" s="38">
        <v>3</v>
      </c>
      <c r="M15" s="38">
        <v>5</v>
      </c>
      <c r="N15" s="38">
        <v>726</v>
      </c>
      <c r="O15" s="38">
        <v>6</v>
      </c>
      <c r="P15" s="38">
        <v>1582</v>
      </c>
      <c r="Q15" s="38">
        <v>1</v>
      </c>
      <c r="R15" s="38">
        <v>57</v>
      </c>
      <c r="S15" s="41"/>
      <c r="T15" s="41">
        <v>1</v>
      </c>
      <c r="U15" s="41">
        <v>29</v>
      </c>
      <c r="V15" s="81"/>
      <c r="W15" s="41"/>
    </row>
    <row r="16" spans="2:23" s="2" customFormat="1" ht="13.5" customHeight="1">
      <c r="B16" s="76" t="s">
        <v>15</v>
      </c>
      <c r="C16" s="38">
        <v>7</v>
      </c>
      <c r="D16" s="39">
        <v>1741</v>
      </c>
      <c r="E16" s="38">
        <v>286</v>
      </c>
      <c r="F16" s="38">
        <v>1152</v>
      </c>
      <c r="G16" s="38">
        <v>2081</v>
      </c>
      <c r="H16" s="38">
        <v>816</v>
      </c>
      <c r="I16" s="38">
        <v>187</v>
      </c>
      <c r="J16" s="38">
        <v>412</v>
      </c>
      <c r="K16" s="38" t="s">
        <v>103</v>
      </c>
      <c r="L16" s="38">
        <v>3</v>
      </c>
      <c r="M16" s="38">
        <v>1</v>
      </c>
      <c r="N16" s="38">
        <v>378</v>
      </c>
      <c r="O16" s="38">
        <v>3</v>
      </c>
      <c r="P16" s="38">
        <v>1509</v>
      </c>
      <c r="Q16" s="38">
        <v>1</v>
      </c>
      <c r="R16" s="38">
        <v>55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1347</v>
      </c>
      <c r="E17" s="38">
        <v>119</v>
      </c>
      <c r="F17" s="38">
        <v>812</v>
      </c>
      <c r="G17" s="38">
        <v>1441</v>
      </c>
      <c r="H17" s="38">
        <v>378</v>
      </c>
      <c r="I17" s="38">
        <v>80</v>
      </c>
      <c r="J17" s="38">
        <v>308</v>
      </c>
      <c r="K17" s="38">
        <v>2</v>
      </c>
      <c r="L17" s="38">
        <v>6</v>
      </c>
      <c r="M17" s="38" t="s">
        <v>103</v>
      </c>
      <c r="N17" s="38">
        <v>170</v>
      </c>
      <c r="O17" s="38">
        <v>2</v>
      </c>
      <c r="P17" s="38">
        <v>837</v>
      </c>
      <c r="Q17" s="38" t="s">
        <v>103</v>
      </c>
      <c r="R17" s="38">
        <v>30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1114</v>
      </c>
      <c r="E18" s="38">
        <v>95</v>
      </c>
      <c r="F18" s="38">
        <v>521</v>
      </c>
      <c r="G18" s="38">
        <v>1125</v>
      </c>
      <c r="H18" s="38">
        <v>175</v>
      </c>
      <c r="I18" s="38">
        <v>56</v>
      </c>
      <c r="J18" s="38">
        <v>197</v>
      </c>
      <c r="K18" s="38">
        <v>2</v>
      </c>
      <c r="L18" s="38">
        <v>1</v>
      </c>
      <c r="M18" s="38">
        <v>3</v>
      </c>
      <c r="N18" s="38">
        <v>89</v>
      </c>
      <c r="O18" s="38">
        <v>2</v>
      </c>
      <c r="P18" s="38">
        <v>490</v>
      </c>
      <c r="Q18" s="38" t="s">
        <v>103</v>
      </c>
      <c r="R18" s="38">
        <v>19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970</v>
      </c>
      <c r="E19" s="38">
        <v>51</v>
      </c>
      <c r="F19" s="38">
        <v>311</v>
      </c>
      <c r="G19" s="38">
        <v>825</v>
      </c>
      <c r="H19" s="38">
        <v>99</v>
      </c>
      <c r="I19" s="38">
        <v>21</v>
      </c>
      <c r="J19" s="38">
        <v>141</v>
      </c>
      <c r="K19" s="38">
        <v>1</v>
      </c>
      <c r="L19" s="38">
        <v>2</v>
      </c>
      <c r="M19" s="38" t="s">
        <v>103</v>
      </c>
      <c r="N19" s="38">
        <v>34</v>
      </c>
      <c r="O19" s="38">
        <v>1</v>
      </c>
      <c r="P19" s="38">
        <v>351</v>
      </c>
      <c r="Q19" s="38" t="s">
        <v>103</v>
      </c>
      <c r="R19" s="38">
        <v>11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1057</v>
      </c>
      <c r="E20" s="38">
        <v>45</v>
      </c>
      <c r="F20" s="38">
        <v>220</v>
      </c>
      <c r="G20" s="38">
        <v>757</v>
      </c>
      <c r="H20" s="38">
        <v>50</v>
      </c>
      <c r="I20" s="38">
        <v>17</v>
      </c>
      <c r="J20" s="38">
        <v>92</v>
      </c>
      <c r="K20" s="38">
        <v>1</v>
      </c>
      <c r="L20" s="38">
        <v>1</v>
      </c>
      <c r="M20" s="38">
        <v>1</v>
      </c>
      <c r="N20" s="38">
        <v>29</v>
      </c>
      <c r="O20" s="38">
        <v>1</v>
      </c>
      <c r="P20" s="38">
        <v>236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75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4278</v>
      </c>
      <c r="E22" s="38">
        <v>54</v>
      </c>
      <c r="F22" s="38">
        <v>335</v>
      </c>
      <c r="G22" s="38">
        <v>1706</v>
      </c>
      <c r="H22" s="38">
        <v>85</v>
      </c>
      <c r="I22" s="38">
        <v>28</v>
      </c>
      <c r="J22" s="38">
        <v>92</v>
      </c>
      <c r="K22" s="38">
        <v>2</v>
      </c>
      <c r="L22" s="38">
        <v>1</v>
      </c>
      <c r="M22" s="38">
        <v>2</v>
      </c>
      <c r="N22" s="38">
        <v>35</v>
      </c>
      <c r="O22" s="38">
        <v>3</v>
      </c>
      <c r="P22" s="38">
        <v>307</v>
      </c>
      <c r="Q22" s="38" t="s">
        <v>103</v>
      </c>
      <c r="R22" s="38">
        <v>31</v>
      </c>
      <c r="S22" s="41"/>
      <c r="T22" s="41">
        <v>4</v>
      </c>
      <c r="U22" s="41">
        <v>47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4</v>
      </c>
      <c r="F23" s="38">
        <v>42</v>
      </c>
      <c r="G23" s="38">
        <v>565</v>
      </c>
      <c r="H23" s="38">
        <v>13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34</v>
      </c>
      <c r="Q23" s="38" t="s">
        <v>103</v>
      </c>
      <c r="R23" s="38">
        <v>21</v>
      </c>
      <c r="S23" s="41"/>
      <c r="T23" s="41"/>
      <c r="U23" s="41">
        <v>4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55</v>
      </c>
      <c r="F24" s="38">
        <v>253</v>
      </c>
      <c r="G24" s="38">
        <v>3751</v>
      </c>
      <c r="H24" s="38">
        <v>67</v>
      </c>
      <c r="I24" s="38">
        <v>24</v>
      </c>
      <c r="J24" s="38">
        <v>45</v>
      </c>
      <c r="K24" s="38">
        <v>1</v>
      </c>
      <c r="L24" s="38">
        <v>48</v>
      </c>
      <c r="M24" s="38">
        <v>31</v>
      </c>
      <c r="N24" s="38">
        <v>15</v>
      </c>
      <c r="O24" s="38">
        <v>2</v>
      </c>
      <c r="P24" s="38">
        <v>179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2468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161</v>
      </c>
      <c r="S25" s="80"/>
      <c r="T25" s="41">
        <v>5</v>
      </c>
      <c r="U25" s="41">
        <v>4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2414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5</v>
      </c>
      <c r="R26" s="38">
        <v>283</v>
      </c>
      <c r="S26" s="80"/>
      <c r="T26" s="41">
        <v>5</v>
      </c>
      <c r="U26" s="41">
        <v>15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1053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78</v>
      </c>
      <c r="S27" s="80"/>
      <c r="T27" s="41"/>
      <c r="U27" s="41">
        <v>8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93</v>
      </c>
      <c r="S28" s="80"/>
      <c r="T28" s="41">
        <v>1</v>
      </c>
      <c r="U28" s="41">
        <v>4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457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2</v>
      </c>
      <c r="R29" s="38">
        <v>96</v>
      </c>
      <c r="S29" s="80"/>
      <c r="T29" s="41"/>
      <c r="U29" s="41">
        <v>6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61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267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6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2004-12-09T07:08:14Z</cp:lastPrinted>
  <dcterms:created xsi:type="dcterms:W3CDTF">1999-05-07T07:27:21Z</dcterms:created>
  <dcterms:modified xsi:type="dcterms:W3CDTF">2004-12-09T07:08:37Z</dcterms:modified>
  <cp:category/>
  <cp:version/>
  <cp:contentType/>
  <cp:contentStatus/>
</cp:coreProperties>
</file>