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65521" windowWidth="7035" windowHeight="8835" activeTab="0"/>
  </bookViews>
  <sheets>
    <sheet name="第23表－１" sheetId="1" r:id="rId1"/>
    <sheet name="第２３表－２" sheetId="2" r:id="rId2"/>
    <sheet name="第２３表－３" sheetId="3" r:id="rId3"/>
  </sheets>
  <definedNames>
    <definedName name="_xlnm.Print_Area" localSheetId="0">'第23表－１'!$A$1:$DW$70</definedName>
    <definedName name="_xlnm.Print_Area" localSheetId="1">'第２３表－２'!$A$1:$DW$60</definedName>
  </definedNames>
  <calcPr fullCalcOnLoad="1"/>
</workbook>
</file>

<file path=xl/sharedStrings.xml><?xml version="1.0" encoding="utf-8"?>
<sst xmlns="http://schemas.openxmlformats.org/spreadsheetml/2006/main" count="1147" uniqueCount="256">
  <si>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</si>
  <si>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</si>
  <si>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</si>
  <si>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</si>
  <si>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</si>
  <si>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</si>
  <si>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</si>
  <si>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</si>
  <si>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</si>
  <si>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</si>
  <si>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</si>
  <si>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</si>
  <si>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</si>
  <si>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</si>
  <si>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</si>
  <si>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</si>
  <si>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</si>
  <si>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</si>
  <si>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</si>
  <si>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</si>
  <si>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</si>
  <si>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</si>
  <si>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</si>
  <si>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</si>
  <si>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</si>
  <si>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</si>
  <si>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</si>
  <si>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</si>
  <si>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</si>
  <si>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</si>
  <si>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</si>
  <si>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</si>
  <si>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</si>
  <si>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</si>
  <si>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</si>
  <si>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</si>
  <si>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</si>
  <si>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</si>
  <si>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</si>
  <si>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</si>
  <si>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</si>
  <si>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</si>
  <si>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</si>
  <si>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</si>
  <si>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</si>
  <si>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</si>
  <si>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</si>
  <si>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</si>
  <si>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</si>
  <si>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</si>
  <si>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</si>
  <si>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</si>
  <si>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</si>
  <si>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</si>
  <si>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</si>
  <si>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</si>
  <si>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</si>
  <si>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</si>
  <si>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</si>
  <si>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</si>
  <si>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</si>
  <si>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</si>
  <si>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</si>
  <si>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</si>
  <si>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</si>
  <si>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</si>
  <si>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</si>
  <si>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</si>
  <si>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</si>
  <si>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</si>
  <si>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</si>
  <si>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</si>
  <si>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</si>
  <si>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</si>
  <si>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</si>
  <si>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</si>
  <si>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</si>
  <si>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</si>
  <si>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</si>
  <si>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</si>
  <si>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</si>
  <si>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</si>
  <si>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</si>
  <si>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</si>
  <si>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</si>
  <si>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</si>
  <si>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</si>
  <si>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</si>
  <si>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</si>
  <si>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</si>
  <si>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</si>
  <si>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</si>
  <si>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</si>
  <si>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</si>
  <si>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</si>
  <si>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</si>
  <si>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</si>
  <si>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</si>
  <si>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</si>
  <si>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</si>
  <si>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</si>
  <si>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</si>
  <si>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</si>
  <si>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</si>
  <si>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</si>
  <si>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</si>
  <si>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</si>
  <si>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</si>
  <si>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</si>
  <si>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</si>
  <si>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</si>
  <si>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</si>
  <si>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</si>
  <si>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</si>
  <si>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</si>
  <si>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</si>
  <si>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</si>
  <si>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</si>
  <si>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</si>
  <si>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</si>
  <si>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</si>
  <si>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</si>
  <si>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</si>
  <si>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</si>
  <si>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</si>
  <si>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</si>
  <si>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</si>
  <si>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</si>
  <si>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</si>
  <si>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</si>
  <si>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</si>
  <si>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</si>
  <si>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</si>
  <si>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</si>
  <si>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</si>
  <si>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</si>
  <si>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</si>
  <si>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</si>
  <si>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</si>
  <si>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</si>
  <si>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</si>
  <si>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</si>
  <si>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</si>
  <si>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</si>
  <si>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</si>
  <si>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</si>
  <si>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</si>
  <si>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</si>
  <si>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</si>
  <si>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</si>
  <si>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</si>
  <si>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</si>
  <si>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</si>
  <si>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</si>
  <si>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</si>
  <si>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</si>
  <si>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</si>
  <si>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</si>
  <si>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</si>
  <si>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</si>
  <si>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</si>
  <si>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</si>
  <si>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</si>
  <si>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</si>
  <si>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</si>
  <si>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</si>
  <si>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</si>
  <si>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</si>
  <si>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</si>
  <si>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</si>
  <si>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r>
      <t>煙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火及び火</t>
    </r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</si>
  <si>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</si>
  <si>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</si>
  <si>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</si>
  <si>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</si>
  <si>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</si>
  <si>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</si>
  <si>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</si>
  <si>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</si>
  <si>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</si>
  <si>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</si>
  <si>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</si>
  <si>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</si>
  <si>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</si>
  <si>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</si>
  <si>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</si>
  <si>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</si>
  <si>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</si>
  <si>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</si>
  <si>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</si>
  <si>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</si>
  <si>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</si>
  <si>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</si>
  <si>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</si>
  <si>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</si>
  <si>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</si>
  <si>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</si>
  <si>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</si>
  <si>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</si>
  <si>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</si>
  <si>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</si>
  <si>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</si>
  <si>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</si>
  <si>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</si>
  <si>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</si>
  <si>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</si>
  <si>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</si>
  <si>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</si>
  <si>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</si>
  <si>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</si>
  <si>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</si>
  <si>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</si>
  <si>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豊根村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</si>
  <si>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</si>
  <si>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</si>
  <si>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</si>
  <si>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</si>
  <si>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</si>
  <si>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</si>
  <si>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</si>
  <si>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</si>
  <si>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</si>
  <si>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</si>
  <si>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</si>
  <si>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</si>
  <si>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</si>
  <si>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</si>
  <si>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</si>
  <si>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</si>
  <si>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</si>
  <si>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</si>
  <si>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</si>
  <si>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</si>
  <si>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</si>
  <si>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</si>
  <si>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</si>
  <si>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</si>
  <si>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</si>
  <si>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</si>
  <si>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</si>
  <si>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</si>
  <si>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</si>
  <si>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</si>
  <si>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</si>
  <si>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インフル</t>
  </si>
  <si>
    <t>エンザ</t>
  </si>
  <si>
    <t>岡崎市保健所</t>
  </si>
  <si>
    <t>岡崎市</t>
  </si>
  <si>
    <t>田原市</t>
  </si>
  <si>
    <t>愛西市</t>
  </si>
  <si>
    <t>清須市</t>
  </si>
  <si>
    <t>消化器系の</t>
  </si>
  <si>
    <t>小坂井町</t>
  </si>
  <si>
    <t>弥富市</t>
  </si>
  <si>
    <t>北名古屋市</t>
  </si>
  <si>
    <t>平成１８年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</si>
</sst>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41" fontId="14" fillId="0" borderId="0" xfId="21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1" fontId="14" fillId="0" borderId="3" xfId="21" applyNumberFormat="1" applyFont="1" applyFill="1" applyBorder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1" fontId="14" fillId="0" borderId="3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4" fillId="0" borderId="1" xfId="21" applyNumberFormat="1" applyFont="1" applyFill="1" applyBorder="1">
      <alignment vertical="center"/>
      <protection/>
    </xf>
    <xf numFmtId="49" fontId="10" fillId="0" borderId="5" xfId="0" applyNumberFormat="1" applyFont="1" applyFill="1" applyBorder="1" applyAlignment="1">
      <alignment vertical="center"/>
    </xf>
    <xf numFmtId="41" fontId="14" fillId="0" borderId="0" xfId="21" applyNumberFormat="1" applyFont="1" applyFill="1" applyBorder="1">
      <alignment vertical="center"/>
      <protection/>
    </xf>
    <xf numFmtId="49" fontId="2" fillId="0" borderId="5" xfId="0" applyNumberFormat="1" applyFont="1" applyFill="1" applyBorder="1" applyAlignment="1">
      <alignment horizontal="distributed" vertical="center"/>
    </xf>
    <xf numFmtId="49" fontId="10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distributed"/>
    </xf>
    <xf numFmtId="49" fontId="5" fillId="0" borderId="5" xfId="0" applyNumberFormat="1" applyFont="1" applyFill="1" applyBorder="1" applyAlignment="1">
      <alignment horizontal="center" vertical="distributed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39"/>
  <sheetViews>
    <sheetView tabSelected="1" view="pageBreakPreview" zoomScale="70" zoomScaleNormal="75" zoomScaleSheetLayoutView="70" workbookViewId="0" topLeftCell="A1">
      <pane xSplit="4" ySplit="12" topLeftCell="E2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G72" sqref="DG72:DG73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5.19921875" style="1" customWidth="1"/>
    <col min="4" max="4" width="1.8984375" style="1" customWidth="1"/>
    <col min="5" max="23" width="5.69921875" style="1" customWidth="1"/>
    <col min="24" max="49" width="5" style="1" customWidth="1"/>
    <col min="50" max="50" width="1.69921875" style="1" customWidth="1"/>
    <col min="51" max="51" width="2.5" style="1" customWidth="1"/>
    <col min="52" max="52" width="15.19921875" style="1" customWidth="1"/>
    <col min="53" max="53" width="1.8984375" style="1" customWidth="1"/>
    <col min="54" max="100" width="5" style="1" customWidth="1"/>
    <col min="101" max="101" width="4.5" style="1" customWidth="1"/>
    <col min="102" max="102" width="1.69921875" style="1" customWidth="1"/>
    <col min="103" max="103" width="2.5" style="1" customWidth="1"/>
    <col min="104" max="104" width="15.19921875" style="1" customWidth="1"/>
    <col min="105" max="105" width="1.8984375" style="1" customWidth="1"/>
    <col min="106" max="112" width="5" style="1" customWidth="1"/>
    <col min="113" max="113" width="4.59765625" style="1" customWidth="1"/>
    <col min="114" max="114" width="5" style="1" customWidth="1"/>
    <col min="115" max="115" width="5.69921875" style="1" customWidth="1"/>
    <col min="116" max="153" width="5" style="1" customWidth="1"/>
    <col min="154" max="16384" width="9" style="1" customWidth="1"/>
  </cols>
  <sheetData>
    <row r="1" spans="13:127" ht="18.75">
      <c r="M1" s="20" t="s">
        <v>176</v>
      </c>
      <c r="P1" s="21"/>
      <c r="R1" s="22"/>
      <c r="S1" s="22"/>
      <c r="T1" s="22"/>
      <c r="U1" s="22"/>
      <c r="V1" s="23" t="s">
        <v>243</v>
      </c>
      <c r="W1" s="24"/>
      <c r="Y1" s="25" t="s">
        <v>242</v>
      </c>
      <c r="BL1" s="21" t="str">
        <f>$M$1</f>
        <v>第２３表</v>
      </c>
      <c r="BM1" s="26"/>
      <c r="BO1" s="24"/>
      <c r="BP1" s="18"/>
      <c r="BQ1" s="18"/>
      <c r="BR1" s="18"/>
      <c r="BS1" s="18"/>
      <c r="BT1" s="18"/>
      <c r="BU1" s="18"/>
      <c r="BV1" s="27" t="str">
        <f>$V$1</f>
        <v>乳　　児　　死　　亡　　数</v>
      </c>
      <c r="BW1" s="18"/>
      <c r="BX1" s="25"/>
      <c r="BY1" s="25" t="str">
        <f>$Y$1</f>
        <v>性・乳児死因分類・保健所・市区町村別</v>
      </c>
      <c r="DJ1" s="26"/>
      <c r="DL1" s="21" t="str">
        <f>$M$1</f>
        <v>第２３表</v>
      </c>
      <c r="DM1" s="26"/>
      <c r="DO1" s="24"/>
      <c r="DP1" s="18"/>
      <c r="DQ1" s="18"/>
      <c r="DR1" s="18"/>
      <c r="DS1" s="18"/>
      <c r="DT1" s="18"/>
      <c r="DU1" s="18"/>
      <c r="DV1" s="27" t="str">
        <f>$V$1</f>
        <v>乳　　児　　死　　亡　　数</v>
      </c>
      <c r="DW1" s="18"/>
    </row>
    <row r="2" spans="23:127" ht="13.5" customHeight="1">
      <c r="W2" s="28"/>
      <c r="AW2" s="4" t="s">
        <v>255</v>
      </c>
      <c r="BW2" s="28"/>
      <c r="CW2" s="4" t="str">
        <f>$AW$2</f>
        <v>平成１８年</v>
      </c>
      <c r="DW2" s="28"/>
    </row>
    <row r="3" spans="1:127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ht="10.5" customHeight="1">
      <c r="D4" s="30"/>
      <c r="E4" s="31"/>
      <c r="G4" s="30"/>
      <c r="H4" s="104" t="s">
        <v>177</v>
      </c>
      <c r="I4" s="104"/>
      <c r="J4" s="104" t="s">
        <v>178</v>
      </c>
      <c r="K4" s="104"/>
      <c r="L4" s="104" t="s">
        <v>179</v>
      </c>
      <c r="M4" s="104"/>
      <c r="N4" s="104" t="s">
        <v>180</v>
      </c>
      <c r="O4" s="104"/>
      <c r="P4" s="104" t="s">
        <v>181</v>
      </c>
      <c r="Q4" s="104"/>
      <c r="R4" s="106" t="s">
        <v>182</v>
      </c>
      <c r="S4" s="138"/>
      <c r="T4" s="8"/>
      <c r="U4" s="8"/>
      <c r="V4" s="8"/>
      <c r="W4" s="8"/>
      <c r="X4" s="171" t="s">
        <v>185</v>
      </c>
      <c r="Y4" s="104"/>
      <c r="Z4" s="104" t="s">
        <v>186</v>
      </c>
      <c r="AA4" s="104"/>
      <c r="AB4" s="104" t="s">
        <v>187</v>
      </c>
      <c r="AC4" s="104"/>
      <c r="AD4" s="104" t="s">
        <v>188</v>
      </c>
      <c r="AE4" s="104"/>
      <c r="AF4" s="104" t="s">
        <v>189</v>
      </c>
      <c r="AG4" s="104"/>
      <c r="AH4" s="104" t="s">
        <v>190</v>
      </c>
      <c r="AI4" s="104"/>
      <c r="AJ4" s="104" t="s">
        <v>191</v>
      </c>
      <c r="AK4" s="104"/>
      <c r="AL4" s="104" t="s">
        <v>192</v>
      </c>
      <c r="AM4" s="104"/>
      <c r="AN4" s="104" t="s">
        <v>193</v>
      </c>
      <c r="AO4" s="104"/>
      <c r="AP4" s="104" t="s">
        <v>194</v>
      </c>
      <c r="AQ4" s="104"/>
      <c r="AR4" s="104" t="s">
        <v>195</v>
      </c>
      <c r="AS4" s="104"/>
      <c r="AT4" s="104" t="s">
        <v>196</v>
      </c>
      <c r="AU4" s="104"/>
      <c r="AV4" s="104" t="s">
        <v>197</v>
      </c>
      <c r="AW4" s="106"/>
      <c r="BA4" s="30"/>
      <c r="BB4" s="104" t="s">
        <v>213</v>
      </c>
      <c r="BC4" s="104"/>
      <c r="BD4" s="106" t="s">
        <v>214</v>
      </c>
      <c r="BE4" s="13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106" t="s">
        <v>226</v>
      </c>
      <c r="CC4" s="138"/>
      <c r="CT4" s="104" t="s">
        <v>235</v>
      </c>
      <c r="CU4" s="104"/>
      <c r="CV4" s="104" t="s">
        <v>236</v>
      </c>
      <c r="CW4" s="106"/>
      <c r="DA4" s="30"/>
      <c r="DB4" s="106" t="s">
        <v>201</v>
      </c>
      <c r="DC4" s="13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104" t="s">
        <v>210</v>
      </c>
      <c r="DU4" s="104"/>
      <c r="DV4" s="104" t="s">
        <v>211</v>
      </c>
      <c r="DW4" s="106"/>
    </row>
    <row r="5" spans="4:127" ht="13.5">
      <c r="D5" s="30"/>
      <c r="E5" s="31"/>
      <c r="G5" s="3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9"/>
      <c r="S5" s="140"/>
      <c r="T5" s="107" t="s">
        <v>183</v>
      </c>
      <c r="U5" s="168"/>
      <c r="V5" s="107" t="s">
        <v>184</v>
      </c>
      <c r="W5" s="169"/>
      <c r="X5" s="168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7"/>
      <c r="BA5" s="30"/>
      <c r="BB5" s="105"/>
      <c r="BC5" s="105"/>
      <c r="BD5" s="139"/>
      <c r="BE5" s="140"/>
      <c r="BF5" s="102" t="s">
        <v>215</v>
      </c>
      <c r="BG5" s="103"/>
      <c r="BH5" s="108" t="s">
        <v>216</v>
      </c>
      <c r="BI5" s="108"/>
      <c r="BJ5" s="102" t="s">
        <v>217</v>
      </c>
      <c r="BK5" s="103"/>
      <c r="BL5" s="102" t="s">
        <v>218</v>
      </c>
      <c r="BM5" s="103"/>
      <c r="BN5" s="102" t="s">
        <v>219</v>
      </c>
      <c r="BO5" s="103"/>
      <c r="BP5" s="102" t="s">
        <v>220</v>
      </c>
      <c r="BQ5" s="103"/>
      <c r="BR5" s="102" t="s">
        <v>221</v>
      </c>
      <c r="BS5" s="103"/>
      <c r="BT5" s="102" t="s">
        <v>222</v>
      </c>
      <c r="BU5" s="103"/>
      <c r="BV5" s="102" t="s">
        <v>223</v>
      </c>
      <c r="BW5" s="108"/>
      <c r="BX5" s="108" t="s">
        <v>224</v>
      </c>
      <c r="BY5" s="108"/>
      <c r="BZ5" s="102" t="s">
        <v>225</v>
      </c>
      <c r="CA5" s="108"/>
      <c r="CB5" s="139"/>
      <c r="CC5" s="140"/>
      <c r="CD5" s="102" t="s">
        <v>227</v>
      </c>
      <c r="CE5" s="103"/>
      <c r="CF5" s="108" t="s">
        <v>228</v>
      </c>
      <c r="CG5" s="108"/>
      <c r="CH5" s="102" t="s">
        <v>229</v>
      </c>
      <c r="CI5" s="103"/>
      <c r="CJ5" s="108" t="s">
        <v>230</v>
      </c>
      <c r="CK5" s="108"/>
      <c r="CL5" s="102" t="s">
        <v>231</v>
      </c>
      <c r="CM5" s="103"/>
      <c r="CN5" s="102" t="s">
        <v>232</v>
      </c>
      <c r="CO5" s="103"/>
      <c r="CP5" s="108" t="s">
        <v>233</v>
      </c>
      <c r="CQ5" s="108"/>
      <c r="CR5" s="102" t="s">
        <v>234</v>
      </c>
      <c r="CS5" s="108"/>
      <c r="CT5" s="105"/>
      <c r="CU5" s="105"/>
      <c r="CV5" s="105"/>
      <c r="CW5" s="107"/>
      <c r="DA5" s="30"/>
      <c r="DB5" s="139"/>
      <c r="DC5" s="140"/>
      <c r="DD5" s="102" t="s">
        <v>202</v>
      </c>
      <c r="DE5" s="103"/>
      <c r="DF5" s="102" t="s">
        <v>203</v>
      </c>
      <c r="DG5" s="103"/>
      <c r="DH5" s="108" t="s">
        <v>204</v>
      </c>
      <c r="DI5" s="108"/>
      <c r="DJ5" s="102" t="s">
        <v>205</v>
      </c>
      <c r="DK5" s="103"/>
      <c r="DL5" s="102" t="s">
        <v>206</v>
      </c>
      <c r="DM5" s="103"/>
      <c r="DN5" s="102" t="s">
        <v>207</v>
      </c>
      <c r="DO5" s="103"/>
      <c r="DP5" s="102" t="s">
        <v>208</v>
      </c>
      <c r="DQ5" s="103"/>
      <c r="DR5" s="102" t="s">
        <v>209</v>
      </c>
      <c r="DS5" s="103"/>
      <c r="DT5" s="105"/>
      <c r="DU5" s="105"/>
      <c r="DV5" s="105"/>
      <c r="DW5" s="107"/>
    </row>
    <row r="6" spans="1:127" ht="6.75" customHeight="1">
      <c r="A6" s="163" t="s">
        <v>1</v>
      </c>
      <c r="B6" s="163"/>
      <c r="C6" s="163"/>
      <c r="D6" s="164"/>
      <c r="E6" s="116" t="s">
        <v>107</v>
      </c>
      <c r="F6" s="166"/>
      <c r="G6" s="117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39"/>
      <c r="Y6" s="39"/>
      <c r="Z6" s="128" t="s">
        <v>112</v>
      </c>
      <c r="AA6" s="129"/>
      <c r="AB6" s="39"/>
      <c r="AC6" s="39"/>
      <c r="AD6" s="37"/>
      <c r="AE6" s="38"/>
      <c r="AF6" s="135" t="s">
        <v>117</v>
      </c>
      <c r="AG6" s="167"/>
      <c r="AH6" s="37"/>
      <c r="AI6" s="38"/>
      <c r="AJ6" s="39"/>
      <c r="AK6" s="39"/>
      <c r="AL6" s="37"/>
      <c r="AM6" s="38"/>
      <c r="AN6" s="37"/>
      <c r="AO6" s="38"/>
      <c r="AP6" s="39"/>
      <c r="AQ6" s="39"/>
      <c r="AR6" s="37"/>
      <c r="AS6" s="38"/>
      <c r="AT6" s="39"/>
      <c r="AU6" s="39"/>
      <c r="AV6" s="37"/>
      <c r="AW6" s="39"/>
      <c r="AX6" s="163" t="s">
        <v>1</v>
      </c>
      <c r="AY6" s="163"/>
      <c r="AZ6" s="163"/>
      <c r="BA6" s="164"/>
      <c r="BB6" s="37"/>
      <c r="BC6" s="38"/>
      <c r="BD6" s="39"/>
      <c r="BE6" s="39"/>
      <c r="BF6" s="128" t="s">
        <v>129</v>
      </c>
      <c r="BG6" s="172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19" t="s">
        <v>98</v>
      </c>
      <c r="BS6" s="120"/>
      <c r="BT6" s="40"/>
      <c r="BU6" s="41"/>
      <c r="BV6" s="152" t="s">
        <v>142</v>
      </c>
      <c r="BW6" s="153"/>
      <c r="BX6" s="145" t="s">
        <v>145</v>
      </c>
      <c r="BY6" s="146"/>
      <c r="BZ6" s="135" t="s">
        <v>142</v>
      </c>
      <c r="CA6" s="136"/>
      <c r="CB6" s="39"/>
      <c r="CC6" s="39"/>
      <c r="CD6" s="37"/>
      <c r="CE6" s="38"/>
      <c r="CF6" s="43"/>
      <c r="CG6" s="44"/>
      <c r="CH6" s="135" t="s">
        <v>90</v>
      </c>
      <c r="CI6" s="120"/>
      <c r="CJ6" s="39"/>
      <c r="CK6" s="39"/>
      <c r="CL6" s="37"/>
      <c r="CM6" s="38"/>
      <c r="CN6" s="135" t="s">
        <v>155</v>
      </c>
      <c r="CO6" s="136"/>
      <c r="CP6" s="135" t="s">
        <v>157</v>
      </c>
      <c r="CQ6" s="167"/>
      <c r="CR6" s="128" t="s">
        <v>160</v>
      </c>
      <c r="CS6" s="129"/>
      <c r="CT6" s="39"/>
      <c r="CU6" s="39"/>
      <c r="CV6" s="135" t="s">
        <v>90</v>
      </c>
      <c r="CW6" s="173"/>
      <c r="CX6" s="163" t="s">
        <v>1</v>
      </c>
      <c r="CY6" s="163"/>
      <c r="CZ6" s="163"/>
      <c r="DA6" s="164"/>
      <c r="DB6" s="37"/>
      <c r="DC6" s="38"/>
      <c r="DD6" s="39"/>
      <c r="DE6" s="39"/>
      <c r="DF6" s="43"/>
      <c r="DG6" s="44"/>
      <c r="DH6" s="39"/>
      <c r="DI6" s="39"/>
      <c r="DJ6" s="95" t="s">
        <v>166</v>
      </c>
      <c r="DK6" s="96"/>
      <c r="DL6" s="37"/>
      <c r="DM6" s="39"/>
      <c r="DN6" s="45"/>
      <c r="DO6" s="46"/>
      <c r="DP6" s="119" t="s">
        <v>171</v>
      </c>
      <c r="DQ6" s="120"/>
      <c r="DR6" s="43"/>
      <c r="DS6" s="47"/>
      <c r="DT6" s="40"/>
      <c r="DU6" s="41"/>
      <c r="DV6" s="43"/>
      <c r="DW6" s="48"/>
    </row>
    <row r="7" spans="1:127" ht="6.75" customHeight="1">
      <c r="A7" s="163"/>
      <c r="B7" s="163"/>
      <c r="C7" s="163"/>
      <c r="D7" s="164"/>
      <c r="E7" s="116"/>
      <c r="F7" s="166"/>
      <c r="G7" s="117"/>
      <c r="H7" s="37"/>
      <c r="I7" s="38"/>
      <c r="J7" s="39"/>
      <c r="K7" s="39"/>
      <c r="L7" s="37"/>
      <c r="M7" s="39"/>
      <c r="N7" s="40"/>
      <c r="O7" s="41"/>
      <c r="P7" s="125" t="s">
        <v>91</v>
      </c>
      <c r="Q7" s="137"/>
      <c r="R7" s="40"/>
      <c r="S7" s="41"/>
      <c r="T7" s="40"/>
      <c r="U7" s="41"/>
      <c r="V7" s="113" t="s">
        <v>90</v>
      </c>
      <c r="W7" s="101"/>
      <c r="X7" s="170" t="s">
        <v>90</v>
      </c>
      <c r="Y7" s="162"/>
      <c r="Z7" s="127"/>
      <c r="AA7" s="126"/>
      <c r="AB7" s="39"/>
      <c r="AC7" s="39"/>
      <c r="AD7" s="37"/>
      <c r="AE7" s="38"/>
      <c r="AF7" s="113"/>
      <c r="AG7" s="162"/>
      <c r="AH7" s="37"/>
      <c r="AI7" s="38"/>
      <c r="AJ7" s="109" t="s">
        <v>121</v>
      </c>
      <c r="AK7" s="110"/>
      <c r="AL7" s="37"/>
      <c r="AM7" s="38"/>
      <c r="AN7" s="113" t="s">
        <v>244</v>
      </c>
      <c r="AO7" s="162"/>
      <c r="AP7" s="39"/>
      <c r="AQ7" s="39"/>
      <c r="AR7" s="37"/>
      <c r="AS7" s="38"/>
      <c r="AT7" s="113" t="s">
        <v>198</v>
      </c>
      <c r="AU7" s="162"/>
      <c r="AV7" s="37"/>
      <c r="AW7" s="39"/>
      <c r="AX7" s="163"/>
      <c r="AY7" s="163"/>
      <c r="AZ7" s="163"/>
      <c r="BA7" s="164"/>
      <c r="BB7" s="37"/>
      <c r="BC7" s="38"/>
      <c r="BD7" s="113" t="s">
        <v>127</v>
      </c>
      <c r="BE7" s="114"/>
      <c r="BF7" s="125"/>
      <c r="BG7" s="137"/>
      <c r="BH7" s="39"/>
      <c r="BI7" s="39"/>
      <c r="BJ7" s="37"/>
      <c r="BK7" s="38"/>
      <c r="BL7" s="125" t="s">
        <v>133</v>
      </c>
      <c r="BM7" s="137"/>
      <c r="BN7" s="125" t="s">
        <v>96</v>
      </c>
      <c r="BO7" s="126"/>
      <c r="BP7" s="157" t="s">
        <v>136</v>
      </c>
      <c r="BQ7" s="158"/>
      <c r="BR7" s="115"/>
      <c r="BS7" s="114"/>
      <c r="BT7" s="113" t="s">
        <v>140</v>
      </c>
      <c r="BU7" s="114"/>
      <c r="BV7" s="141"/>
      <c r="BW7" s="142"/>
      <c r="BX7" s="147"/>
      <c r="BY7" s="148"/>
      <c r="BZ7" s="118"/>
      <c r="CA7" s="124"/>
      <c r="CB7" s="132" t="s">
        <v>99</v>
      </c>
      <c r="CC7" s="133"/>
      <c r="CD7" s="113" t="s">
        <v>150</v>
      </c>
      <c r="CE7" s="114"/>
      <c r="CF7" s="113" t="s">
        <v>152</v>
      </c>
      <c r="CG7" s="114"/>
      <c r="CH7" s="115"/>
      <c r="CI7" s="114"/>
      <c r="CJ7" s="113" t="s">
        <v>154</v>
      </c>
      <c r="CK7" s="114"/>
      <c r="CL7" s="113" t="s">
        <v>251</v>
      </c>
      <c r="CM7" s="114"/>
      <c r="CN7" s="118"/>
      <c r="CO7" s="124"/>
      <c r="CP7" s="113"/>
      <c r="CQ7" s="162"/>
      <c r="CR7" s="127"/>
      <c r="CS7" s="126"/>
      <c r="CT7" s="113" t="s">
        <v>162</v>
      </c>
      <c r="CU7" s="114"/>
      <c r="CV7" s="115"/>
      <c r="CW7" s="100"/>
      <c r="CX7" s="163"/>
      <c r="CY7" s="163"/>
      <c r="CZ7" s="163"/>
      <c r="DA7" s="164"/>
      <c r="DB7" s="37"/>
      <c r="DC7" s="38"/>
      <c r="DD7" s="40"/>
      <c r="DE7" s="30"/>
      <c r="DF7" s="40"/>
      <c r="DG7" s="41"/>
      <c r="DH7" s="113" t="s">
        <v>104</v>
      </c>
      <c r="DI7" s="114"/>
      <c r="DJ7" s="111"/>
      <c r="DK7" s="112"/>
      <c r="DL7" s="113" t="s">
        <v>90</v>
      </c>
      <c r="DM7" s="114"/>
      <c r="DN7" s="97" t="s">
        <v>170</v>
      </c>
      <c r="DO7" s="98"/>
      <c r="DP7" s="115"/>
      <c r="DQ7" s="114"/>
      <c r="DR7" s="118" t="s">
        <v>90</v>
      </c>
      <c r="DS7" s="114"/>
      <c r="DT7" s="40"/>
      <c r="DU7" s="49"/>
      <c r="DV7" s="118" t="s">
        <v>90</v>
      </c>
      <c r="DW7" s="100"/>
    </row>
    <row r="8" spans="1:127" ht="6.75" customHeight="1">
      <c r="A8" s="163"/>
      <c r="B8" s="163"/>
      <c r="C8" s="163"/>
      <c r="D8" s="164"/>
      <c r="E8" s="116"/>
      <c r="F8" s="166"/>
      <c r="G8" s="117"/>
      <c r="H8" s="109" t="s">
        <v>88</v>
      </c>
      <c r="I8" s="110"/>
      <c r="J8" s="109" t="s">
        <v>108</v>
      </c>
      <c r="K8" s="110"/>
      <c r="L8" s="109" t="s">
        <v>109</v>
      </c>
      <c r="M8" s="110"/>
      <c r="N8" s="109" t="s">
        <v>89</v>
      </c>
      <c r="O8" s="110"/>
      <c r="P8" s="125"/>
      <c r="Q8" s="137"/>
      <c r="R8" s="109" t="s">
        <v>93</v>
      </c>
      <c r="S8" s="110"/>
      <c r="T8" s="109" t="s">
        <v>110</v>
      </c>
      <c r="U8" s="110"/>
      <c r="V8" s="115"/>
      <c r="W8" s="101"/>
      <c r="X8" s="170"/>
      <c r="Y8" s="162"/>
      <c r="Z8" s="125" t="s">
        <v>113</v>
      </c>
      <c r="AA8" s="126"/>
      <c r="AB8" s="109" t="s">
        <v>115</v>
      </c>
      <c r="AC8" s="110"/>
      <c r="AD8" s="109" t="s">
        <v>116</v>
      </c>
      <c r="AE8" s="110"/>
      <c r="AF8" s="113" t="s">
        <v>118</v>
      </c>
      <c r="AG8" s="162"/>
      <c r="AH8" s="109" t="s">
        <v>120</v>
      </c>
      <c r="AI8" s="110"/>
      <c r="AJ8" s="109"/>
      <c r="AK8" s="110"/>
      <c r="AL8" s="109" t="s">
        <v>94</v>
      </c>
      <c r="AM8" s="110"/>
      <c r="AN8" s="113"/>
      <c r="AO8" s="162"/>
      <c r="AP8" s="109" t="s">
        <v>95</v>
      </c>
      <c r="AQ8" s="110"/>
      <c r="AR8" s="109" t="s">
        <v>123</v>
      </c>
      <c r="AS8" s="110"/>
      <c r="AT8" s="113"/>
      <c r="AU8" s="162"/>
      <c r="AV8" s="109" t="s">
        <v>125</v>
      </c>
      <c r="AW8" s="161"/>
      <c r="AX8" s="163"/>
      <c r="AY8" s="163"/>
      <c r="AZ8" s="163"/>
      <c r="BA8" s="164"/>
      <c r="BB8" s="109" t="s">
        <v>126</v>
      </c>
      <c r="BC8" s="110"/>
      <c r="BD8" s="115"/>
      <c r="BE8" s="114"/>
      <c r="BF8" s="125" t="s">
        <v>130</v>
      </c>
      <c r="BG8" s="137"/>
      <c r="BH8" s="109" t="s">
        <v>97</v>
      </c>
      <c r="BI8" s="110"/>
      <c r="BJ8" s="109" t="s">
        <v>132</v>
      </c>
      <c r="BK8" s="110"/>
      <c r="BL8" s="125"/>
      <c r="BM8" s="137"/>
      <c r="BN8" s="127"/>
      <c r="BO8" s="126"/>
      <c r="BP8" s="157"/>
      <c r="BQ8" s="158"/>
      <c r="BR8" s="156" t="s">
        <v>138</v>
      </c>
      <c r="BS8" s="114"/>
      <c r="BT8" s="115"/>
      <c r="BU8" s="114"/>
      <c r="BV8" s="141" t="s">
        <v>143</v>
      </c>
      <c r="BW8" s="142"/>
      <c r="BX8" s="147" t="s">
        <v>147</v>
      </c>
      <c r="BY8" s="133"/>
      <c r="BZ8" s="113" t="s">
        <v>148</v>
      </c>
      <c r="CA8" s="124"/>
      <c r="CB8" s="134"/>
      <c r="CC8" s="133"/>
      <c r="CD8" s="115"/>
      <c r="CE8" s="114"/>
      <c r="CF8" s="115"/>
      <c r="CG8" s="114"/>
      <c r="CH8" s="113" t="s">
        <v>153</v>
      </c>
      <c r="CI8" s="114"/>
      <c r="CJ8" s="115"/>
      <c r="CK8" s="114"/>
      <c r="CL8" s="115"/>
      <c r="CM8" s="114"/>
      <c r="CN8" s="113" t="s">
        <v>151</v>
      </c>
      <c r="CO8" s="124"/>
      <c r="CP8" s="113" t="s">
        <v>159</v>
      </c>
      <c r="CQ8" s="114"/>
      <c r="CR8" s="125" t="s">
        <v>161</v>
      </c>
      <c r="CS8" s="126"/>
      <c r="CT8" s="115"/>
      <c r="CU8" s="114"/>
      <c r="CV8" s="113" t="s">
        <v>199</v>
      </c>
      <c r="CW8" s="100"/>
      <c r="CX8" s="163"/>
      <c r="CY8" s="163"/>
      <c r="CZ8" s="163"/>
      <c r="DA8" s="164"/>
      <c r="DB8" s="109" t="s">
        <v>101</v>
      </c>
      <c r="DC8" s="110"/>
      <c r="DD8" s="116" t="s">
        <v>102</v>
      </c>
      <c r="DE8" s="117"/>
      <c r="DF8" s="109" t="s">
        <v>103</v>
      </c>
      <c r="DG8" s="110"/>
      <c r="DH8" s="115"/>
      <c r="DI8" s="114"/>
      <c r="DJ8" s="111" t="s">
        <v>167</v>
      </c>
      <c r="DK8" s="112"/>
      <c r="DL8" s="115"/>
      <c r="DM8" s="114"/>
      <c r="DN8" s="97"/>
      <c r="DO8" s="98"/>
      <c r="DP8" s="92" t="s">
        <v>172</v>
      </c>
      <c r="DQ8" s="114"/>
      <c r="DR8" s="115"/>
      <c r="DS8" s="114"/>
      <c r="DT8" s="116" t="s">
        <v>174</v>
      </c>
      <c r="DU8" s="117"/>
      <c r="DV8" s="115"/>
      <c r="DW8" s="100"/>
    </row>
    <row r="9" spans="1:127" ht="6.75" customHeight="1">
      <c r="A9" s="163"/>
      <c r="B9" s="163"/>
      <c r="C9" s="163"/>
      <c r="D9" s="164"/>
      <c r="E9" s="116"/>
      <c r="F9" s="166"/>
      <c r="G9" s="117"/>
      <c r="H9" s="109"/>
      <c r="I9" s="110"/>
      <c r="J9" s="109"/>
      <c r="K9" s="110"/>
      <c r="L9" s="109"/>
      <c r="M9" s="110"/>
      <c r="N9" s="109"/>
      <c r="O9" s="110"/>
      <c r="P9" s="125" t="s">
        <v>92</v>
      </c>
      <c r="Q9" s="114"/>
      <c r="R9" s="109"/>
      <c r="S9" s="110"/>
      <c r="T9" s="109"/>
      <c r="U9" s="110"/>
      <c r="V9" s="113" t="s">
        <v>93</v>
      </c>
      <c r="W9" s="101"/>
      <c r="X9" s="170" t="s">
        <v>111</v>
      </c>
      <c r="Y9" s="114"/>
      <c r="Z9" s="127"/>
      <c r="AA9" s="126"/>
      <c r="AB9" s="109"/>
      <c r="AC9" s="110"/>
      <c r="AD9" s="109"/>
      <c r="AE9" s="110"/>
      <c r="AF9" s="113"/>
      <c r="AG9" s="162"/>
      <c r="AH9" s="109"/>
      <c r="AI9" s="110"/>
      <c r="AJ9" s="111" t="s">
        <v>122</v>
      </c>
      <c r="AK9" s="112"/>
      <c r="AL9" s="109"/>
      <c r="AM9" s="110"/>
      <c r="AN9" s="113" t="s">
        <v>245</v>
      </c>
      <c r="AO9" s="114"/>
      <c r="AP9" s="109"/>
      <c r="AQ9" s="110"/>
      <c r="AR9" s="109"/>
      <c r="AS9" s="110"/>
      <c r="AT9" s="113" t="s">
        <v>124</v>
      </c>
      <c r="AU9" s="114"/>
      <c r="AV9" s="109"/>
      <c r="AW9" s="161"/>
      <c r="AX9" s="163"/>
      <c r="AY9" s="163"/>
      <c r="AZ9" s="163"/>
      <c r="BA9" s="164"/>
      <c r="BB9" s="109"/>
      <c r="BC9" s="110"/>
      <c r="BD9" s="113" t="s">
        <v>128</v>
      </c>
      <c r="BE9" s="114"/>
      <c r="BF9" s="125"/>
      <c r="BG9" s="137"/>
      <c r="BH9" s="109"/>
      <c r="BI9" s="110"/>
      <c r="BJ9" s="109"/>
      <c r="BK9" s="110"/>
      <c r="BL9" s="125" t="s">
        <v>134</v>
      </c>
      <c r="BM9" s="137"/>
      <c r="BN9" s="125" t="s">
        <v>135</v>
      </c>
      <c r="BO9" s="114"/>
      <c r="BP9" s="159" t="s">
        <v>137</v>
      </c>
      <c r="BQ9" s="160"/>
      <c r="BR9" s="115"/>
      <c r="BS9" s="114"/>
      <c r="BT9" s="113" t="s">
        <v>141</v>
      </c>
      <c r="BU9" s="114"/>
      <c r="BV9" s="141"/>
      <c r="BW9" s="142"/>
      <c r="BX9" s="149"/>
      <c r="BY9" s="133"/>
      <c r="BZ9" s="118"/>
      <c r="CA9" s="124"/>
      <c r="CB9" s="132" t="s">
        <v>100</v>
      </c>
      <c r="CC9" s="133"/>
      <c r="CD9" s="113" t="s">
        <v>151</v>
      </c>
      <c r="CE9" s="114"/>
      <c r="CF9" s="113" t="s">
        <v>151</v>
      </c>
      <c r="CG9" s="114"/>
      <c r="CH9" s="115"/>
      <c r="CI9" s="114"/>
      <c r="CJ9" s="113" t="s">
        <v>151</v>
      </c>
      <c r="CK9" s="114"/>
      <c r="CL9" s="113" t="s">
        <v>151</v>
      </c>
      <c r="CM9" s="114"/>
      <c r="CN9" s="118"/>
      <c r="CO9" s="124"/>
      <c r="CP9" s="115"/>
      <c r="CQ9" s="114"/>
      <c r="CR9" s="127"/>
      <c r="CS9" s="126"/>
      <c r="CT9" s="113" t="s">
        <v>163</v>
      </c>
      <c r="CU9" s="114"/>
      <c r="CV9" s="115"/>
      <c r="CW9" s="100"/>
      <c r="CX9" s="163"/>
      <c r="CY9" s="163"/>
      <c r="CZ9" s="163"/>
      <c r="DA9" s="164"/>
      <c r="DB9" s="109"/>
      <c r="DC9" s="110"/>
      <c r="DD9" s="116"/>
      <c r="DE9" s="117"/>
      <c r="DF9" s="109"/>
      <c r="DG9" s="110"/>
      <c r="DH9" s="113" t="s">
        <v>165</v>
      </c>
      <c r="DI9" s="114"/>
      <c r="DJ9" s="111"/>
      <c r="DK9" s="112"/>
      <c r="DL9" s="113" t="s">
        <v>105</v>
      </c>
      <c r="DM9" s="114"/>
      <c r="DN9" s="91" t="s">
        <v>169</v>
      </c>
      <c r="DO9" s="114"/>
      <c r="DP9" s="115"/>
      <c r="DQ9" s="114"/>
      <c r="DR9" s="118" t="s">
        <v>101</v>
      </c>
      <c r="DS9" s="114"/>
      <c r="DT9" s="116"/>
      <c r="DU9" s="117"/>
      <c r="DV9" s="118" t="s">
        <v>175</v>
      </c>
      <c r="DW9" s="100"/>
    </row>
    <row r="10" spans="4:127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15"/>
      <c r="Q10" s="114"/>
      <c r="R10" s="50"/>
      <c r="S10" s="49"/>
      <c r="T10" s="50"/>
      <c r="U10" s="49"/>
      <c r="V10" s="115"/>
      <c r="W10" s="101"/>
      <c r="X10" s="101"/>
      <c r="Y10" s="114"/>
      <c r="Z10" s="127" t="s">
        <v>114</v>
      </c>
      <c r="AA10" s="114"/>
      <c r="AB10" s="50"/>
      <c r="AC10" s="51"/>
      <c r="AD10" s="34"/>
      <c r="AE10" s="36"/>
      <c r="AF10" s="118" t="s">
        <v>119</v>
      </c>
      <c r="AG10" s="114"/>
      <c r="AH10" s="34"/>
      <c r="AI10" s="36"/>
      <c r="AJ10" s="111"/>
      <c r="AK10" s="112"/>
      <c r="AL10" s="34"/>
      <c r="AM10" s="36"/>
      <c r="AN10" s="115"/>
      <c r="AO10" s="114"/>
      <c r="AP10" s="50"/>
      <c r="AQ10" s="49"/>
      <c r="AR10" s="50"/>
      <c r="AS10" s="49"/>
      <c r="AT10" s="115"/>
      <c r="AU10" s="114"/>
      <c r="AV10" s="50"/>
      <c r="AW10" s="51"/>
      <c r="BA10" s="30"/>
      <c r="BB10" s="34"/>
      <c r="BC10" s="36"/>
      <c r="BD10" s="115"/>
      <c r="BE10" s="114"/>
      <c r="BF10" s="127" t="s">
        <v>131</v>
      </c>
      <c r="BG10" s="126"/>
      <c r="BH10" s="35"/>
      <c r="BI10" s="35"/>
      <c r="BJ10" s="34"/>
      <c r="BK10" s="36"/>
      <c r="BL10" s="125"/>
      <c r="BM10" s="137"/>
      <c r="BN10" s="115"/>
      <c r="BO10" s="114"/>
      <c r="BP10" s="159"/>
      <c r="BQ10" s="160"/>
      <c r="BR10" s="92" t="s">
        <v>139</v>
      </c>
      <c r="BS10" s="114"/>
      <c r="BT10" s="115"/>
      <c r="BU10" s="114"/>
      <c r="BV10" s="141" t="s">
        <v>144</v>
      </c>
      <c r="BW10" s="142"/>
      <c r="BX10" s="149" t="s">
        <v>146</v>
      </c>
      <c r="BY10" s="133"/>
      <c r="BZ10" s="118" t="s">
        <v>149</v>
      </c>
      <c r="CA10" s="124"/>
      <c r="CB10" s="134"/>
      <c r="CC10" s="133"/>
      <c r="CD10" s="115"/>
      <c r="CE10" s="114"/>
      <c r="CF10" s="115"/>
      <c r="CG10" s="114"/>
      <c r="CH10" s="118" t="s">
        <v>151</v>
      </c>
      <c r="CI10" s="114"/>
      <c r="CJ10" s="115"/>
      <c r="CK10" s="114"/>
      <c r="CL10" s="115"/>
      <c r="CM10" s="114"/>
      <c r="CN10" s="118" t="s">
        <v>156</v>
      </c>
      <c r="CO10" s="114"/>
      <c r="CP10" s="118" t="s">
        <v>158</v>
      </c>
      <c r="CQ10" s="114"/>
      <c r="CR10" s="127" t="s">
        <v>200</v>
      </c>
      <c r="CS10" s="126"/>
      <c r="CT10" s="115"/>
      <c r="CU10" s="114"/>
      <c r="CV10" s="118" t="s">
        <v>164</v>
      </c>
      <c r="CW10" s="100"/>
      <c r="DA10" s="30"/>
      <c r="DB10" s="34"/>
      <c r="DC10" s="36"/>
      <c r="DD10" s="31"/>
      <c r="DE10" s="30"/>
      <c r="DF10" s="50"/>
      <c r="DG10" s="49"/>
      <c r="DH10" s="115"/>
      <c r="DI10" s="114"/>
      <c r="DJ10" s="121" t="s">
        <v>168</v>
      </c>
      <c r="DK10" s="122"/>
      <c r="DL10" s="115"/>
      <c r="DM10" s="114"/>
      <c r="DN10" s="115"/>
      <c r="DO10" s="114"/>
      <c r="DP10" s="92" t="s">
        <v>173</v>
      </c>
      <c r="DQ10" s="114"/>
      <c r="DR10" s="115"/>
      <c r="DS10" s="114"/>
      <c r="DT10" s="50"/>
      <c r="DU10" s="49"/>
      <c r="DV10" s="115"/>
      <c r="DW10" s="100"/>
    </row>
    <row r="11" spans="4:127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X11" s="54"/>
      <c r="Y11" s="53"/>
      <c r="Z11" s="93"/>
      <c r="AA11" s="94"/>
      <c r="AB11" s="52"/>
      <c r="AC11" s="54"/>
      <c r="AD11" s="55"/>
      <c r="AE11" s="56"/>
      <c r="AF11" s="93"/>
      <c r="AG11" s="94"/>
      <c r="AH11" s="55"/>
      <c r="AI11" s="56"/>
      <c r="AJ11" s="57"/>
      <c r="AK11" s="57"/>
      <c r="AL11" s="55"/>
      <c r="AM11" s="56"/>
      <c r="AN11" s="52"/>
      <c r="AO11" s="53"/>
      <c r="AP11" s="52"/>
      <c r="AQ11" s="53"/>
      <c r="AR11" s="52"/>
      <c r="AS11" s="53"/>
      <c r="AT11" s="52"/>
      <c r="AU11" s="53"/>
      <c r="AV11" s="52"/>
      <c r="AW11" s="54"/>
      <c r="BA11" s="30"/>
      <c r="BB11" s="52"/>
      <c r="BC11" s="53"/>
      <c r="BD11" s="51"/>
      <c r="BE11" s="51"/>
      <c r="BF11" s="130"/>
      <c r="BG11" s="131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93"/>
      <c r="BS11" s="94"/>
      <c r="BT11" s="52"/>
      <c r="BU11" s="53"/>
      <c r="BV11" s="143"/>
      <c r="BW11" s="144"/>
      <c r="BX11" s="150"/>
      <c r="BY11" s="151"/>
      <c r="BZ11" s="154"/>
      <c r="CA11" s="155"/>
      <c r="CB11" s="58"/>
      <c r="CC11" s="59"/>
      <c r="CD11" s="55"/>
      <c r="CE11" s="56"/>
      <c r="CF11" s="60"/>
      <c r="CG11" s="33"/>
      <c r="CH11" s="93"/>
      <c r="CI11" s="94"/>
      <c r="CJ11" s="57"/>
      <c r="CK11" s="57"/>
      <c r="CL11" s="55"/>
      <c r="CM11" s="56"/>
      <c r="CN11" s="93"/>
      <c r="CO11" s="94"/>
      <c r="CP11" s="93"/>
      <c r="CQ11" s="94"/>
      <c r="CR11" s="130"/>
      <c r="CS11" s="131"/>
      <c r="CT11" s="52"/>
      <c r="CU11" s="53"/>
      <c r="CV11" s="93"/>
      <c r="CW11" s="174"/>
      <c r="DA11" s="30"/>
      <c r="DB11" s="52"/>
      <c r="DC11" s="53"/>
      <c r="DD11" s="51"/>
      <c r="DE11" s="51"/>
      <c r="DF11" s="52"/>
      <c r="DG11" s="53"/>
      <c r="DH11" s="51"/>
      <c r="DI11" s="51"/>
      <c r="DJ11" s="123"/>
      <c r="DK11" s="99"/>
      <c r="DL11" s="52"/>
      <c r="DM11" s="51"/>
      <c r="DN11" s="61"/>
      <c r="DO11" s="62"/>
      <c r="DP11" s="93"/>
      <c r="DQ11" s="94"/>
      <c r="DR11" s="52"/>
      <c r="DS11" s="53"/>
      <c r="DT11" s="52"/>
      <c r="DU11" s="53"/>
      <c r="DV11" s="52"/>
      <c r="DW11" s="54"/>
    </row>
    <row r="12" spans="1:127" ht="18" customHeight="1">
      <c r="A12" s="8"/>
      <c r="B12" s="8"/>
      <c r="C12" s="8"/>
      <c r="D12" s="33"/>
      <c r="E12" s="63" t="s">
        <v>106</v>
      </c>
      <c r="F12" s="63" t="s">
        <v>86</v>
      </c>
      <c r="G12" s="63" t="s">
        <v>87</v>
      </c>
      <c r="H12" s="63" t="s">
        <v>86</v>
      </c>
      <c r="I12" s="63" t="s">
        <v>87</v>
      </c>
      <c r="J12" s="63" t="s">
        <v>86</v>
      </c>
      <c r="K12" s="63" t="s">
        <v>87</v>
      </c>
      <c r="L12" s="63" t="s">
        <v>86</v>
      </c>
      <c r="M12" s="63" t="s">
        <v>87</v>
      </c>
      <c r="N12" s="63" t="s">
        <v>86</v>
      </c>
      <c r="O12" s="63" t="s">
        <v>87</v>
      </c>
      <c r="P12" s="63" t="s">
        <v>86</v>
      </c>
      <c r="Q12" s="63" t="s">
        <v>87</v>
      </c>
      <c r="R12" s="63" t="s">
        <v>86</v>
      </c>
      <c r="S12" s="63" t="s">
        <v>87</v>
      </c>
      <c r="T12" s="63" t="s">
        <v>86</v>
      </c>
      <c r="U12" s="64" t="s">
        <v>87</v>
      </c>
      <c r="V12" s="63" t="s">
        <v>86</v>
      </c>
      <c r="W12" s="64" t="s">
        <v>87</v>
      </c>
      <c r="X12" s="65" t="s">
        <v>86</v>
      </c>
      <c r="Y12" s="63" t="s">
        <v>87</v>
      </c>
      <c r="Z12" s="63" t="s">
        <v>86</v>
      </c>
      <c r="AA12" s="63" t="s">
        <v>87</v>
      </c>
      <c r="AB12" s="63" t="s">
        <v>86</v>
      </c>
      <c r="AC12" s="63" t="s">
        <v>87</v>
      </c>
      <c r="AD12" s="63" t="s">
        <v>86</v>
      </c>
      <c r="AE12" s="63" t="s">
        <v>87</v>
      </c>
      <c r="AF12" s="63" t="s">
        <v>86</v>
      </c>
      <c r="AG12" s="63" t="s">
        <v>87</v>
      </c>
      <c r="AH12" s="63" t="s">
        <v>86</v>
      </c>
      <c r="AI12" s="63" t="s">
        <v>87</v>
      </c>
      <c r="AJ12" s="63" t="s">
        <v>86</v>
      </c>
      <c r="AK12" s="63" t="s">
        <v>87</v>
      </c>
      <c r="AL12" s="63" t="s">
        <v>86</v>
      </c>
      <c r="AM12" s="63" t="s">
        <v>87</v>
      </c>
      <c r="AN12" s="63" t="s">
        <v>86</v>
      </c>
      <c r="AO12" s="63" t="s">
        <v>87</v>
      </c>
      <c r="AP12" s="63" t="s">
        <v>86</v>
      </c>
      <c r="AQ12" s="63" t="s">
        <v>87</v>
      </c>
      <c r="AR12" s="63" t="s">
        <v>86</v>
      </c>
      <c r="AS12" s="63" t="s">
        <v>87</v>
      </c>
      <c r="AT12" s="63" t="s">
        <v>86</v>
      </c>
      <c r="AU12" s="63" t="s">
        <v>87</v>
      </c>
      <c r="AV12" s="63" t="s">
        <v>86</v>
      </c>
      <c r="AW12" s="64" t="s">
        <v>87</v>
      </c>
      <c r="AX12" s="8"/>
      <c r="AY12" s="8"/>
      <c r="AZ12" s="8"/>
      <c r="BA12" s="33"/>
      <c r="BB12" s="63" t="s">
        <v>86</v>
      </c>
      <c r="BC12" s="63" t="s">
        <v>87</v>
      </c>
      <c r="BD12" s="63" t="s">
        <v>86</v>
      </c>
      <c r="BE12" s="63" t="s">
        <v>87</v>
      </c>
      <c r="BF12" s="63" t="s">
        <v>86</v>
      </c>
      <c r="BG12" s="63" t="s">
        <v>87</v>
      </c>
      <c r="BH12" s="63" t="s">
        <v>86</v>
      </c>
      <c r="BI12" s="64" t="s">
        <v>87</v>
      </c>
      <c r="BJ12" s="63" t="s">
        <v>86</v>
      </c>
      <c r="BK12" s="63" t="s">
        <v>87</v>
      </c>
      <c r="BL12" s="63" t="s">
        <v>86</v>
      </c>
      <c r="BM12" s="63" t="s">
        <v>87</v>
      </c>
      <c r="BN12" s="63" t="s">
        <v>86</v>
      </c>
      <c r="BO12" s="63" t="s">
        <v>87</v>
      </c>
      <c r="BP12" s="63" t="s">
        <v>86</v>
      </c>
      <c r="BQ12" s="63" t="s">
        <v>87</v>
      </c>
      <c r="BR12" s="63" t="s">
        <v>86</v>
      </c>
      <c r="BS12" s="63" t="s">
        <v>87</v>
      </c>
      <c r="BT12" s="63" t="s">
        <v>86</v>
      </c>
      <c r="BU12" s="64" t="s">
        <v>87</v>
      </c>
      <c r="BV12" s="63" t="s">
        <v>86</v>
      </c>
      <c r="BW12" s="64" t="s">
        <v>87</v>
      </c>
      <c r="BX12" s="65" t="s">
        <v>86</v>
      </c>
      <c r="BY12" s="63" t="s">
        <v>87</v>
      </c>
      <c r="BZ12" s="63" t="s">
        <v>86</v>
      </c>
      <c r="CA12" s="63" t="s">
        <v>87</v>
      </c>
      <c r="CB12" s="63" t="s">
        <v>86</v>
      </c>
      <c r="CC12" s="63" t="s">
        <v>87</v>
      </c>
      <c r="CD12" s="63" t="s">
        <v>86</v>
      </c>
      <c r="CE12" s="63" t="s">
        <v>87</v>
      </c>
      <c r="CF12" s="63" t="s">
        <v>86</v>
      </c>
      <c r="CG12" s="63" t="s">
        <v>87</v>
      </c>
      <c r="CH12" s="63" t="s">
        <v>86</v>
      </c>
      <c r="CI12" s="63" t="s">
        <v>87</v>
      </c>
      <c r="CJ12" s="63" t="s">
        <v>86</v>
      </c>
      <c r="CK12" s="63" t="s">
        <v>87</v>
      </c>
      <c r="CL12" s="63" t="s">
        <v>86</v>
      </c>
      <c r="CM12" s="63" t="s">
        <v>87</v>
      </c>
      <c r="CN12" s="63" t="s">
        <v>86</v>
      </c>
      <c r="CO12" s="63" t="s">
        <v>87</v>
      </c>
      <c r="CP12" s="63" t="s">
        <v>86</v>
      </c>
      <c r="CQ12" s="63" t="s">
        <v>87</v>
      </c>
      <c r="CR12" s="63" t="s">
        <v>86</v>
      </c>
      <c r="CS12" s="63" t="s">
        <v>87</v>
      </c>
      <c r="CT12" s="63" t="s">
        <v>86</v>
      </c>
      <c r="CU12" s="63" t="s">
        <v>87</v>
      </c>
      <c r="CV12" s="63" t="s">
        <v>86</v>
      </c>
      <c r="CW12" s="64" t="s">
        <v>87</v>
      </c>
      <c r="CX12" s="8"/>
      <c r="CY12" s="8"/>
      <c r="CZ12" s="8"/>
      <c r="DA12" s="33"/>
      <c r="DB12" s="63" t="s">
        <v>86</v>
      </c>
      <c r="DC12" s="63" t="s">
        <v>87</v>
      </c>
      <c r="DD12" s="63" t="s">
        <v>86</v>
      </c>
      <c r="DE12" s="63" t="s">
        <v>87</v>
      </c>
      <c r="DF12" s="63" t="s">
        <v>86</v>
      </c>
      <c r="DG12" s="63" t="s">
        <v>87</v>
      </c>
      <c r="DH12" s="63" t="s">
        <v>86</v>
      </c>
      <c r="DI12" s="64" t="s">
        <v>87</v>
      </c>
      <c r="DJ12" s="63" t="s">
        <v>86</v>
      </c>
      <c r="DK12" s="63" t="s">
        <v>87</v>
      </c>
      <c r="DL12" s="63" t="s">
        <v>86</v>
      </c>
      <c r="DM12" s="63" t="s">
        <v>87</v>
      </c>
      <c r="DN12" s="63" t="s">
        <v>86</v>
      </c>
      <c r="DO12" s="63" t="s">
        <v>87</v>
      </c>
      <c r="DP12" s="63" t="s">
        <v>86</v>
      </c>
      <c r="DQ12" s="63" t="s">
        <v>87</v>
      </c>
      <c r="DR12" s="63" t="s">
        <v>86</v>
      </c>
      <c r="DS12" s="63" t="s">
        <v>87</v>
      </c>
      <c r="DT12" s="63" t="s">
        <v>86</v>
      </c>
      <c r="DU12" s="64" t="s">
        <v>87</v>
      </c>
      <c r="DV12" s="63" t="s">
        <v>86</v>
      </c>
      <c r="DW12" s="64" t="s">
        <v>87</v>
      </c>
    </row>
    <row r="13" spans="4:127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9"/>
      <c r="BA13" s="66"/>
      <c r="BB13" s="70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DA13" s="66"/>
      <c r="DB13" s="70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ht="16.5" customHeight="1">
      <c r="B14" s="165" t="s">
        <v>0</v>
      </c>
      <c r="C14" s="165"/>
      <c r="D14" s="71"/>
      <c r="E14" s="13">
        <v>188</v>
      </c>
      <c r="F14" s="14">
        <v>105</v>
      </c>
      <c r="G14" s="14">
        <v>83</v>
      </c>
      <c r="H14" s="14">
        <v>2</v>
      </c>
      <c r="I14" s="14">
        <v>1</v>
      </c>
      <c r="J14" s="14">
        <v>0</v>
      </c>
      <c r="K14" s="14">
        <v>2</v>
      </c>
      <c r="L14" s="14">
        <v>0</v>
      </c>
      <c r="M14" s="14">
        <v>0</v>
      </c>
      <c r="N14" s="14">
        <v>0</v>
      </c>
      <c r="O14" s="14">
        <v>0</v>
      </c>
      <c r="P14" s="14">
        <v>1</v>
      </c>
      <c r="Q14" s="14">
        <v>1</v>
      </c>
      <c r="R14" s="14">
        <f>T14+V14</f>
        <v>3</v>
      </c>
      <c r="S14" s="14">
        <f>U14+W14</f>
        <v>1</v>
      </c>
      <c r="T14" s="14">
        <v>0</v>
      </c>
      <c r="U14" s="14">
        <v>1</v>
      </c>
      <c r="V14" s="14">
        <v>3</v>
      </c>
      <c r="W14" s="14">
        <v>0</v>
      </c>
      <c r="X14" s="14">
        <v>1</v>
      </c>
      <c r="Y14" s="14">
        <v>1</v>
      </c>
      <c r="Z14" s="14">
        <v>0</v>
      </c>
      <c r="AA14" s="14">
        <v>0</v>
      </c>
      <c r="AB14" s="14">
        <v>1</v>
      </c>
      <c r="AC14" s="14">
        <v>2</v>
      </c>
      <c r="AD14" s="14">
        <v>0</v>
      </c>
      <c r="AE14" s="14">
        <v>1</v>
      </c>
      <c r="AF14" s="14">
        <v>0</v>
      </c>
      <c r="AG14" s="14">
        <v>0</v>
      </c>
      <c r="AH14" s="14">
        <v>0</v>
      </c>
      <c r="AI14" s="14">
        <v>0</v>
      </c>
      <c r="AJ14" s="14">
        <v>3</v>
      </c>
      <c r="AK14" s="14">
        <v>3</v>
      </c>
      <c r="AL14" s="14">
        <v>0</v>
      </c>
      <c r="AM14" s="14">
        <v>0</v>
      </c>
      <c r="AN14" s="14">
        <v>0</v>
      </c>
      <c r="AO14" s="14">
        <v>0</v>
      </c>
      <c r="AP14" s="14">
        <v>2</v>
      </c>
      <c r="AQ14" s="14">
        <v>1</v>
      </c>
      <c r="AR14" s="14">
        <v>0</v>
      </c>
      <c r="AS14" s="14">
        <v>0</v>
      </c>
      <c r="AT14" s="14">
        <v>0</v>
      </c>
      <c r="AU14" s="14">
        <v>0</v>
      </c>
      <c r="AV14" s="14">
        <v>1</v>
      </c>
      <c r="AW14" s="14">
        <v>0</v>
      </c>
      <c r="AY14" s="165" t="s">
        <v>0</v>
      </c>
      <c r="AZ14" s="165"/>
      <c r="BA14" s="71"/>
      <c r="BB14" s="13">
        <v>1</v>
      </c>
      <c r="BC14" s="14">
        <v>0</v>
      </c>
      <c r="BD14" s="14">
        <f>SUM(BH14,BF14,BJ14,BL14,BN14,BP14,BR14,BT14,BV14,BX14,BZ14)</f>
        <v>25</v>
      </c>
      <c r="BE14" s="14">
        <f>SUM(BI14,BG14,BK14,BM14,BO14,BQ14,BS14,BU14,BW14,BY14,CA14)</f>
        <v>18</v>
      </c>
      <c r="BF14" s="14">
        <v>5</v>
      </c>
      <c r="BG14" s="14">
        <v>0</v>
      </c>
      <c r="BH14" s="14">
        <v>0</v>
      </c>
      <c r="BI14" s="14">
        <v>0</v>
      </c>
      <c r="BJ14" s="14">
        <v>3</v>
      </c>
      <c r="BK14" s="14">
        <v>3</v>
      </c>
      <c r="BL14" s="14">
        <v>0</v>
      </c>
      <c r="BM14" s="14">
        <v>0</v>
      </c>
      <c r="BN14" s="14">
        <v>0</v>
      </c>
      <c r="BO14" s="14">
        <v>0</v>
      </c>
      <c r="BP14" s="14">
        <v>6</v>
      </c>
      <c r="BQ14" s="14">
        <v>1</v>
      </c>
      <c r="BR14" s="14">
        <v>2</v>
      </c>
      <c r="BS14" s="14">
        <v>5</v>
      </c>
      <c r="BT14" s="14">
        <v>2</v>
      </c>
      <c r="BU14" s="14">
        <v>0</v>
      </c>
      <c r="BV14" s="14">
        <v>0</v>
      </c>
      <c r="BW14" s="14">
        <v>0</v>
      </c>
      <c r="BX14" s="14">
        <v>6</v>
      </c>
      <c r="BY14" s="14">
        <v>4</v>
      </c>
      <c r="BZ14" s="14">
        <v>1</v>
      </c>
      <c r="CA14" s="14">
        <v>5</v>
      </c>
      <c r="CB14" s="14">
        <f>SUM(CD14,CF14,CH14,CJ14,CL14,CN14,CP14,CR14,)</f>
        <v>36</v>
      </c>
      <c r="CC14" s="14">
        <f>SUM(CE14,CG14,CI14,CK14,CM14,CO14,CQ14,CS14,)</f>
        <v>33</v>
      </c>
      <c r="CD14" s="14">
        <v>4</v>
      </c>
      <c r="CE14" s="14">
        <v>1</v>
      </c>
      <c r="CF14" s="14">
        <v>16</v>
      </c>
      <c r="CG14" s="14">
        <v>9</v>
      </c>
      <c r="CH14" s="14">
        <v>5</v>
      </c>
      <c r="CI14" s="14">
        <v>5</v>
      </c>
      <c r="CJ14" s="14">
        <v>2</v>
      </c>
      <c r="CK14" s="14">
        <v>2</v>
      </c>
      <c r="CL14" s="14">
        <v>2</v>
      </c>
      <c r="CM14" s="14">
        <v>1</v>
      </c>
      <c r="CN14" s="14">
        <v>2</v>
      </c>
      <c r="CO14" s="14">
        <v>2</v>
      </c>
      <c r="CP14" s="14">
        <v>2</v>
      </c>
      <c r="CQ14" s="14">
        <v>2</v>
      </c>
      <c r="CR14" s="14">
        <v>3</v>
      </c>
      <c r="CS14" s="14">
        <v>11</v>
      </c>
      <c r="CT14" s="14">
        <v>8</v>
      </c>
      <c r="CU14" s="14">
        <v>1</v>
      </c>
      <c r="CV14" s="14">
        <v>14</v>
      </c>
      <c r="CW14" s="14">
        <v>11</v>
      </c>
      <c r="CY14" s="165" t="s">
        <v>0</v>
      </c>
      <c r="CZ14" s="165"/>
      <c r="DA14" s="71"/>
      <c r="DB14" s="13">
        <f>SUM(DD14,DF14,DH14,DJ14,DL14,DN14,DP14,DR14,)</f>
        <v>7</v>
      </c>
      <c r="DC14" s="14">
        <f>SUM(DE14,DG14,DI14,DK14,DM14,DO14,DQ14,DS14,)</f>
        <v>6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1</v>
      </c>
      <c r="DJ14" s="14">
        <v>3</v>
      </c>
      <c r="DK14" s="14">
        <v>2</v>
      </c>
      <c r="DL14" s="14">
        <v>1</v>
      </c>
      <c r="DM14" s="14">
        <v>3</v>
      </c>
      <c r="DN14" s="14">
        <v>0</v>
      </c>
      <c r="DO14" s="14">
        <v>0</v>
      </c>
      <c r="DP14" s="14">
        <v>0</v>
      </c>
      <c r="DQ14" s="14">
        <v>0</v>
      </c>
      <c r="DR14" s="14">
        <v>3</v>
      </c>
      <c r="DS14" s="14">
        <v>0</v>
      </c>
      <c r="DT14" s="14">
        <v>0</v>
      </c>
      <c r="DU14" s="14">
        <v>1</v>
      </c>
      <c r="DV14" s="14">
        <v>0</v>
      </c>
      <c r="DW14" s="14">
        <v>0</v>
      </c>
    </row>
    <row r="15" spans="3:127" ht="16.5" customHeight="1">
      <c r="C15" s="7"/>
      <c r="D15" s="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Z15" s="7"/>
      <c r="BA15" s="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Z15" s="7"/>
      <c r="DA15" s="3"/>
      <c r="DB15" s="13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2:127" ht="16.5" customHeight="1">
      <c r="B16" s="100" t="s">
        <v>2</v>
      </c>
      <c r="C16" s="101"/>
      <c r="D16" s="3"/>
      <c r="E16" s="13">
        <v>49</v>
      </c>
      <c r="F16" s="14">
        <v>28</v>
      </c>
      <c r="G16" s="14">
        <v>21</v>
      </c>
      <c r="H16" s="14">
        <v>1</v>
      </c>
      <c r="I16" s="14">
        <v>0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4">
        <f>T16+V16</f>
        <v>0</v>
      </c>
      <c r="S16" s="14">
        <f>U16+W16</f>
        <v>1</v>
      </c>
      <c r="T16" s="14">
        <v>0</v>
      </c>
      <c r="U16" s="14">
        <v>1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1</v>
      </c>
      <c r="AC16" s="14">
        <v>1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1</v>
      </c>
      <c r="AK16" s="14">
        <v>1</v>
      </c>
      <c r="AL16" s="14">
        <v>0</v>
      </c>
      <c r="AM16" s="14">
        <v>0</v>
      </c>
      <c r="AN16" s="14">
        <v>0</v>
      </c>
      <c r="AO16" s="14">
        <v>0</v>
      </c>
      <c r="AP16" s="14">
        <v>1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1</v>
      </c>
      <c r="AW16" s="14">
        <v>0</v>
      </c>
      <c r="AY16" s="100" t="s">
        <v>2</v>
      </c>
      <c r="AZ16" s="101"/>
      <c r="BA16" s="3"/>
      <c r="BB16" s="13">
        <f>SUM(BB18:BB36)</f>
        <v>0</v>
      </c>
      <c r="BC16" s="14">
        <f>SUM(BC18:BC36)</f>
        <v>0</v>
      </c>
      <c r="BD16" s="14">
        <f>SUM(BD18:BD36)</f>
        <v>5</v>
      </c>
      <c r="BE16" s="14">
        <f>SUM(BE18:BE36)</f>
        <v>4</v>
      </c>
      <c r="BF16" s="14">
        <v>1</v>
      </c>
      <c r="BG16" s="14">
        <v>0</v>
      </c>
      <c r="BH16" s="14">
        <v>0</v>
      </c>
      <c r="BI16" s="14">
        <v>0</v>
      </c>
      <c r="BJ16" s="14">
        <v>0</v>
      </c>
      <c r="BK16" s="14">
        <v>1</v>
      </c>
      <c r="BL16" s="14">
        <v>0</v>
      </c>
      <c r="BM16" s="14">
        <v>0</v>
      </c>
      <c r="BN16" s="14">
        <v>0</v>
      </c>
      <c r="BO16" s="14">
        <v>0</v>
      </c>
      <c r="BP16" s="14">
        <v>1</v>
      </c>
      <c r="BQ16" s="14">
        <v>0</v>
      </c>
      <c r="BR16" s="14">
        <v>0</v>
      </c>
      <c r="BS16" s="14">
        <v>2</v>
      </c>
      <c r="BT16" s="14">
        <v>1</v>
      </c>
      <c r="BU16" s="14">
        <v>0</v>
      </c>
      <c r="BV16" s="14">
        <v>0</v>
      </c>
      <c r="BW16" s="14">
        <v>0</v>
      </c>
      <c r="BX16" s="14">
        <v>2</v>
      </c>
      <c r="BY16" s="14">
        <v>1</v>
      </c>
      <c r="BZ16" s="14">
        <v>0</v>
      </c>
      <c r="CA16" s="14">
        <v>0</v>
      </c>
      <c r="CB16" s="14">
        <f>SUM(CB18:CB36)</f>
        <v>11</v>
      </c>
      <c r="CC16" s="14">
        <f>SUM(CC18:CC36)</f>
        <v>9</v>
      </c>
      <c r="CD16" s="14">
        <v>0</v>
      </c>
      <c r="CE16" s="14">
        <v>1</v>
      </c>
      <c r="CF16" s="14">
        <v>7</v>
      </c>
      <c r="CG16" s="14">
        <v>4</v>
      </c>
      <c r="CH16" s="14">
        <v>1</v>
      </c>
      <c r="CI16" s="14">
        <v>3</v>
      </c>
      <c r="CJ16" s="14">
        <v>0</v>
      </c>
      <c r="CK16" s="14">
        <v>0</v>
      </c>
      <c r="CL16" s="14">
        <v>1</v>
      </c>
      <c r="CM16" s="14">
        <v>0</v>
      </c>
      <c r="CN16" s="14">
        <v>1</v>
      </c>
      <c r="CO16" s="14">
        <v>0</v>
      </c>
      <c r="CP16" s="14">
        <v>0</v>
      </c>
      <c r="CQ16" s="14">
        <v>0</v>
      </c>
      <c r="CR16" s="14">
        <v>1</v>
      </c>
      <c r="CS16" s="14">
        <v>1</v>
      </c>
      <c r="CT16" s="14">
        <v>2</v>
      </c>
      <c r="CU16" s="14">
        <v>0</v>
      </c>
      <c r="CV16" s="14">
        <v>3</v>
      </c>
      <c r="CW16" s="14">
        <v>0</v>
      </c>
      <c r="CY16" s="100" t="s">
        <v>2</v>
      </c>
      <c r="CZ16" s="101"/>
      <c r="DA16" s="3"/>
      <c r="DB16" s="13">
        <f>SUM(DB18:DB36)</f>
        <v>2</v>
      </c>
      <c r="DC16" s="14">
        <f>SUM(DC18:DC36)</f>
        <v>3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2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</row>
    <row r="17" spans="3:127" ht="16.5" customHeight="1">
      <c r="C17" s="7"/>
      <c r="D17" s="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Z17" s="7"/>
      <c r="BA17" s="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Z17" s="7"/>
      <c r="DA17" s="3"/>
      <c r="DB17" s="13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</row>
    <row r="18" spans="3:127" ht="16.5" customHeight="1">
      <c r="C18" s="2" t="s">
        <v>3</v>
      </c>
      <c r="D18" s="3"/>
      <c r="E18" s="13">
        <v>1</v>
      </c>
      <c r="F18" s="14">
        <v>1</v>
      </c>
      <c r="G18" s="1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f aca="true" t="shared" si="0" ref="R18:R36">SUM(T18,V18)</f>
        <v>0</v>
      </c>
      <c r="S18" s="14">
        <f aca="true" t="shared" si="1" ref="S18:S36">SUM(U18,W18)</f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Z18" s="2" t="s">
        <v>3</v>
      </c>
      <c r="BA18" s="3"/>
      <c r="BB18" s="19">
        <v>0</v>
      </c>
      <c r="BC18" s="16">
        <v>0</v>
      </c>
      <c r="BD18" s="14">
        <f aca="true" t="shared" si="2" ref="BD18:BD36">SUM(BH18,BF18,BJ18,BL18,BN18,BP18,BR18,BT18,BV18,BX18,BZ18)</f>
        <v>1</v>
      </c>
      <c r="BE18" s="14">
        <f aca="true" t="shared" si="3" ref="BE18:BE36">SUM(BI18,BG18,BK18,BM18,BO18,BQ18,BS18,BU18,BW18,BY18,CA18)</f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1</v>
      </c>
      <c r="BY18" s="16">
        <v>0</v>
      </c>
      <c r="BZ18" s="16">
        <v>0</v>
      </c>
      <c r="CA18" s="16">
        <v>0</v>
      </c>
      <c r="CB18" s="14">
        <f aca="true" t="shared" si="4" ref="CB18:CB36">SUM(CD18,CF18,CH18,CJ18,CL18,CN18,CP18,CR18,)</f>
        <v>0</v>
      </c>
      <c r="CC18" s="14">
        <f aca="true" t="shared" si="5" ref="CC18:CC36">SUM(CE18,CG18,CI18,CK18,CM18,CO18,CQ18,CS18,)</f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Z18" s="2" t="s">
        <v>3</v>
      </c>
      <c r="DA18" s="3"/>
      <c r="DB18" s="13">
        <f aca="true" t="shared" si="6" ref="DB18:DB36">SUM(DD18,DF18,DH18,DJ18,DL18,DN18,DP18,DR18,)</f>
        <v>0</v>
      </c>
      <c r="DC18" s="14">
        <f aca="true" t="shared" si="7" ref="DC18:DC36">SUM(DE18,DG18,DI18,DK18,DM18,DO18,DQ18,DS18,)</f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3:127" ht="16.5" customHeight="1">
      <c r="C19" s="2" t="s">
        <v>4</v>
      </c>
      <c r="D19" s="3"/>
      <c r="E19" s="13">
        <v>1</v>
      </c>
      <c r="F19" s="14">
        <v>1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f t="shared" si="0"/>
        <v>0</v>
      </c>
      <c r="S19" s="14">
        <f t="shared" si="1"/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Z19" s="2" t="s">
        <v>4</v>
      </c>
      <c r="BA19" s="3"/>
      <c r="BB19" s="19">
        <v>0</v>
      </c>
      <c r="BC19" s="16">
        <v>0</v>
      </c>
      <c r="BD19" s="14">
        <f t="shared" si="2"/>
        <v>0</v>
      </c>
      <c r="BE19" s="14">
        <f t="shared" si="3"/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4">
        <f t="shared" si="4"/>
        <v>0</v>
      </c>
      <c r="CC19" s="14">
        <f t="shared" si="5"/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Z19" s="2" t="s">
        <v>4</v>
      </c>
      <c r="DA19" s="3"/>
      <c r="DB19" s="13">
        <f t="shared" si="6"/>
        <v>1</v>
      </c>
      <c r="DC19" s="14">
        <f t="shared" si="7"/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1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3:127" ht="16.5" customHeight="1">
      <c r="C20" s="2" t="s">
        <v>5</v>
      </c>
      <c r="D20" s="3"/>
      <c r="E20" s="13">
        <v>6</v>
      </c>
      <c r="F20" s="14">
        <v>3</v>
      </c>
      <c r="G20" s="14">
        <v>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f t="shared" si="0"/>
        <v>0</v>
      </c>
      <c r="S20" s="14">
        <f t="shared" si="1"/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Z20" s="2" t="s">
        <v>5</v>
      </c>
      <c r="BA20" s="3"/>
      <c r="BB20" s="19">
        <v>0</v>
      </c>
      <c r="BC20" s="16">
        <v>0</v>
      </c>
      <c r="BD20" s="14">
        <f t="shared" si="2"/>
        <v>1</v>
      </c>
      <c r="BE20" s="14">
        <f t="shared" si="3"/>
        <v>0</v>
      </c>
      <c r="BF20" s="16">
        <v>1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4">
        <f t="shared" si="4"/>
        <v>1</v>
      </c>
      <c r="CC20" s="14">
        <f t="shared" si="5"/>
        <v>1</v>
      </c>
      <c r="CD20" s="16">
        <v>0</v>
      </c>
      <c r="CE20" s="16">
        <v>0</v>
      </c>
      <c r="CF20" s="16">
        <v>0</v>
      </c>
      <c r="CG20" s="16">
        <v>1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1</v>
      </c>
      <c r="CS20" s="16">
        <v>0</v>
      </c>
      <c r="CT20" s="16">
        <v>1</v>
      </c>
      <c r="CU20" s="16">
        <v>0</v>
      </c>
      <c r="CV20" s="16">
        <v>0</v>
      </c>
      <c r="CW20" s="16">
        <v>0</v>
      </c>
      <c r="CZ20" s="2" t="s">
        <v>5</v>
      </c>
      <c r="DA20" s="3"/>
      <c r="DB20" s="13">
        <f t="shared" si="6"/>
        <v>0</v>
      </c>
      <c r="DC20" s="14">
        <f t="shared" si="7"/>
        <v>2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1</v>
      </c>
      <c r="DL20" s="16">
        <v>0</v>
      </c>
      <c r="DM20" s="16">
        <v>1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3:127" ht="16.5" customHeight="1">
      <c r="C21" s="2" t="s">
        <v>6</v>
      </c>
      <c r="D21" s="3"/>
      <c r="E21" s="13">
        <v>5</v>
      </c>
      <c r="F21" s="14">
        <v>3</v>
      </c>
      <c r="G21" s="14">
        <v>2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4">
        <f t="shared" si="0"/>
        <v>0</v>
      </c>
      <c r="S21" s="14">
        <f t="shared" si="1"/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1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Z21" s="2" t="s">
        <v>6</v>
      </c>
      <c r="BA21" s="3"/>
      <c r="BB21" s="19">
        <v>0</v>
      </c>
      <c r="BC21" s="16">
        <v>0</v>
      </c>
      <c r="BD21" s="14">
        <f t="shared" si="2"/>
        <v>0</v>
      </c>
      <c r="BE21" s="14">
        <f t="shared" si="3"/>
        <v>1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1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4">
        <f t="shared" si="4"/>
        <v>2</v>
      </c>
      <c r="CC21" s="14">
        <f t="shared" si="5"/>
        <v>0</v>
      </c>
      <c r="CD21" s="16">
        <v>0</v>
      </c>
      <c r="CE21" s="16">
        <v>0</v>
      </c>
      <c r="CF21" s="16">
        <v>1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1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Z21" s="2" t="s">
        <v>6</v>
      </c>
      <c r="DA21" s="3"/>
      <c r="DB21" s="13">
        <f t="shared" si="6"/>
        <v>0</v>
      </c>
      <c r="DC21" s="14">
        <f t="shared" si="7"/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</row>
    <row r="22" spans="3:127" ht="16.5" customHeight="1">
      <c r="C22" s="2" t="s">
        <v>7</v>
      </c>
      <c r="D22" s="3"/>
      <c r="E22" s="13">
        <v>2</v>
      </c>
      <c r="F22" s="14">
        <v>1</v>
      </c>
      <c r="G22" s="14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4">
        <f t="shared" si="0"/>
        <v>0</v>
      </c>
      <c r="S22" s="14">
        <f t="shared" si="1"/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Z22" s="2" t="s">
        <v>7</v>
      </c>
      <c r="BA22" s="3"/>
      <c r="BB22" s="19">
        <v>0</v>
      </c>
      <c r="BC22" s="16">
        <v>0</v>
      </c>
      <c r="BD22" s="14">
        <f t="shared" si="2"/>
        <v>0</v>
      </c>
      <c r="BE22" s="14">
        <f t="shared" si="3"/>
        <v>1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1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4">
        <f t="shared" si="4"/>
        <v>0</v>
      </c>
      <c r="CC22" s="14">
        <f t="shared" si="5"/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1</v>
      </c>
      <c r="CW22" s="16">
        <v>0</v>
      </c>
      <c r="CZ22" s="2" t="s">
        <v>7</v>
      </c>
      <c r="DA22" s="3"/>
      <c r="DB22" s="13">
        <f t="shared" si="6"/>
        <v>0</v>
      </c>
      <c r="DC22" s="14">
        <f t="shared" si="7"/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</row>
    <row r="23" spans="3:127" ht="16.5" customHeight="1">
      <c r="C23" s="7"/>
      <c r="D23" s="3"/>
      <c r="E23" s="13"/>
      <c r="F23" s="14"/>
      <c r="G23" s="1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4"/>
      <c r="S23" s="14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Z23" s="7"/>
      <c r="BA23" s="3"/>
      <c r="BB23" s="19"/>
      <c r="BC23" s="16"/>
      <c r="BD23" s="14">
        <f t="shared" si="2"/>
        <v>0</v>
      </c>
      <c r="BE23" s="14">
        <f t="shared" si="3"/>
        <v>0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4">
        <f t="shared" si="4"/>
        <v>0</v>
      </c>
      <c r="CC23" s="14">
        <f t="shared" si="5"/>
        <v>0</v>
      </c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Z23" s="7"/>
      <c r="DA23" s="3"/>
      <c r="DB23" s="13">
        <f t="shared" si="6"/>
        <v>0</v>
      </c>
      <c r="DC23" s="14">
        <f t="shared" si="7"/>
        <v>0</v>
      </c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3:127" ht="16.5" customHeight="1">
      <c r="C24" s="2" t="s">
        <v>8</v>
      </c>
      <c r="D24" s="3"/>
      <c r="E24" s="13">
        <v>1</v>
      </c>
      <c r="F24" s="14">
        <v>0</v>
      </c>
      <c r="G24" s="14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1</v>
      </c>
      <c r="R24" s="14">
        <f t="shared" si="0"/>
        <v>0</v>
      </c>
      <c r="S24" s="14">
        <f t="shared" si="1"/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Z24" s="2" t="s">
        <v>8</v>
      </c>
      <c r="BA24" s="3"/>
      <c r="BB24" s="19">
        <v>0</v>
      </c>
      <c r="BC24" s="16">
        <v>0</v>
      </c>
      <c r="BD24" s="14">
        <f t="shared" si="2"/>
        <v>0</v>
      </c>
      <c r="BE24" s="14">
        <f t="shared" si="3"/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4">
        <f t="shared" si="4"/>
        <v>0</v>
      </c>
      <c r="CC24" s="14">
        <f t="shared" si="5"/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Z24" s="2" t="s">
        <v>8</v>
      </c>
      <c r="DA24" s="3"/>
      <c r="DB24" s="13">
        <f t="shared" si="6"/>
        <v>0</v>
      </c>
      <c r="DC24" s="14">
        <f t="shared" si="7"/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</row>
    <row r="25" spans="3:127" ht="16.5" customHeight="1">
      <c r="C25" s="2" t="s">
        <v>9</v>
      </c>
      <c r="D25" s="3"/>
      <c r="E25" s="13">
        <v>3</v>
      </c>
      <c r="F25" s="14">
        <v>2</v>
      </c>
      <c r="G25" s="14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4">
        <f t="shared" si="0"/>
        <v>0</v>
      </c>
      <c r="S25" s="14">
        <f t="shared" si="1"/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Z25" s="2" t="s">
        <v>9</v>
      </c>
      <c r="BA25" s="3"/>
      <c r="BB25" s="19">
        <v>0</v>
      </c>
      <c r="BC25" s="16">
        <v>0</v>
      </c>
      <c r="BD25" s="14">
        <f t="shared" si="2"/>
        <v>0</v>
      </c>
      <c r="BE25" s="14">
        <f t="shared" si="3"/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4">
        <f t="shared" si="4"/>
        <v>2</v>
      </c>
      <c r="CC25" s="14">
        <f t="shared" si="5"/>
        <v>1</v>
      </c>
      <c r="CD25" s="16">
        <v>0</v>
      </c>
      <c r="CE25" s="16">
        <v>0</v>
      </c>
      <c r="CF25" s="16">
        <v>2</v>
      </c>
      <c r="CG25" s="16">
        <v>1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Z25" s="2" t="s">
        <v>9</v>
      </c>
      <c r="DA25" s="3"/>
      <c r="DB25" s="13">
        <f t="shared" si="6"/>
        <v>0</v>
      </c>
      <c r="DC25" s="14">
        <f t="shared" si="7"/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</row>
    <row r="26" spans="3:127" ht="16.5" customHeight="1">
      <c r="C26" s="2" t="s">
        <v>10</v>
      </c>
      <c r="D26" s="3"/>
      <c r="E26" s="13">
        <v>1</v>
      </c>
      <c r="F26" s="14">
        <v>1</v>
      </c>
      <c r="G26" s="14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f t="shared" si="0"/>
        <v>0</v>
      </c>
      <c r="S26" s="14">
        <f t="shared" si="1"/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Z26" s="2" t="s">
        <v>10</v>
      </c>
      <c r="BA26" s="3"/>
      <c r="BB26" s="19">
        <v>0</v>
      </c>
      <c r="BC26" s="16">
        <v>0</v>
      </c>
      <c r="BD26" s="14">
        <f t="shared" si="2"/>
        <v>0</v>
      </c>
      <c r="BE26" s="14">
        <f t="shared" si="3"/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4">
        <f t="shared" si="4"/>
        <v>0</v>
      </c>
      <c r="CC26" s="14">
        <f t="shared" si="5"/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1</v>
      </c>
      <c r="CW26" s="16">
        <v>0</v>
      </c>
      <c r="CZ26" s="2" t="s">
        <v>10</v>
      </c>
      <c r="DA26" s="3"/>
      <c r="DB26" s="13">
        <f t="shared" si="6"/>
        <v>0</v>
      </c>
      <c r="DC26" s="14">
        <f t="shared" si="7"/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3:127" ht="16.5" customHeight="1">
      <c r="C27" s="2" t="s">
        <v>11</v>
      </c>
      <c r="D27" s="3"/>
      <c r="E27" s="13">
        <v>0</v>
      </c>
      <c r="F27" s="14">
        <v>0</v>
      </c>
      <c r="G27" s="14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f t="shared" si="0"/>
        <v>0</v>
      </c>
      <c r="S27" s="14">
        <f t="shared" si="1"/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Z27" s="2" t="s">
        <v>11</v>
      </c>
      <c r="BA27" s="3"/>
      <c r="BB27" s="19">
        <v>0</v>
      </c>
      <c r="BC27" s="16">
        <v>0</v>
      </c>
      <c r="BD27" s="14">
        <f t="shared" si="2"/>
        <v>0</v>
      </c>
      <c r="BE27" s="14">
        <f t="shared" si="3"/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4">
        <f t="shared" si="4"/>
        <v>0</v>
      </c>
      <c r="CC27" s="14">
        <f t="shared" si="5"/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Z27" s="2" t="s">
        <v>11</v>
      </c>
      <c r="DA27" s="3"/>
      <c r="DB27" s="13">
        <f t="shared" si="6"/>
        <v>0</v>
      </c>
      <c r="DC27" s="14">
        <f t="shared" si="7"/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3:127" ht="16.5" customHeight="1">
      <c r="C28" s="2" t="s">
        <v>12</v>
      </c>
      <c r="D28" s="3"/>
      <c r="E28" s="13">
        <v>5</v>
      </c>
      <c r="F28" s="14">
        <v>3</v>
      </c>
      <c r="G28" s="14">
        <v>2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4">
        <f t="shared" si="0"/>
        <v>0</v>
      </c>
      <c r="S28" s="14">
        <f t="shared" si="1"/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Z28" s="2" t="s">
        <v>12</v>
      </c>
      <c r="BA28" s="3"/>
      <c r="BB28" s="19">
        <v>0</v>
      </c>
      <c r="BC28" s="16">
        <v>0</v>
      </c>
      <c r="BD28" s="14">
        <f t="shared" si="2"/>
        <v>0</v>
      </c>
      <c r="BE28" s="14">
        <f t="shared" si="3"/>
        <v>1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1</v>
      </c>
      <c r="BZ28" s="16">
        <v>0</v>
      </c>
      <c r="CA28" s="16">
        <v>0</v>
      </c>
      <c r="CB28" s="14">
        <f t="shared" si="4"/>
        <v>1</v>
      </c>
      <c r="CC28" s="14">
        <f t="shared" si="5"/>
        <v>1</v>
      </c>
      <c r="CD28" s="16">
        <v>0</v>
      </c>
      <c r="CE28" s="16">
        <v>1</v>
      </c>
      <c r="CF28" s="16">
        <v>1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1</v>
      </c>
      <c r="CW28" s="16">
        <v>0</v>
      </c>
      <c r="CZ28" s="2" t="s">
        <v>12</v>
      </c>
      <c r="DA28" s="3"/>
      <c r="DB28" s="13">
        <f t="shared" si="6"/>
        <v>0</v>
      </c>
      <c r="DC28" s="14">
        <f t="shared" si="7"/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</row>
    <row r="29" spans="3:127" ht="16.5" customHeight="1">
      <c r="C29" s="2"/>
      <c r="D29" s="3"/>
      <c r="E29" s="13"/>
      <c r="F29" s="14"/>
      <c r="G29" s="1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4"/>
      <c r="S29" s="1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Z29" s="2"/>
      <c r="BA29" s="3"/>
      <c r="BB29" s="19"/>
      <c r="BC29" s="16"/>
      <c r="BD29" s="14">
        <f t="shared" si="2"/>
        <v>0</v>
      </c>
      <c r="BE29" s="14">
        <f t="shared" si="3"/>
        <v>0</v>
      </c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4">
        <f t="shared" si="4"/>
        <v>0</v>
      </c>
      <c r="CC29" s="14">
        <f t="shared" si="5"/>
        <v>0</v>
      </c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Z29" s="2"/>
      <c r="DA29" s="3"/>
      <c r="DB29" s="13">
        <f t="shared" si="6"/>
        <v>0</v>
      </c>
      <c r="DC29" s="14">
        <f t="shared" si="7"/>
        <v>0</v>
      </c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</row>
    <row r="30" spans="3:127" ht="16.5" customHeight="1">
      <c r="C30" s="2" t="s">
        <v>13</v>
      </c>
      <c r="D30" s="3"/>
      <c r="E30" s="13">
        <v>3</v>
      </c>
      <c r="F30" s="14">
        <v>2</v>
      </c>
      <c r="G30" s="14">
        <v>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4">
        <f t="shared" si="0"/>
        <v>0</v>
      </c>
      <c r="S30" s="14">
        <f t="shared" si="1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1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Z30" s="2" t="s">
        <v>13</v>
      </c>
      <c r="BA30" s="3"/>
      <c r="BB30" s="19">
        <v>0</v>
      </c>
      <c r="BC30" s="16">
        <v>0</v>
      </c>
      <c r="BD30" s="14">
        <f t="shared" si="2"/>
        <v>1</v>
      </c>
      <c r="BE30" s="14">
        <f t="shared" si="3"/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1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4">
        <f t="shared" si="4"/>
        <v>0</v>
      </c>
      <c r="CC30" s="14">
        <f t="shared" si="5"/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1</v>
      </c>
      <c r="CU30" s="16">
        <v>0</v>
      </c>
      <c r="CV30" s="16">
        <v>0</v>
      </c>
      <c r="CW30" s="16">
        <v>0</v>
      </c>
      <c r="CZ30" s="2" t="s">
        <v>13</v>
      </c>
      <c r="DA30" s="3"/>
      <c r="DB30" s="13">
        <f t="shared" si="6"/>
        <v>0</v>
      </c>
      <c r="DC30" s="14">
        <f t="shared" si="7"/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</row>
    <row r="31" spans="3:127" ht="16.5" customHeight="1">
      <c r="C31" s="2" t="s">
        <v>15</v>
      </c>
      <c r="D31" s="3"/>
      <c r="E31" s="13">
        <v>5</v>
      </c>
      <c r="F31" s="14">
        <v>3</v>
      </c>
      <c r="G31" s="14">
        <v>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f t="shared" si="0"/>
        <v>0</v>
      </c>
      <c r="S31" s="14">
        <f t="shared" si="1"/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1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1</v>
      </c>
      <c r="AW31" s="16">
        <v>0</v>
      </c>
      <c r="AZ31" s="2" t="s">
        <v>15</v>
      </c>
      <c r="BA31" s="3"/>
      <c r="BB31" s="19">
        <v>0</v>
      </c>
      <c r="BC31" s="16">
        <v>0</v>
      </c>
      <c r="BD31" s="14">
        <f t="shared" si="2"/>
        <v>0</v>
      </c>
      <c r="BE31" s="14">
        <f t="shared" si="3"/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4">
        <f t="shared" si="4"/>
        <v>1</v>
      </c>
      <c r="CC31" s="14">
        <f t="shared" si="5"/>
        <v>2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2</v>
      </c>
      <c r="CJ31" s="16">
        <v>0</v>
      </c>
      <c r="CK31" s="16">
        <v>0</v>
      </c>
      <c r="CL31" s="16">
        <v>1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Z31" s="2" t="s">
        <v>15</v>
      </c>
      <c r="DA31" s="3"/>
      <c r="DB31" s="13">
        <f t="shared" si="6"/>
        <v>0</v>
      </c>
      <c r="DC31" s="14">
        <f t="shared" si="7"/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3:127" ht="16.5" customHeight="1">
      <c r="C32" s="2" t="s">
        <v>14</v>
      </c>
      <c r="D32" s="3"/>
      <c r="E32" s="13">
        <v>5</v>
      </c>
      <c r="F32" s="14">
        <v>2</v>
      </c>
      <c r="G32" s="14">
        <v>3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4">
        <f t="shared" si="0"/>
        <v>0</v>
      </c>
      <c r="S32" s="14">
        <f t="shared" si="1"/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Z32" s="2" t="s">
        <v>14</v>
      </c>
      <c r="BA32" s="3"/>
      <c r="BB32" s="19">
        <v>0</v>
      </c>
      <c r="BC32" s="16">
        <v>0</v>
      </c>
      <c r="BD32" s="14">
        <f t="shared" si="2"/>
        <v>1</v>
      </c>
      <c r="BE32" s="14">
        <f t="shared" si="3"/>
        <v>1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1</v>
      </c>
      <c r="BL32" s="16">
        <v>0</v>
      </c>
      <c r="BM32" s="16">
        <v>0</v>
      </c>
      <c r="BN32" s="16">
        <v>0</v>
      </c>
      <c r="BO32" s="16">
        <v>0</v>
      </c>
      <c r="BP32" s="16">
        <v>1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4">
        <f t="shared" si="4"/>
        <v>0</v>
      </c>
      <c r="CC32" s="14">
        <f t="shared" si="5"/>
        <v>1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1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Z32" s="2" t="s">
        <v>14</v>
      </c>
      <c r="DA32" s="3"/>
      <c r="DB32" s="13">
        <f t="shared" si="6"/>
        <v>1</v>
      </c>
      <c r="DC32" s="14">
        <f t="shared" si="7"/>
        <v>1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1</v>
      </c>
      <c r="DM32" s="16">
        <v>1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3:127" ht="16.5" customHeight="1">
      <c r="C33" s="2" t="s">
        <v>16</v>
      </c>
      <c r="D33" s="3"/>
      <c r="E33" s="13">
        <v>5</v>
      </c>
      <c r="F33" s="14">
        <v>3</v>
      </c>
      <c r="G33" s="14">
        <v>2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f t="shared" si="0"/>
        <v>0</v>
      </c>
      <c r="S33" s="14">
        <f t="shared" si="1"/>
        <v>1</v>
      </c>
      <c r="T33" s="16">
        <v>0</v>
      </c>
      <c r="U33" s="16">
        <v>1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Z33" s="2" t="s">
        <v>16</v>
      </c>
      <c r="BA33" s="3"/>
      <c r="BB33" s="19">
        <v>0</v>
      </c>
      <c r="BC33" s="16">
        <v>0</v>
      </c>
      <c r="BD33" s="14">
        <f t="shared" si="2"/>
        <v>1</v>
      </c>
      <c r="BE33" s="14">
        <f t="shared" si="3"/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1</v>
      </c>
      <c r="BY33" s="16">
        <v>0</v>
      </c>
      <c r="BZ33" s="16">
        <v>0</v>
      </c>
      <c r="CA33" s="16">
        <v>0</v>
      </c>
      <c r="CB33" s="14">
        <f t="shared" si="4"/>
        <v>2</v>
      </c>
      <c r="CC33" s="14">
        <f t="shared" si="5"/>
        <v>0</v>
      </c>
      <c r="CD33" s="16">
        <v>0</v>
      </c>
      <c r="CE33" s="16">
        <v>0</v>
      </c>
      <c r="CF33" s="16">
        <v>1</v>
      </c>
      <c r="CG33" s="16">
        <v>0</v>
      </c>
      <c r="CH33" s="16">
        <v>1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Z33" s="2" t="s">
        <v>16</v>
      </c>
      <c r="DA33" s="3"/>
      <c r="DB33" s="13">
        <f t="shared" si="6"/>
        <v>0</v>
      </c>
      <c r="DC33" s="14">
        <f t="shared" si="7"/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3:127" ht="16.5" customHeight="1">
      <c r="C34" s="2" t="s">
        <v>17</v>
      </c>
      <c r="D34" s="3"/>
      <c r="E34" s="13">
        <v>1</v>
      </c>
      <c r="F34" s="14">
        <v>1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f t="shared" si="0"/>
        <v>0</v>
      </c>
      <c r="S34" s="14">
        <f t="shared" si="1"/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Z34" s="2" t="s">
        <v>17</v>
      </c>
      <c r="BA34" s="3"/>
      <c r="BB34" s="19">
        <v>0</v>
      </c>
      <c r="BC34" s="16">
        <v>0</v>
      </c>
      <c r="BD34" s="14">
        <f t="shared" si="2"/>
        <v>0</v>
      </c>
      <c r="BE34" s="14">
        <f t="shared" si="3"/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4">
        <f t="shared" si="4"/>
        <v>0</v>
      </c>
      <c r="CC34" s="14">
        <f t="shared" si="5"/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Z34" s="2" t="s">
        <v>17</v>
      </c>
      <c r="DA34" s="3"/>
      <c r="DB34" s="13">
        <f t="shared" si="6"/>
        <v>0</v>
      </c>
      <c r="DC34" s="14">
        <f t="shared" si="7"/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3:127" ht="16.5" customHeight="1">
      <c r="C35" s="2"/>
      <c r="D35" s="3"/>
      <c r="E35" s="13"/>
      <c r="F35" s="14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4"/>
      <c r="S35" s="14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Z35" s="2"/>
      <c r="BA35" s="3"/>
      <c r="BB35" s="19"/>
      <c r="BC35" s="16"/>
      <c r="BD35" s="14">
        <f t="shared" si="2"/>
        <v>0</v>
      </c>
      <c r="BE35" s="14">
        <f t="shared" si="3"/>
        <v>0</v>
      </c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4">
        <f t="shared" si="4"/>
        <v>0</v>
      </c>
      <c r="CC35" s="14">
        <f t="shared" si="5"/>
        <v>0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Z35" s="2"/>
      <c r="DA35" s="3"/>
      <c r="DB35" s="13">
        <f t="shared" si="6"/>
        <v>0</v>
      </c>
      <c r="DC35" s="14">
        <f t="shared" si="7"/>
        <v>0</v>
      </c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</row>
    <row r="36" spans="3:127" ht="16.5" customHeight="1">
      <c r="C36" s="2" t="s">
        <v>18</v>
      </c>
      <c r="D36" s="3"/>
      <c r="E36" s="13">
        <v>5</v>
      </c>
      <c r="F36" s="14">
        <v>2</v>
      </c>
      <c r="G36" s="14">
        <v>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4">
        <f t="shared" si="0"/>
        <v>0</v>
      </c>
      <c r="S36" s="14">
        <f t="shared" si="1"/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Z36" s="2" t="s">
        <v>18</v>
      </c>
      <c r="BA36" s="3"/>
      <c r="BB36" s="19">
        <v>0</v>
      </c>
      <c r="BC36" s="16">
        <v>0</v>
      </c>
      <c r="BD36" s="14">
        <f t="shared" si="2"/>
        <v>0</v>
      </c>
      <c r="BE36" s="14">
        <f t="shared" si="3"/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4">
        <f t="shared" si="4"/>
        <v>2</v>
      </c>
      <c r="CC36" s="14">
        <f t="shared" si="5"/>
        <v>3</v>
      </c>
      <c r="CD36" s="16">
        <v>0</v>
      </c>
      <c r="CE36" s="16">
        <v>0</v>
      </c>
      <c r="CF36" s="16">
        <v>2</v>
      </c>
      <c r="CG36" s="16">
        <v>2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1</v>
      </c>
      <c r="CT36" s="16">
        <v>0</v>
      </c>
      <c r="CU36" s="16">
        <v>0</v>
      </c>
      <c r="CV36" s="16">
        <v>0</v>
      </c>
      <c r="CW36" s="16">
        <v>0</v>
      </c>
      <c r="CZ36" s="2" t="s">
        <v>18</v>
      </c>
      <c r="DA36" s="3"/>
      <c r="DB36" s="13">
        <f t="shared" si="6"/>
        <v>0</v>
      </c>
      <c r="DC36" s="14">
        <f t="shared" si="7"/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</row>
    <row r="37" spans="3:127" ht="16.5" customHeight="1">
      <c r="C37" s="7"/>
      <c r="D37" s="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Z37" s="7"/>
      <c r="BA37" s="3"/>
      <c r="BB37" s="13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Z37" s="7"/>
      <c r="DA37" s="3"/>
      <c r="DB37" s="13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</row>
    <row r="38" spans="2:127" ht="16.5" customHeight="1">
      <c r="B38" s="100" t="s">
        <v>239</v>
      </c>
      <c r="C38" s="101"/>
      <c r="D38" s="3"/>
      <c r="E38" s="13">
        <v>10</v>
      </c>
      <c r="F38" s="14">
        <v>4</v>
      </c>
      <c r="G38" s="14">
        <v>6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</v>
      </c>
      <c r="Q38" s="14">
        <v>0</v>
      </c>
      <c r="R38" s="14">
        <f>SUM(R40)</f>
        <v>1</v>
      </c>
      <c r="S38" s="14">
        <f>SUM(S40)</f>
        <v>0</v>
      </c>
      <c r="T38" s="14">
        <v>0</v>
      </c>
      <c r="U38" s="14">
        <v>0</v>
      </c>
      <c r="V38" s="14">
        <v>1</v>
      </c>
      <c r="W38" s="14">
        <v>0</v>
      </c>
      <c r="X38" s="14">
        <v>0</v>
      </c>
      <c r="Y38" s="14">
        <v>1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Y38" s="100" t="s">
        <v>239</v>
      </c>
      <c r="AZ38" s="101"/>
      <c r="BA38" s="3"/>
      <c r="BB38" s="13">
        <v>0</v>
      </c>
      <c r="BC38" s="14">
        <v>0</v>
      </c>
      <c r="BD38" s="14">
        <f>SUM(BD40)</f>
        <v>0</v>
      </c>
      <c r="BE38" s="14">
        <f>SUM(BE40)</f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f>SUM(CB40)</f>
        <v>1</v>
      </c>
      <c r="CC38" s="14">
        <f>SUM(CC40)</f>
        <v>2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1</v>
      </c>
      <c r="CP38" s="14">
        <v>0</v>
      </c>
      <c r="CQ38" s="14">
        <v>0</v>
      </c>
      <c r="CR38" s="14">
        <v>1</v>
      </c>
      <c r="CS38" s="14">
        <v>1</v>
      </c>
      <c r="CT38" s="14">
        <v>0</v>
      </c>
      <c r="CU38" s="14">
        <v>0</v>
      </c>
      <c r="CV38" s="14">
        <v>1</v>
      </c>
      <c r="CW38" s="14">
        <v>3</v>
      </c>
      <c r="CY38" s="100" t="s">
        <v>239</v>
      </c>
      <c r="CZ38" s="101"/>
      <c r="DA38" s="3"/>
      <c r="DB38" s="13">
        <f>SUM(DB40)</f>
        <v>0</v>
      </c>
      <c r="DC38" s="14">
        <f>SUM(DC40)</f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</row>
    <row r="39" spans="2:127" ht="16.5" customHeight="1">
      <c r="B39" s="17"/>
      <c r="C39" s="18"/>
      <c r="D39" s="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Y39" s="17"/>
      <c r="AZ39" s="18"/>
      <c r="BA39" s="3"/>
      <c r="BB39" s="13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Y39" s="17"/>
      <c r="CZ39" s="18"/>
      <c r="DA39" s="3"/>
      <c r="DB39" s="13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</row>
    <row r="40" spans="3:127" ht="16.5" customHeight="1">
      <c r="C40" s="2" t="s">
        <v>237</v>
      </c>
      <c r="D40" s="3"/>
      <c r="E40" s="13">
        <v>10</v>
      </c>
      <c r="F40" s="14">
        <v>4</v>
      </c>
      <c r="G40" s="14">
        <v>6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1</v>
      </c>
      <c r="Q40" s="16">
        <v>0</v>
      </c>
      <c r="R40" s="14">
        <f>SUM(T40,V40)</f>
        <v>1</v>
      </c>
      <c r="S40" s="14">
        <f>SUM(U40,W40)</f>
        <v>0</v>
      </c>
      <c r="T40" s="16">
        <v>0</v>
      </c>
      <c r="U40" s="16">
        <v>0</v>
      </c>
      <c r="V40" s="16">
        <v>1</v>
      </c>
      <c r="W40" s="16">
        <v>0</v>
      </c>
      <c r="X40" s="16">
        <v>0</v>
      </c>
      <c r="Y40" s="16">
        <v>1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Z40" s="2" t="s">
        <v>237</v>
      </c>
      <c r="BA40" s="3"/>
      <c r="BB40" s="19">
        <v>0</v>
      </c>
      <c r="BC40" s="16">
        <v>0</v>
      </c>
      <c r="BD40" s="14">
        <f>SUM(BH40,BF40,BJ40,BL40,BN40,BP40,BR40,BT40,BV40,BX40,BZ40)</f>
        <v>0</v>
      </c>
      <c r="BE40" s="14">
        <f>SUM(BI40,BG40,BK40,BM40,BO40,BQ40,BS40,BU40,BW40,BY40,CA40)</f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4">
        <f>SUM(CD40,CF40,CH40,CJ40,CL40,CN40,CP40,CR40,)</f>
        <v>1</v>
      </c>
      <c r="CC40" s="14">
        <f>SUM(CE40,CG40,CI40,CK40,CM40,CO40,CQ40,CS40,)</f>
        <v>2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1</v>
      </c>
      <c r="CP40" s="16">
        <v>0</v>
      </c>
      <c r="CQ40" s="16">
        <v>0</v>
      </c>
      <c r="CR40" s="16">
        <v>1</v>
      </c>
      <c r="CS40" s="16">
        <v>1</v>
      </c>
      <c r="CT40" s="16">
        <v>0</v>
      </c>
      <c r="CU40" s="16">
        <v>0</v>
      </c>
      <c r="CV40" s="16">
        <v>1</v>
      </c>
      <c r="CW40" s="16">
        <v>3</v>
      </c>
      <c r="CZ40" s="2" t="s">
        <v>237</v>
      </c>
      <c r="DA40" s="3"/>
      <c r="DB40" s="13">
        <f>SUM(DD40,DF40,DH40,DJ40,DL40,DN40,DP40,DR40,)</f>
        <v>0</v>
      </c>
      <c r="DC40" s="14">
        <f>SUM(DE40,DG40,DI40,DK40,DM40,DO40,DQ40,DS40,)</f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</row>
    <row r="41" spans="3:127" ht="16.5" customHeight="1">
      <c r="C41" s="2"/>
      <c r="D41" s="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Z41" s="2"/>
      <c r="BA41" s="3"/>
      <c r="BB41" s="13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Z41" s="2"/>
      <c r="DA41" s="3"/>
      <c r="DB41" s="13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</row>
    <row r="42" spans="2:127" ht="16.5" customHeight="1">
      <c r="B42" s="100" t="s">
        <v>246</v>
      </c>
      <c r="C42" s="101"/>
      <c r="D42" s="3"/>
      <c r="E42" s="13">
        <v>10</v>
      </c>
      <c r="F42" s="14">
        <v>3</v>
      </c>
      <c r="G42" s="14">
        <v>7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f>SUM(R44)</f>
        <v>0</v>
      </c>
      <c r="S42" s="14">
        <f>SUM(S44)</f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Y42" s="100" t="s">
        <v>246</v>
      </c>
      <c r="AZ42" s="101"/>
      <c r="BA42" s="3"/>
      <c r="BB42" s="13">
        <v>0</v>
      </c>
      <c r="BC42" s="14">
        <v>0</v>
      </c>
      <c r="BD42" s="14">
        <f>SUM(BD44)</f>
        <v>0</v>
      </c>
      <c r="BE42" s="14">
        <f>SUM(BE44)</f>
        <v>2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1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1</v>
      </c>
      <c r="CB42" s="14">
        <f>SUM(CB44)</f>
        <v>1</v>
      </c>
      <c r="CC42" s="14">
        <f>SUM(CC44)</f>
        <v>4</v>
      </c>
      <c r="CD42" s="14">
        <v>0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1</v>
      </c>
      <c r="CP42" s="14">
        <v>1</v>
      </c>
      <c r="CQ42" s="14">
        <v>1</v>
      </c>
      <c r="CR42" s="14">
        <v>0</v>
      </c>
      <c r="CS42" s="14">
        <v>2</v>
      </c>
      <c r="CT42" s="14">
        <v>2</v>
      </c>
      <c r="CU42" s="14">
        <v>0</v>
      </c>
      <c r="CV42" s="14">
        <v>0</v>
      </c>
      <c r="CW42" s="14">
        <v>0</v>
      </c>
      <c r="CY42" s="100" t="s">
        <v>246</v>
      </c>
      <c r="CZ42" s="100"/>
      <c r="DA42" s="3"/>
      <c r="DB42" s="13">
        <f>SUM(DB44)</f>
        <v>0</v>
      </c>
      <c r="DC42" s="14">
        <f>SUM(DC44)</f>
        <v>1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1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0</v>
      </c>
      <c r="DQ42" s="14">
        <v>0</v>
      </c>
      <c r="DR42" s="14">
        <v>0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</row>
    <row r="43" spans="3:127" ht="16.5" customHeight="1">
      <c r="C43" s="2"/>
      <c r="D43" s="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Z43" s="2"/>
      <c r="BA43" s="3"/>
      <c r="BB43" s="13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Z43" s="2"/>
      <c r="DA43" s="3"/>
      <c r="DB43" s="13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</row>
    <row r="44" spans="3:127" ht="16.5" customHeight="1">
      <c r="C44" s="2" t="s">
        <v>247</v>
      </c>
      <c r="D44" s="3"/>
      <c r="E44" s="13">
        <v>10</v>
      </c>
      <c r="F44" s="14">
        <v>3</v>
      </c>
      <c r="G44" s="14">
        <v>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4">
        <f>SUM(T44,V44)</f>
        <v>0</v>
      </c>
      <c r="S44" s="14">
        <f>SUM(U44,W44)</f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Z44" s="2" t="s">
        <v>247</v>
      </c>
      <c r="BA44" s="3"/>
      <c r="BB44" s="19">
        <v>0</v>
      </c>
      <c r="BC44" s="16">
        <v>0</v>
      </c>
      <c r="BD44" s="14">
        <f>SUM(BH44,BF44,BJ44,BL44,BN44,BP44,BR44,BT44,BV44,BX44,BZ44)</f>
        <v>0</v>
      </c>
      <c r="BE44" s="14">
        <f>SUM(BI44,BG44,BK44,BM44,BO44,BQ44,BS44,BU44,BW44,BY44,CA44)</f>
        <v>2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1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1</v>
      </c>
      <c r="CB44" s="14">
        <f>SUM(CD44,CF44,CH44,CJ44,CL44,CN44,CP44,CR44,)</f>
        <v>1</v>
      </c>
      <c r="CC44" s="14">
        <f>SUM(CE44,CG44,CI44,CK44,CM44,CO44,CQ44,CS44,)</f>
        <v>4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1</v>
      </c>
      <c r="CP44" s="16">
        <v>1</v>
      </c>
      <c r="CQ44" s="16">
        <v>1</v>
      </c>
      <c r="CR44" s="16">
        <v>0</v>
      </c>
      <c r="CS44" s="16">
        <v>2</v>
      </c>
      <c r="CT44" s="16">
        <v>2</v>
      </c>
      <c r="CU44" s="16">
        <v>0</v>
      </c>
      <c r="CV44" s="16">
        <v>0</v>
      </c>
      <c r="CW44" s="16">
        <v>0</v>
      </c>
      <c r="CZ44" s="2" t="s">
        <v>247</v>
      </c>
      <c r="DA44" s="3"/>
      <c r="DB44" s="13">
        <f>SUM(DD44,DF44,DH44,DJ44,DL44,DN44,DP44,DR44,)</f>
        <v>0</v>
      </c>
      <c r="DC44" s="14">
        <f>SUM(DE44,DG44,DI44,DK44,DM44,DO44,DQ44,DS44,)</f>
        <v>1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1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</row>
    <row r="45" spans="3:127" ht="16.5" customHeight="1">
      <c r="C45" s="7"/>
      <c r="D45" s="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Z45" s="7"/>
      <c r="BA45" s="3"/>
      <c r="BB45" s="13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Z45" s="7"/>
      <c r="DA45" s="3"/>
      <c r="DB45" s="13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</row>
    <row r="46" spans="2:127" ht="16.5" customHeight="1">
      <c r="B46" s="100" t="s">
        <v>240</v>
      </c>
      <c r="C46" s="101"/>
      <c r="D46" s="3"/>
      <c r="E46" s="13">
        <v>12</v>
      </c>
      <c r="F46" s="14">
        <v>9</v>
      </c>
      <c r="G46" s="14">
        <v>3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f>SUM(R48)</f>
        <v>1</v>
      </c>
      <c r="S46" s="14">
        <f>SUM(S48)</f>
        <v>0</v>
      </c>
      <c r="T46" s="14">
        <v>0</v>
      </c>
      <c r="U46" s="14">
        <v>0</v>
      </c>
      <c r="V46" s="14">
        <v>1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Y46" s="100" t="s">
        <v>240</v>
      </c>
      <c r="AZ46" s="101"/>
      <c r="BA46" s="3"/>
      <c r="BB46" s="13">
        <v>0</v>
      </c>
      <c r="BC46" s="14">
        <v>0</v>
      </c>
      <c r="BD46" s="14">
        <f>SUM(BD48)</f>
        <v>3</v>
      </c>
      <c r="BE46" s="14">
        <f>SUM(BE48)</f>
        <v>1</v>
      </c>
      <c r="BF46" s="14">
        <v>1</v>
      </c>
      <c r="BG46" s="14">
        <v>0</v>
      </c>
      <c r="BH46" s="14">
        <v>0</v>
      </c>
      <c r="BI46" s="14">
        <v>0</v>
      </c>
      <c r="BJ46" s="14">
        <v>1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1</v>
      </c>
      <c r="BQ46" s="14">
        <v>0</v>
      </c>
      <c r="BR46" s="14">
        <v>0</v>
      </c>
      <c r="BS46" s="14">
        <v>1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f>SUM(CB48)</f>
        <v>3</v>
      </c>
      <c r="CC46" s="14">
        <f>SUM(CC48)</f>
        <v>0</v>
      </c>
      <c r="CD46" s="14">
        <v>1</v>
      </c>
      <c r="CE46" s="14">
        <v>0</v>
      </c>
      <c r="CF46" s="14">
        <v>1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1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2</v>
      </c>
      <c r="CW46" s="14">
        <v>1</v>
      </c>
      <c r="CY46" s="100" t="s">
        <v>240</v>
      </c>
      <c r="CZ46" s="101"/>
      <c r="DA46" s="3"/>
      <c r="DB46" s="13">
        <f>SUM(DB48)</f>
        <v>0</v>
      </c>
      <c r="DC46" s="14">
        <f>SUM(DC48)</f>
        <v>1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1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</row>
    <row r="47" spans="2:127" ht="16.5" customHeight="1">
      <c r="B47" s="17"/>
      <c r="C47" s="18"/>
      <c r="D47" s="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Y47" s="17"/>
      <c r="AZ47" s="18"/>
      <c r="BA47" s="3"/>
      <c r="BB47" s="13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Y47" s="17"/>
      <c r="CZ47" s="18"/>
      <c r="DA47" s="3"/>
      <c r="DB47" s="13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</row>
    <row r="48" spans="3:127" ht="16.5" customHeight="1">
      <c r="C48" s="2" t="s">
        <v>238</v>
      </c>
      <c r="D48" s="3"/>
      <c r="E48" s="13">
        <v>12</v>
      </c>
      <c r="F48" s="14">
        <v>9</v>
      </c>
      <c r="G48" s="14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f>SUM(T48,V48)</f>
        <v>1</v>
      </c>
      <c r="S48" s="14">
        <f>SUM(U48,W48)</f>
        <v>0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Z48" s="2" t="s">
        <v>238</v>
      </c>
      <c r="BA48" s="3"/>
      <c r="BB48" s="19">
        <v>0</v>
      </c>
      <c r="BC48" s="16">
        <v>0</v>
      </c>
      <c r="BD48" s="14">
        <f>SUM(BH48,BF48,BJ48,BL48,BN48,BP48,BR48,BT48,BV48,BX48,BZ48)</f>
        <v>3</v>
      </c>
      <c r="BE48" s="14">
        <f>SUM(BI48,BG48,BK48,BM48,BO48,BQ48,BS48,BU48,BW48,BY48,CA48)</f>
        <v>1</v>
      </c>
      <c r="BF48" s="16">
        <v>1</v>
      </c>
      <c r="BG48" s="16">
        <v>0</v>
      </c>
      <c r="BH48" s="16">
        <v>0</v>
      </c>
      <c r="BI48" s="16">
        <v>0</v>
      </c>
      <c r="BJ48" s="16">
        <v>1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1</v>
      </c>
      <c r="BQ48" s="16">
        <v>0</v>
      </c>
      <c r="BR48" s="16">
        <v>0</v>
      </c>
      <c r="BS48" s="16">
        <v>1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4">
        <f>SUM(CD48,CF48,CH48,CJ48,CL48,CN48,CP48,CR48,)</f>
        <v>3</v>
      </c>
      <c r="CC48" s="14">
        <f>SUM(CE48,CG48,CI48,CK48,CM48,CO48,CQ48,CS48,)</f>
        <v>0</v>
      </c>
      <c r="CD48" s="16">
        <v>1</v>
      </c>
      <c r="CE48" s="16">
        <v>0</v>
      </c>
      <c r="CF48" s="16">
        <v>1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1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2</v>
      </c>
      <c r="CW48" s="16">
        <v>1</v>
      </c>
      <c r="CZ48" s="2" t="s">
        <v>238</v>
      </c>
      <c r="DA48" s="3"/>
      <c r="DB48" s="13">
        <f>SUM(DD48,DF48,DH48,DJ48,DL48,DN48,DP48,DR48,)</f>
        <v>0</v>
      </c>
      <c r="DC48" s="14">
        <f>SUM(DE48,DG48,DI48,DK48,DM48,DO48,DQ48,DS48,)</f>
        <v>1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1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ht="16.5" customHeight="1">
      <c r="C49" s="7"/>
      <c r="D49" s="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Z49" s="7"/>
      <c r="BA49" s="3"/>
      <c r="BB49" s="13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Z49" s="7"/>
      <c r="DA49" s="3"/>
      <c r="DB49" s="13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</row>
    <row r="50" spans="2:127" ht="16.5" customHeight="1">
      <c r="B50" s="100" t="s">
        <v>19</v>
      </c>
      <c r="C50" s="101"/>
      <c r="D50" s="3"/>
      <c r="E50" s="13">
        <v>107</v>
      </c>
      <c r="F50" s="14">
        <v>61</v>
      </c>
      <c r="G50" s="14">
        <v>46</v>
      </c>
      <c r="H50" s="14">
        <v>1</v>
      </c>
      <c r="I50" s="14">
        <v>1</v>
      </c>
      <c r="J50" s="14">
        <v>0</v>
      </c>
      <c r="K50" s="14">
        <v>1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f>SUM(T50,V50)</f>
        <v>1</v>
      </c>
      <c r="S50" s="14">
        <v>0</v>
      </c>
      <c r="T50" s="14">
        <v>0</v>
      </c>
      <c r="U50" s="14">
        <v>0</v>
      </c>
      <c r="V50" s="14">
        <v>1</v>
      </c>
      <c r="W50" s="14">
        <v>0</v>
      </c>
      <c r="X50" s="14">
        <v>1</v>
      </c>
      <c r="Y50" s="14">
        <v>0</v>
      </c>
      <c r="Z50" s="14">
        <v>0</v>
      </c>
      <c r="AA50" s="14">
        <v>0</v>
      </c>
      <c r="AB50" s="14">
        <v>0</v>
      </c>
      <c r="AC50" s="14">
        <v>1</v>
      </c>
      <c r="AD50" s="14">
        <v>0</v>
      </c>
      <c r="AE50" s="14">
        <v>1</v>
      </c>
      <c r="AF50" s="14">
        <v>0</v>
      </c>
      <c r="AG50" s="14">
        <v>0</v>
      </c>
      <c r="AH50" s="14">
        <v>0</v>
      </c>
      <c r="AI50" s="14">
        <v>0</v>
      </c>
      <c r="AJ50" s="14">
        <v>2</v>
      </c>
      <c r="AK50" s="14">
        <v>2</v>
      </c>
      <c r="AL50" s="14">
        <v>0</v>
      </c>
      <c r="AM50" s="14">
        <v>0</v>
      </c>
      <c r="AN50" s="14">
        <v>0</v>
      </c>
      <c r="AO50" s="14">
        <v>0</v>
      </c>
      <c r="AP50" s="14">
        <v>1</v>
      </c>
      <c r="AQ50" s="14">
        <v>1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Y50" s="100" t="s">
        <v>19</v>
      </c>
      <c r="AZ50" s="101"/>
      <c r="BA50" s="3"/>
      <c r="BB50" s="13">
        <v>1</v>
      </c>
      <c r="BC50" s="14">
        <v>0</v>
      </c>
      <c r="BD50" s="14">
        <f>SUM(BH50,BF50,BJ50,BL50,BN50,BP50,BR50,BT50,BV50,BX50,BZ50)</f>
        <v>17</v>
      </c>
      <c r="BE50" s="14">
        <f>SUM(BI50,BG50,BK50,BM50,BO50,BQ50,BS50,BU50,BW50,BY50,CA50)</f>
        <v>11</v>
      </c>
      <c r="BF50" s="14">
        <v>3</v>
      </c>
      <c r="BG50" s="14">
        <v>0</v>
      </c>
      <c r="BH50" s="14">
        <v>0</v>
      </c>
      <c r="BI50" s="14">
        <v>0</v>
      </c>
      <c r="BJ50" s="14">
        <v>2</v>
      </c>
      <c r="BK50" s="14">
        <v>2</v>
      </c>
      <c r="BL50" s="14">
        <v>0</v>
      </c>
      <c r="BM50" s="14">
        <v>0</v>
      </c>
      <c r="BN50" s="14">
        <v>0</v>
      </c>
      <c r="BO50" s="14">
        <v>0</v>
      </c>
      <c r="BP50" s="14">
        <v>4</v>
      </c>
      <c r="BQ50" s="14">
        <v>0</v>
      </c>
      <c r="BR50" s="14">
        <v>2</v>
      </c>
      <c r="BS50" s="14">
        <v>2</v>
      </c>
      <c r="BT50" s="14">
        <v>1</v>
      </c>
      <c r="BU50" s="14">
        <v>0</v>
      </c>
      <c r="BV50" s="14">
        <v>0</v>
      </c>
      <c r="BW50" s="14">
        <v>0</v>
      </c>
      <c r="BX50" s="14">
        <v>4</v>
      </c>
      <c r="BY50" s="14">
        <v>3</v>
      </c>
      <c r="BZ50" s="14">
        <v>1</v>
      </c>
      <c r="CA50" s="14">
        <v>4</v>
      </c>
      <c r="CB50" s="14">
        <f>SUM(CD50,CF50,CH50,CJ50,CL50,CN50,CP50,CR50,)</f>
        <v>20</v>
      </c>
      <c r="CC50" s="14">
        <f>SUM(CE50,CG50,CI50,CK50,CM50,CO50,CQ50,CS50,)</f>
        <v>18</v>
      </c>
      <c r="CD50" s="14">
        <v>3</v>
      </c>
      <c r="CE50" s="14">
        <v>0</v>
      </c>
      <c r="CF50" s="14">
        <v>8</v>
      </c>
      <c r="CG50" s="14">
        <v>5</v>
      </c>
      <c r="CH50" s="14">
        <v>4</v>
      </c>
      <c r="CI50" s="14">
        <v>2</v>
      </c>
      <c r="CJ50" s="14">
        <v>2</v>
      </c>
      <c r="CK50" s="14">
        <v>2</v>
      </c>
      <c r="CL50" s="14">
        <v>1</v>
      </c>
      <c r="CM50" s="14">
        <v>1</v>
      </c>
      <c r="CN50" s="14">
        <v>1</v>
      </c>
      <c r="CO50" s="14">
        <v>0</v>
      </c>
      <c r="CP50" s="14">
        <v>0</v>
      </c>
      <c r="CQ50" s="14">
        <v>1</v>
      </c>
      <c r="CR50" s="14">
        <v>1</v>
      </c>
      <c r="CS50" s="14">
        <v>7</v>
      </c>
      <c r="CT50" s="14">
        <v>4</v>
      </c>
      <c r="CU50" s="14">
        <v>1</v>
      </c>
      <c r="CV50" s="14">
        <v>8</v>
      </c>
      <c r="CW50" s="14">
        <v>7</v>
      </c>
      <c r="CY50" s="100" t="s">
        <v>19</v>
      </c>
      <c r="CZ50" s="101"/>
      <c r="DA50" s="3"/>
      <c r="DB50" s="13">
        <f>SUM(DD50,DF50,DH50,DJ50,DL50,DN50,DP50,DR50,)</f>
        <v>5</v>
      </c>
      <c r="DC50" s="14">
        <f>SUM(DE50,DG50,DI50,DK50,DM50,DO50,DQ50,DS50,)</f>
        <v>1</v>
      </c>
      <c r="DD50" s="14">
        <v>0</v>
      </c>
      <c r="DE50" s="14">
        <v>0</v>
      </c>
      <c r="DF50" s="14">
        <v>0</v>
      </c>
      <c r="DG50" s="14">
        <v>0</v>
      </c>
      <c r="DH50" s="14">
        <v>0</v>
      </c>
      <c r="DI50" s="14">
        <v>0</v>
      </c>
      <c r="DJ50" s="14">
        <v>2</v>
      </c>
      <c r="DK50" s="14">
        <v>1</v>
      </c>
      <c r="DL50" s="14">
        <v>0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3</v>
      </c>
      <c r="DS50" s="14">
        <v>0</v>
      </c>
      <c r="DT50" s="14">
        <v>0</v>
      </c>
      <c r="DU50" s="14">
        <v>1</v>
      </c>
      <c r="DV50" s="14">
        <v>0</v>
      </c>
      <c r="DW50" s="14">
        <v>0</v>
      </c>
    </row>
    <row r="51" spans="3:127" ht="16.5" customHeight="1">
      <c r="C51" s="72" t="s">
        <v>20</v>
      </c>
      <c r="D51" s="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Z51" s="72" t="s">
        <v>20</v>
      </c>
      <c r="BA51" s="3"/>
      <c r="BB51" s="13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Z51" s="72" t="s">
        <v>20</v>
      </c>
      <c r="DA51" s="3"/>
      <c r="DB51" s="13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</row>
    <row r="52" spans="2:127" ht="16.5" customHeight="1">
      <c r="B52" s="100" t="s">
        <v>21</v>
      </c>
      <c r="C52" s="101"/>
      <c r="D52" s="3"/>
      <c r="E52" s="13">
        <v>89</v>
      </c>
      <c r="F52" s="14">
        <v>51</v>
      </c>
      <c r="G52" s="14">
        <v>38</v>
      </c>
      <c r="H52" s="14">
        <v>1</v>
      </c>
      <c r="I52" s="14">
        <v>1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f>SUM(T52,V52)</f>
        <v>1</v>
      </c>
      <c r="S52" s="14">
        <v>0</v>
      </c>
      <c r="T52" s="14">
        <v>0</v>
      </c>
      <c r="U52" s="14">
        <v>0</v>
      </c>
      <c r="V52" s="14">
        <v>1</v>
      </c>
      <c r="W52" s="14">
        <v>0</v>
      </c>
      <c r="X52" s="14">
        <v>1</v>
      </c>
      <c r="Y52" s="14">
        <v>0</v>
      </c>
      <c r="Z52" s="14">
        <v>0</v>
      </c>
      <c r="AA52" s="14">
        <v>0</v>
      </c>
      <c r="AB52" s="14">
        <v>0</v>
      </c>
      <c r="AC52" s="14">
        <v>1</v>
      </c>
      <c r="AD52" s="14">
        <v>0</v>
      </c>
      <c r="AE52" s="14">
        <v>1</v>
      </c>
      <c r="AF52" s="14">
        <v>0</v>
      </c>
      <c r="AG52" s="14">
        <v>0</v>
      </c>
      <c r="AH52" s="14">
        <v>0</v>
      </c>
      <c r="AI52" s="14">
        <v>0</v>
      </c>
      <c r="AJ52" s="14">
        <v>1</v>
      </c>
      <c r="AK52" s="14">
        <v>2</v>
      </c>
      <c r="AL52" s="14">
        <v>0</v>
      </c>
      <c r="AM52" s="14">
        <v>0</v>
      </c>
      <c r="AN52" s="14">
        <v>0</v>
      </c>
      <c r="AO52" s="14">
        <v>0</v>
      </c>
      <c r="AP52" s="14">
        <v>1</v>
      </c>
      <c r="AQ52" s="14">
        <v>1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Y52" s="100" t="s">
        <v>21</v>
      </c>
      <c r="AZ52" s="101"/>
      <c r="BA52" s="3"/>
      <c r="BB52" s="13">
        <v>1</v>
      </c>
      <c r="BC52" s="14">
        <v>0</v>
      </c>
      <c r="BD52" s="14">
        <f>SUM(BH52,BF52,BJ52,BL52,BN52,BP52,BR52,BT52,BV52,BX52,BZ52)</f>
        <v>15</v>
      </c>
      <c r="BE52" s="14">
        <f>SUM(BI52,BG52,BK52,BM52,BO52,BQ52,BS52,BU52,BW52,BY52,CA52)</f>
        <v>10</v>
      </c>
      <c r="BF52" s="14">
        <v>3</v>
      </c>
      <c r="BG52" s="14">
        <v>0</v>
      </c>
      <c r="BH52" s="14">
        <v>0</v>
      </c>
      <c r="BI52" s="14">
        <v>0</v>
      </c>
      <c r="BJ52" s="14">
        <v>1</v>
      </c>
      <c r="BK52" s="14">
        <v>1</v>
      </c>
      <c r="BL52" s="14">
        <v>0</v>
      </c>
      <c r="BM52" s="14">
        <v>0</v>
      </c>
      <c r="BN52" s="14">
        <v>0</v>
      </c>
      <c r="BO52" s="14">
        <v>0</v>
      </c>
      <c r="BP52" s="14">
        <v>3</v>
      </c>
      <c r="BQ52" s="14">
        <v>0</v>
      </c>
      <c r="BR52" s="14">
        <v>2</v>
      </c>
      <c r="BS52" s="14">
        <v>2</v>
      </c>
      <c r="BT52" s="14">
        <v>1</v>
      </c>
      <c r="BU52" s="14">
        <v>0</v>
      </c>
      <c r="BV52" s="14">
        <v>0</v>
      </c>
      <c r="BW52" s="14">
        <v>0</v>
      </c>
      <c r="BX52" s="14">
        <v>4</v>
      </c>
      <c r="BY52" s="14">
        <v>3</v>
      </c>
      <c r="BZ52" s="14">
        <v>1</v>
      </c>
      <c r="CA52" s="14">
        <v>4</v>
      </c>
      <c r="CB52" s="14">
        <f>SUM(CD52,CF52,CH52,CJ52,CL52,CN52,CP52,CR52,)</f>
        <v>15</v>
      </c>
      <c r="CC52" s="14">
        <f>SUM(CE52,CG52,CI52,CK52,CM52,CO52,CQ52,CS52,)</f>
        <v>13</v>
      </c>
      <c r="CD52" s="14">
        <v>3</v>
      </c>
      <c r="CE52" s="14">
        <v>0</v>
      </c>
      <c r="CF52" s="14">
        <v>6</v>
      </c>
      <c r="CG52" s="14">
        <v>3</v>
      </c>
      <c r="CH52" s="14">
        <v>1</v>
      </c>
      <c r="CI52" s="14">
        <v>2</v>
      </c>
      <c r="CJ52" s="14">
        <v>2</v>
      </c>
      <c r="CK52" s="14">
        <v>1</v>
      </c>
      <c r="CL52" s="14">
        <v>1</v>
      </c>
      <c r="CM52" s="14">
        <v>1</v>
      </c>
      <c r="CN52" s="14">
        <v>1</v>
      </c>
      <c r="CO52" s="14">
        <v>0</v>
      </c>
      <c r="CP52" s="14">
        <v>0</v>
      </c>
      <c r="CQ52" s="14">
        <v>1</v>
      </c>
      <c r="CR52" s="14">
        <v>1</v>
      </c>
      <c r="CS52" s="14">
        <v>5</v>
      </c>
      <c r="CT52" s="14">
        <v>4</v>
      </c>
      <c r="CU52" s="14">
        <v>1</v>
      </c>
      <c r="CV52" s="14">
        <v>7</v>
      </c>
      <c r="CW52" s="14">
        <v>5</v>
      </c>
      <c r="CY52" s="100" t="s">
        <v>21</v>
      </c>
      <c r="CZ52" s="101"/>
      <c r="DA52" s="3"/>
      <c r="DB52" s="13">
        <f>SUM(DD52,DF52,DH52,DJ52,DL52,DN52,DP52,DR52,)</f>
        <v>4</v>
      </c>
      <c r="DC52" s="14">
        <f>SUM(DE52,DG52,DI52,DK52,DM52,DO52,DQ52,DS52,)</f>
        <v>1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1</v>
      </c>
      <c r="DK52" s="14">
        <v>1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3</v>
      </c>
      <c r="DS52" s="14">
        <v>0</v>
      </c>
      <c r="DT52" s="14">
        <v>0</v>
      </c>
      <c r="DU52" s="14">
        <v>1</v>
      </c>
      <c r="DV52" s="14">
        <v>0</v>
      </c>
      <c r="DW52" s="14">
        <v>0</v>
      </c>
    </row>
    <row r="53" spans="3:127" ht="16.5" customHeight="1">
      <c r="C53" s="72" t="s">
        <v>20</v>
      </c>
      <c r="D53" s="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Z53" s="72" t="s">
        <v>20</v>
      </c>
      <c r="BA53" s="3"/>
      <c r="BB53" s="13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Z53" s="72" t="s">
        <v>20</v>
      </c>
      <c r="DA53" s="3"/>
      <c r="DB53" s="13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2:127" ht="16.5" customHeight="1">
      <c r="B54" s="100" t="s">
        <v>22</v>
      </c>
      <c r="C54" s="101"/>
      <c r="D54" s="3"/>
      <c r="E54" s="13">
        <v>18</v>
      </c>
      <c r="F54" s="14">
        <v>10</v>
      </c>
      <c r="G54" s="14">
        <v>8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1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Y54" s="100" t="s">
        <v>22</v>
      </c>
      <c r="AZ54" s="101"/>
      <c r="BA54" s="3"/>
      <c r="BB54" s="13">
        <v>0</v>
      </c>
      <c r="BC54" s="14">
        <v>0</v>
      </c>
      <c r="BD54" s="14">
        <f>SUM(BH54,BF54,BJ54,BL54,BN54,BP54,BR54,BT54,BV54,BX54,BZ54)</f>
        <v>2</v>
      </c>
      <c r="BE54" s="14">
        <f>SUM(BI54,BG54,BK54,BM54,BO54,BQ54,BS54,BU54,BW54,BY54,CA54)</f>
        <v>1</v>
      </c>
      <c r="BF54" s="14">
        <v>0</v>
      </c>
      <c r="BG54" s="14">
        <v>0</v>
      </c>
      <c r="BH54" s="14">
        <v>0</v>
      </c>
      <c r="BI54" s="14">
        <v>0</v>
      </c>
      <c r="BJ54" s="14">
        <v>1</v>
      </c>
      <c r="BK54" s="14">
        <v>1</v>
      </c>
      <c r="BL54" s="14">
        <v>0</v>
      </c>
      <c r="BM54" s="14">
        <v>0</v>
      </c>
      <c r="BN54" s="14">
        <v>0</v>
      </c>
      <c r="BO54" s="14">
        <v>0</v>
      </c>
      <c r="BP54" s="14">
        <v>1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f>SUM(CD54,CF54,CH54,CJ54,CL54,CN54,CP54,CR54,)</f>
        <v>5</v>
      </c>
      <c r="CC54" s="14">
        <f>SUM(CE54,CG54,CI54,CK54,CM54,CO54,CQ54,CS54,)</f>
        <v>5</v>
      </c>
      <c r="CD54" s="14">
        <v>0</v>
      </c>
      <c r="CE54" s="14">
        <v>0</v>
      </c>
      <c r="CF54" s="14">
        <v>2</v>
      </c>
      <c r="CG54" s="14">
        <v>2</v>
      </c>
      <c r="CH54" s="14">
        <v>3</v>
      </c>
      <c r="CI54" s="14">
        <v>0</v>
      </c>
      <c r="CJ54" s="14">
        <v>0</v>
      </c>
      <c r="CK54" s="14">
        <v>1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2</v>
      </c>
      <c r="CT54" s="14">
        <v>0</v>
      </c>
      <c r="CU54" s="14">
        <v>0</v>
      </c>
      <c r="CV54" s="14">
        <v>1</v>
      </c>
      <c r="CW54" s="14">
        <v>2</v>
      </c>
      <c r="CY54" s="100" t="s">
        <v>22</v>
      </c>
      <c r="CZ54" s="101"/>
      <c r="DA54" s="3"/>
      <c r="DB54" s="13">
        <f>SUM(DD54,DF54,DH54,DJ54,DL54,DN54,DP54,DR54,)</f>
        <v>1</v>
      </c>
      <c r="DC54" s="14">
        <f>SUM(DE54,DG54,DI54,DK54,DM54,DO54,DQ54,DS54,)</f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1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</row>
    <row r="55" spans="3:127" ht="16.5" customHeight="1">
      <c r="C55" s="7"/>
      <c r="D55" s="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Z55" s="7"/>
      <c r="BA55" s="3"/>
      <c r="BB55" s="13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Z55" s="7"/>
      <c r="DA55" s="3"/>
      <c r="DB55" s="13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2:127" ht="16.5" customHeight="1">
      <c r="B56" s="100" t="s">
        <v>23</v>
      </c>
      <c r="C56" s="101"/>
      <c r="D56" s="3"/>
      <c r="E56" s="13">
        <v>13</v>
      </c>
      <c r="F56" s="14">
        <v>9</v>
      </c>
      <c r="G56" s="14">
        <v>4</v>
      </c>
      <c r="H56" s="14">
        <v>0</v>
      </c>
      <c r="I56" s="14">
        <v>0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f>SUM(R57:R59)</f>
        <v>0</v>
      </c>
      <c r="S56" s="14">
        <f>SUM(S57:S59)</f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Y56" s="100" t="s">
        <v>23</v>
      </c>
      <c r="AZ56" s="101"/>
      <c r="BA56" s="3"/>
      <c r="BB56" s="13">
        <f>SUM(BB57:BB59)</f>
        <v>0</v>
      </c>
      <c r="BC56" s="14">
        <f>SUM(BC57:BC59)</f>
        <v>0</v>
      </c>
      <c r="BD56" s="14">
        <f>SUM(BD57:BD59)</f>
        <v>6</v>
      </c>
      <c r="BE56" s="14">
        <f>SUM(BE57:BE59)</f>
        <v>1</v>
      </c>
      <c r="BF56" s="14">
        <v>3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2</v>
      </c>
      <c r="BQ56" s="14">
        <v>0</v>
      </c>
      <c r="BR56" s="14">
        <v>1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1</v>
      </c>
      <c r="CB56" s="14">
        <f>SUM(CB57:CB59)</f>
        <v>1</v>
      </c>
      <c r="CC56" s="14">
        <f>SUM(CC57:CC59)</f>
        <v>0</v>
      </c>
      <c r="CD56" s="14">
        <v>1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1</v>
      </c>
      <c r="CU56" s="14">
        <v>0</v>
      </c>
      <c r="CV56" s="14">
        <v>0</v>
      </c>
      <c r="CW56" s="14">
        <v>2</v>
      </c>
      <c r="CY56" s="100" t="s">
        <v>23</v>
      </c>
      <c r="CZ56" s="101"/>
      <c r="DA56" s="3"/>
      <c r="DB56" s="13">
        <f>SUM(DB57:DB59)</f>
        <v>0</v>
      </c>
      <c r="DC56" s="14">
        <f>SUM(DC57:DC59)</f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v>0</v>
      </c>
      <c r="DV56" s="14">
        <v>0</v>
      </c>
      <c r="DW56" s="14">
        <v>0</v>
      </c>
    </row>
    <row r="57" spans="3:127" ht="16.5" customHeight="1">
      <c r="C57" s="7"/>
      <c r="D57" s="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Z57" s="7"/>
      <c r="BA57" s="3"/>
      <c r="BB57" s="13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Z57" s="7"/>
      <c r="DA57" s="3"/>
      <c r="DB57" s="13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</row>
    <row r="58" spans="3:127" ht="16.5" customHeight="1">
      <c r="C58" s="2" t="s">
        <v>25</v>
      </c>
      <c r="D58" s="3"/>
      <c r="E58" s="13">
        <v>12</v>
      </c>
      <c r="F58" s="14">
        <v>9</v>
      </c>
      <c r="G58" s="14">
        <v>3</v>
      </c>
      <c r="H58" s="16">
        <v>0</v>
      </c>
      <c r="I58" s="16">
        <v>0</v>
      </c>
      <c r="J58" s="16">
        <v>0</v>
      </c>
      <c r="K58" s="16">
        <v>1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4">
        <f>SUM(T58,V58)</f>
        <v>0</v>
      </c>
      <c r="S58" s="14">
        <f>SUM(U58,W58)</f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1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Z58" s="2" t="s">
        <v>25</v>
      </c>
      <c r="BA58" s="3"/>
      <c r="BB58" s="19">
        <v>0</v>
      </c>
      <c r="BC58" s="16">
        <v>0</v>
      </c>
      <c r="BD58" s="14">
        <f>SUM(BH58,BF58,BJ58,BL58,BN58,BP58,BR58,BT58,BV58,BX58,BZ58)</f>
        <v>6</v>
      </c>
      <c r="BE58" s="14">
        <f>SUM(BI58,BG58,BK58,BM58,BO58,BQ58,BS58,BU58,BW58,BY58,CA58)</f>
        <v>1</v>
      </c>
      <c r="BF58" s="16">
        <v>3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2</v>
      </c>
      <c r="BQ58" s="16">
        <v>0</v>
      </c>
      <c r="BR58" s="16">
        <v>1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1</v>
      </c>
      <c r="CB58" s="14">
        <f>SUM(CD58,CF58,CH58,CJ58,CL58,CN58,CP58,CR58,)</f>
        <v>1</v>
      </c>
      <c r="CC58" s="14">
        <f>SUM(CE58,CG58,CI58,CK58,CM58,CO58,CQ58,CS58,)</f>
        <v>0</v>
      </c>
      <c r="CD58" s="16">
        <v>1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1</v>
      </c>
      <c r="CU58" s="16">
        <v>0</v>
      </c>
      <c r="CV58" s="16">
        <v>0</v>
      </c>
      <c r="CW58" s="16">
        <v>1</v>
      </c>
      <c r="CZ58" s="2" t="s">
        <v>25</v>
      </c>
      <c r="DA58" s="3"/>
      <c r="DB58" s="13">
        <f>SUM(DD58,DF58,DH58,DJ58,DL58,DN58,DP58,DR58,)</f>
        <v>0</v>
      </c>
      <c r="DC58" s="14">
        <f>SUM(DE58,DG58,DI58,DK58,DM58,DO58,DQ58,DS58,)</f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</row>
    <row r="59" spans="3:127" ht="16.5" customHeight="1">
      <c r="C59" s="17" t="s">
        <v>72</v>
      </c>
      <c r="D59" s="3"/>
      <c r="E59" s="13">
        <v>1</v>
      </c>
      <c r="F59" s="14">
        <v>0</v>
      </c>
      <c r="G59" s="14">
        <v>1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4">
        <f>SUM(T59,V59)</f>
        <v>0</v>
      </c>
      <c r="S59" s="14">
        <f>SUM(U59,W59)</f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Z59" s="17" t="s">
        <v>72</v>
      </c>
      <c r="BA59" s="3"/>
      <c r="BB59" s="19">
        <v>0</v>
      </c>
      <c r="BC59" s="16">
        <v>0</v>
      </c>
      <c r="BD59" s="14">
        <f>SUM(BH59,BF59,BJ59,BL59,BN59,BP59,BR59,BT59,BV59,BX59,BZ59)</f>
        <v>0</v>
      </c>
      <c r="BE59" s="14">
        <f>SUM(BI59,BG59,BK59,BM59,BO59,BQ59,BS59,BU59,BW59,BY59,CA59)</f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4">
        <f>SUM(CD59,CF59,CH59,CJ59,CL59,CN59,CP59,CR59,)</f>
        <v>0</v>
      </c>
      <c r="CC59" s="14">
        <f>SUM(CE59,CG59,CI59,CK59,CM59,CO59,CQ59,CS59,)</f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v>0</v>
      </c>
      <c r="CU59" s="16">
        <v>0</v>
      </c>
      <c r="CV59" s="16">
        <v>0</v>
      </c>
      <c r="CW59" s="16">
        <v>1</v>
      </c>
      <c r="CZ59" s="17" t="s">
        <v>72</v>
      </c>
      <c r="DA59" s="3"/>
      <c r="DB59" s="13">
        <f>SUM(DD59,DF59,DH59,DJ59,DL59,DN59,DP59,DR59,)</f>
        <v>0</v>
      </c>
      <c r="DC59" s="14">
        <f>SUM(DE59,DG59,DI59,DK59,DM59,DO59,DQ59,DS59,)</f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</row>
    <row r="60" spans="3:127" ht="16.5" customHeight="1">
      <c r="C60" s="7"/>
      <c r="D60" s="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Z60" s="7"/>
      <c r="BA60" s="3"/>
      <c r="BB60" s="13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Z60" s="7"/>
      <c r="DA60" s="3"/>
      <c r="DB60" s="13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</row>
    <row r="61" spans="2:127" ht="16.5" customHeight="1">
      <c r="B61" s="100" t="s">
        <v>26</v>
      </c>
      <c r="C61" s="100"/>
      <c r="D61" s="3"/>
      <c r="E61" s="13">
        <v>14</v>
      </c>
      <c r="F61" s="14">
        <v>9</v>
      </c>
      <c r="G61" s="14">
        <v>5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f>SUM(T61,V61)</f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Y61" s="100" t="s">
        <v>26</v>
      </c>
      <c r="AZ61" s="100"/>
      <c r="BA61" s="3"/>
      <c r="BB61" s="13">
        <v>0</v>
      </c>
      <c r="BC61" s="14">
        <v>0</v>
      </c>
      <c r="BD61" s="14">
        <f>SUM(BH61,BF61,BJ61,BL61,BN61,BP61,BR61,BT61,BV61,BX61,BZ61)</f>
        <v>2</v>
      </c>
      <c r="BE61" s="14">
        <f>SUM(BI61,BG61,BK61,BM61,BO61,BQ61,BS61,BU61,BW61,BY61,CA61)</f>
        <v>2</v>
      </c>
      <c r="BF61" s="14">
        <v>0</v>
      </c>
      <c r="BG61" s="14">
        <v>0</v>
      </c>
      <c r="BH61" s="14">
        <v>0</v>
      </c>
      <c r="BI61" s="14">
        <v>0</v>
      </c>
      <c r="BJ61" s="14">
        <v>1</v>
      </c>
      <c r="BK61" s="14">
        <v>1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1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1</v>
      </c>
      <c r="CB61" s="14">
        <f>SUM(CD61,CF61,CH61,CJ61,CL61,CN61,CP61,CR61,)</f>
        <v>3</v>
      </c>
      <c r="CC61" s="14">
        <f>SUM(CE61,CG61,CI61,CK61,CM61,CO61,CQ61,CS61,)</f>
        <v>1</v>
      </c>
      <c r="CD61" s="14">
        <v>0</v>
      </c>
      <c r="CE61" s="14">
        <v>0</v>
      </c>
      <c r="CF61" s="14">
        <v>0</v>
      </c>
      <c r="CG61" s="14">
        <v>0</v>
      </c>
      <c r="CH61" s="14">
        <v>1</v>
      </c>
      <c r="CI61" s="14">
        <v>0</v>
      </c>
      <c r="CJ61" s="14">
        <v>1</v>
      </c>
      <c r="CK61" s="14">
        <v>1</v>
      </c>
      <c r="CL61" s="14">
        <v>1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2</v>
      </c>
      <c r="CU61" s="14">
        <v>1</v>
      </c>
      <c r="CV61" s="14">
        <v>0</v>
      </c>
      <c r="CW61" s="14">
        <v>0</v>
      </c>
      <c r="CY61" s="100" t="s">
        <v>26</v>
      </c>
      <c r="CZ61" s="100"/>
      <c r="DA61" s="3"/>
      <c r="DB61" s="13">
        <f>SUM(DD61,DF61,DH61,DJ61,DL61,DN61,DP61,DR61,)</f>
        <v>1</v>
      </c>
      <c r="DC61" s="14">
        <f>SUM(DE61,DG61,DI61,DK61,DM61,DO61,DQ61,DS61,)</f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0</v>
      </c>
      <c r="DJ61" s="14">
        <v>0</v>
      </c>
      <c r="DK61" s="14">
        <v>0</v>
      </c>
      <c r="DL61" s="14">
        <v>0</v>
      </c>
      <c r="DM61" s="14">
        <v>0</v>
      </c>
      <c r="DN61" s="14">
        <v>0</v>
      </c>
      <c r="DO61" s="14">
        <v>0</v>
      </c>
      <c r="DP61" s="14">
        <v>0</v>
      </c>
      <c r="DQ61" s="14">
        <v>0</v>
      </c>
      <c r="DR61" s="14">
        <v>1</v>
      </c>
      <c r="DS61" s="14">
        <v>0</v>
      </c>
      <c r="DT61" s="14">
        <v>0</v>
      </c>
      <c r="DU61" s="14">
        <v>1</v>
      </c>
      <c r="DV61" s="14">
        <v>0</v>
      </c>
      <c r="DW61" s="14">
        <v>0</v>
      </c>
    </row>
    <row r="62" spans="3:127" ht="16.5" customHeight="1">
      <c r="C62" s="7"/>
      <c r="D62" s="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Y62" s="17"/>
      <c r="AZ62" s="7"/>
      <c r="BA62" s="3"/>
      <c r="BB62" s="13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Z62" s="7"/>
      <c r="DA62" s="3"/>
      <c r="DB62" s="13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</row>
    <row r="63" spans="3:127" ht="16.5" customHeight="1">
      <c r="C63" s="2" t="s">
        <v>27</v>
      </c>
      <c r="D63" s="3"/>
      <c r="E63" s="13">
        <v>5</v>
      </c>
      <c r="F63" s="14">
        <v>3</v>
      </c>
      <c r="G63" s="14">
        <v>2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4">
        <f aca="true" t="shared" si="8" ref="R63:S67">SUM(T63,V63)</f>
        <v>0</v>
      </c>
      <c r="S63" s="14">
        <f t="shared" si="8"/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Y63" s="17"/>
      <c r="AZ63" s="2" t="s">
        <v>27</v>
      </c>
      <c r="BA63" s="3"/>
      <c r="BB63" s="19">
        <v>0</v>
      </c>
      <c r="BC63" s="16">
        <v>0</v>
      </c>
      <c r="BD63" s="14">
        <f>SUM(BH63,BF63,BJ63,BL63,BN63,BP63,BR63,BT63,BV63,BX63,BZ63)</f>
        <v>2</v>
      </c>
      <c r="BE63" s="14">
        <f>SUM(BI63,BG63,BK63,BM63,BO63,BQ63,BS63,BU63,BW63,BY63,CA63)</f>
        <v>1</v>
      </c>
      <c r="BF63" s="16">
        <v>0</v>
      </c>
      <c r="BG63" s="16">
        <v>0</v>
      </c>
      <c r="BH63" s="16">
        <v>0</v>
      </c>
      <c r="BI63" s="16">
        <v>0</v>
      </c>
      <c r="BJ63" s="16">
        <v>1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1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1</v>
      </c>
      <c r="CB63" s="14">
        <f aca="true" t="shared" si="9" ref="CB63:CC67">SUM(CD63,CF63,CH63,CJ63,CL63,CN63,CP63,CR63,)</f>
        <v>1</v>
      </c>
      <c r="CC63" s="14">
        <f t="shared" si="9"/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1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1</v>
      </c>
      <c r="CV63" s="16">
        <v>0</v>
      </c>
      <c r="CW63" s="16">
        <v>0</v>
      </c>
      <c r="CZ63" s="2" t="s">
        <v>27</v>
      </c>
      <c r="DA63" s="3"/>
      <c r="DB63" s="13">
        <f aca="true" t="shared" si="10" ref="DB63:DC67">SUM(DD63,DF63,DH63,DJ63,DL63,DN63,DP63,DR63,)</f>
        <v>0</v>
      </c>
      <c r="DC63" s="14">
        <f t="shared" si="10"/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</row>
    <row r="64" spans="3:127" ht="16.5" customHeight="1">
      <c r="C64" s="2" t="s">
        <v>28</v>
      </c>
      <c r="D64" s="3"/>
      <c r="E64" s="13">
        <v>1</v>
      </c>
      <c r="F64" s="14">
        <v>1</v>
      </c>
      <c r="G64" s="14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4">
        <f t="shared" si="8"/>
        <v>0</v>
      </c>
      <c r="S64" s="14">
        <f t="shared" si="8"/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Y64" s="17"/>
      <c r="AZ64" s="2" t="s">
        <v>28</v>
      </c>
      <c r="BA64" s="3"/>
      <c r="BB64" s="19">
        <v>0</v>
      </c>
      <c r="BC64" s="16">
        <v>0</v>
      </c>
      <c r="BD64" s="14">
        <f>SUM(BH64,BF64,BJ64,BL64,BN64,BP64,BR64,BT64,BV64,BX64,BZ64)</f>
        <v>0</v>
      </c>
      <c r="BE64" s="14">
        <f>SUM(BI64,BG64,BK64,BM64,BO64,BQ64,BS64,BU64,BW64,BY64,CA64)</f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0</v>
      </c>
      <c r="CB64" s="14">
        <f t="shared" si="9"/>
        <v>1</v>
      </c>
      <c r="CC64" s="14">
        <f t="shared" si="9"/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1</v>
      </c>
      <c r="CM64" s="16">
        <v>0</v>
      </c>
      <c r="CN64" s="16">
        <v>0</v>
      </c>
      <c r="CO64" s="16">
        <v>0</v>
      </c>
      <c r="CP64" s="16">
        <v>0</v>
      </c>
      <c r="CQ64" s="16">
        <v>0</v>
      </c>
      <c r="CR64" s="16">
        <v>0</v>
      </c>
      <c r="CS64" s="16">
        <v>0</v>
      </c>
      <c r="CT64" s="16">
        <v>0</v>
      </c>
      <c r="CU64" s="16">
        <v>0</v>
      </c>
      <c r="CV64" s="16">
        <v>0</v>
      </c>
      <c r="CW64" s="16">
        <v>0</v>
      </c>
      <c r="CZ64" s="2" t="s">
        <v>28</v>
      </c>
      <c r="DA64" s="3"/>
      <c r="DB64" s="13">
        <f t="shared" si="10"/>
        <v>0</v>
      </c>
      <c r="DC64" s="14">
        <f t="shared" si="10"/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</row>
    <row r="65" spans="3:128" ht="16.5" customHeight="1">
      <c r="C65" s="2" t="s">
        <v>29</v>
      </c>
      <c r="D65" s="3"/>
      <c r="E65" s="13">
        <v>2</v>
      </c>
      <c r="F65" s="14">
        <v>1</v>
      </c>
      <c r="G65" s="14">
        <v>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4">
        <f t="shared" si="8"/>
        <v>0</v>
      </c>
      <c r="S65" s="14">
        <f t="shared" si="8"/>
        <v>0</v>
      </c>
      <c r="T65" s="16">
        <v>0</v>
      </c>
      <c r="U65" s="16">
        <v>0</v>
      </c>
      <c r="V65" s="16">
        <v>0</v>
      </c>
      <c r="W65" s="16">
        <v>0</v>
      </c>
      <c r="X65" s="84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Y65" s="17"/>
      <c r="AZ65" s="2" t="s">
        <v>29</v>
      </c>
      <c r="BA65" s="83"/>
      <c r="BB65" s="16">
        <v>0</v>
      </c>
      <c r="BC65" s="16">
        <v>0</v>
      </c>
      <c r="BD65" s="14">
        <f aca="true" t="shared" si="11" ref="BD65:BE67">SUM(BH65,BF65,BJ65,BL65,BN65,BP65,BR65,BT65,BV65,CB70,CD70)</f>
        <v>0</v>
      </c>
      <c r="BE65" s="14">
        <f t="shared" si="11"/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84">
        <v>0</v>
      </c>
      <c r="BY65" s="16">
        <v>0</v>
      </c>
      <c r="BZ65" s="16">
        <v>0</v>
      </c>
      <c r="CA65" s="16">
        <v>0</v>
      </c>
      <c r="CB65" s="14">
        <f t="shared" si="9"/>
        <v>0</v>
      </c>
      <c r="CC65" s="14">
        <f t="shared" si="9"/>
        <v>0</v>
      </c>
      <c r="CD65" s="16">
        <v>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0</v>
      </c>
      <c r="CN65" s="16">
        <v>0</v>
      </c>
      <c r="CO65" s="16">
        <v>0</v>
      </c>
      <c r="CP65" s="16">
        <v>0</v>
      </c>
      <c r="CQ65" s="16">
        <v>0</v>
      </c>
      <c r="CR65" s="16">
        <v>0</v>
      </c>
      <c r="CS65" s="16">
        <v>0</v>
      </c>
      <c r="CT65" s="16">
        <v>0</v>
      </c>
      <c r="CU65" s="16">
        <v>0</v>
      </c>
      <c r="CV65" s="16">
        <v>0</v>
      </c>
      <c r="CW65" s="16">
        <v>0</v>
      </c>
      <c r="CZ65" s="2" t="s">
        <v>29</v>
      </c>
      <c r="DA65" s="85"/>
      <c r="DB65" s="14">
        <f t="shared" si="10"/>
        <v>1</v>
      </c>
      <c r="DC65" s="14">
        <f t="shared" si="10"/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1</v>
      </c>
      <c r="DS65" s="16">
        <v>0</v>
      </c>
      <c r="DT65" s="16">
        <v>0</v>
      </c>
      <c r="DU65" s="16">
        <v>1</v>
      </c>
      <c r="DV65" s="16">
        <v>0</v>
      </c>
      <c r="DW65" s="16">
        <v>0</v>
      </c>
      <c r="DX65" s="14"/>
    </row>
    <row r="66" spans="3:127" ht="14.25">
      <c r="C66" s="2" t="s">
        <v>30</v>
      </c>
      <c r="D66" s="3"/>
      <c r="E66" s="13">
        <v>3</v>
      </c>
      <c r="F66" s="14">
        <v>2</v>
      </c>
      <c r="G66" s="14">
        <v>1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4">
        <f t="shared" si="8"/>
        <v>0</v>
      </c>
      <c r="S66" s="14">
        <f t="shared" si="8"/>
        <v>0</v>
      </c>
      <c r="T66" s="16">
        <v>0</v>
      </c>
      <c r="U66" s="16">
        <v>0</v>
      </c>
      <c r="V66" s="16">
        <v>0</v>
      </c>
      <c r="W66" s="16">
        <v>0</v>
      </c>
      <c r="X66" s="84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Z66" s="2" t="s">
        <v>30</v>
      </c>
      <c r="BA66" s="30"/>
      <c r="BB66" s="16">
        <v>0</v>
      </c>
      <c r="BC66" s="16">
        <v>0</v>
      </c>
      <c r="BD66" s="14">
        <f t="shared" si="11"/>
        <v>0</v>
      </c>
      <c r="BE66" s="14">
        <f t="shared" si="11"/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84">
        <v>0</v>
      </c>
      <c r="BY66" s="16">
        <v>0</v>
      </c>
      <c r="BZ66" s="16">
        <v>0</v>
      </c>
      <c r="CA66" s="16">
        <v>0</v>
      </c>
      <c r="CB66" s="14">
        <f t="shared" si="9"/>
        <v>0</v>
      </c>
      <c r="CC66" s="14">
        <f t="shared" si="9"/>
        <v>1</v>
      </c>
      <c r="CD66" s="16"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v>1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v>2</v>
      </c>
      <c r="CU66" s="16">
        <v>0</v>
      </c>
      <c r="CV66" s="16">
        <v>0</v>
      </c>
      <c r="CW66" s="16">
        <v>0</v>
      </c>
      <c r="CZ66" s="2" t="s">
        <v>30</v>
      </c>
      <c r="DA66" s="30"/>
      <c r="DB66" s="14">
        <f t="shared" si="10"/>
        <v>0</v>
      </c>
      <c r="DC66" s="14">
        <f t="shared" si="10"/>
        <v>0</v>
      </c>
      <c r="DD66" s="16">
        <v>0</v>
      </c>
      <c r="DE66" s="16">
        <v>0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6">
        <v>0</v>
      </c>
      <c r="DP66" s="16">
        <v>0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  <c r="DV66" s="16">
        <v>0</v>
      </c>
      <c r="DW66" s="16">
        <v>0</v>
      </c>
    </row>
    <row r="67" spans="3:127" ht="14.25">
      <c r="C67" s="2" t="s">
        <v>31</v>
      </c>
      <c r="D67" s="3"/>
      <c r="E67" s="13">
        <v>0</v>
      </c>
      <c r="F67" s="14">
        <v>0</v>
      </c>
      <c r="G67" s="14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4">
        <f t="shared" si="8"/>
        <v>0</v>
      </c>
      <c r="S67" s="14">
        <f t="shared" si="8"/>
        <v>0</v>
      </c>
      <c r="T67" s="16">
        <v>0</v>
      </c>
      <c r="U67" s="16">
        <v>0</v>
      </c>
      <c r="V67" s="16">
        <v>0</v>
      </c>
      <c r="W67" s="16">
        <v>0</v>
      </c>
      <c r="X67" s="84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Z67" s="2" t="s">
        <v>31</v>
      </c>
      <c r="BA67" s="30"/>
      <c r="BB67" s="16">
        <v>0</v>
      </c>
      <c r="BC67" s="16">
        <v>0</v>
      </c>
      <c r="BD67" s="14">
        <f t="shared" si="11"/>
        <v>0</v>
      </c>
      <c r="BE67" s="14">
        <f t="shared" si="11"/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84">
        <v>0</v>
      </c>
      <c r="BY67" s="16">
        <v>0</v>
      </c>
      <c r="BZ67" s="16">
        <v>0</v>
      </c>
      <c r="CA67" s="16">
        <v>0</v>
      </c>
      <c r="CB67" s="14">
        <f t="shared" si="9"/>
        <v>0</v>
      </c>
      <c r="CC67" s="14">
        <f t="shared" si="9"/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Z67" s="2" t="s">
        <v>31</v>
      </c>
      <c r="DA67" s="30"/>
      <c r="DB67" s="14">
        <f t="shared" si="10"/>
        <v>0</v>
      </c>
      <c r="DC67" s="14">
        <f t="shared" si="10"/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</row>
    <row r="68" spans="3:127" ht="14.25">
      <c r="C68" s="7"/>
      <c r="D68" s="3"/>
      <c r="E68" s="13"/>
      <c r="F68" s="14"/>
      <c r="G68" s="14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14"/>
      <c r="S68" s="14"/>
      <c r="T68" s="16"/>
      <c r="U68" s="16"/>
      <c r="V68" s="16"/>
      <c r="W68" s="16"/>
      <c r="X68" s="84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Z68" s="7"/>
      <c r="BA68" s="30"/>
      <c r="BB68" s="19"/>
      <c r="BC68" s="84"/>
      <c r="BD68" s="14"/>
      <c r="BE68" s="1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14"/>
      <c r="CC68" s="1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Z68" s="7"/>
      <c r="DA68" s="30"/>
      <c r="DB68" s="14"/>
      <c r="DC68" s="1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</row>
    <row r="69" spans="3:127" ht="14.25">
      <c r="C69" s="2" t="s">
        <v>32</v>
      </c>
      <c r="D69" s="3"/>
      <c r="E69" s="13">
        <v>3</v>
      </c>
      <c r="F69" s="14">
        <v>2</v>
      </c>
      <c r="G69" s="14">
        <v>1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14">
        <f>SUM(T69,V69)</f>
        <v>0</v>
      </c>
      <c r="S69" s="14">
        <f>SUM(U69,W69)</f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1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Z69" s="2" t="s">
        <v>32</v>
      </c>
      <c r="BA69" s="30"/>
      <c r="BB69" s="19">
        <v>0</v>
      </c>
      <c r="BC69" s="84">
        <v>0</v>
      </c>
      <c r="BD69" s="14">
        <f>SUM(BH69,BF69,BJ69,BL69,BN69,BP69,BR69,BT69,BV69,CB74,CD74)</f>
        <v>0</v>
      </c>
      <c r="BE69" s="14">
        <f>SUM(BI69,BG69,BK69,BM69,BO69,BQ69,BS69,BU69,BW69,CC74,CE74)</f>
        <v>1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1</v>
      </c>
      <c r="BL69" s="84">
        <v>0</v>
      </c>
      <c r="BM69" s="84">
        <v>0</v>
      </c>
      <c r="BN69" s="84">
        <v>0</v>
      </c>
      <c r="BO69" s="84">
        <v>0</v>
      </c>
      <c r="BP69" s="84">
        <v>0</v>
      </c>
      <c r="BQ69" s="84">
        <v>0</v>
      </c>
      <c r="BR69" s="84">
        <v>0</v>
      </c>
      <c r="BS69" s="84">
        <v>0</v>
      </c>
      <c r="BT69" s="84">
        <v>0</v>
      </c>
      <c r="BU69" s="84">
        <v>0</v>
      </c>
      <c r="BV69" s="84">
        <v>0</v>
      </c>
      <c r="BW69" s="84">
        <v>0</v>
      </c>
      <c r="BX69" s="84">
        <v>0</v>
      </c>
      <c r="BY69" s="84">
        <v>0</v>
      </c>
      <c r="BZ69" s="84">
        <v>0</v>
      </c>
      <c r="CA69" s="84">
        <v>0</v>
      </c>
      <c r="CB69" s="14">
        <f>SUM(CD69,CF69,CH69,CJ69,CL69,CN69,CP69,CR69,)</f>
        <v>1</v>
      </c>
      <c r="CC69" s="14">
        <f>SUM(CE69,CG69,CI69,CK69,CM69,CO69,CQ69,CS69,)</f>
        <v>0</v>
      </c>
      <c r="CD69" s="84">
        <v>0</v>
      </c>
      <c r="CE69" s="84">
        <v>0</v>
      </c>
      <c r="CF69" s="84">
        <v>0</v>
      </c>
      <c r="CG69" s="84">
        <v>0</v>
      </c>
      <c r="CH69" s="84">
        <v>1</v>
      </c>
      <c r="CI69" s="84">
        <v>0</v>
      </c>
      <c r="CJ69" s="84">
        <v>0</v>
      </c>
      <c r="CK69" s="84">
        <v>0</v>
      </c>
      <c r="CL69" s="84">
        <v>0</v>
      </c>
      <c r="CM69" s="84">
        <v>0</v>
      </c>
      <c r="CN69" s="84">
        <v>0</v>
      </c>
      <c r="CO69" s="84">
        <v>0</v>
      </c>
      <c r="CP69" s="84">
        <v>0</v>
      </c>
      <c r="CQ69" s="84">
        <v>0</v>
      </c>
      <c r="CR69" s="84">
        <v>0</v>
      </c>
      <c r="CS69" s="84">
        <v>0</v>
      </c>
      <c r="CT69" s="84">
        <v>0</v>
      </c>
      <c r="CU69" s="84">
        <v>0</v>
      </c>
      <c r="CV69" s="84">
        <v>0</v>
      </c>
      <c r="CW69" s="84">
        <v>0</v>
      </c>
      <c r="CZ69" s="2" t="s">
        <v>32</v>
      </c>
      <c r="DA69" s="30"/>
      <c r="DB69" s="14">
        <f>SUM(DD69,DF69,DH69,DJ69,DL69,DN69,DP69,DR69,)</f>
        <v>0</v>
      </c>
      <c r="DC69" s="14">
        <f>SUM(DE69,DG69,DI69,DK69,DM69,DO69,DQ69,DS69,)</f>
        <v>0</v>
      </c>
      <c r="DD69" s="84">
        <v>0</v>
      </c>
      <c r="DE69" s="84">
        <v>0</v>
      </c>
      <c r="DF69" s="84">
        <v>0</v>
      </c>
      <c r="DG69" s="84">
        <v>0</v>
      </c>
      <c r="DH69" s="84">
        <v>0</v>
      </c>
      <c r="DI69" s="84">
        <v>0</v>
      </c>
      <c r="DJ69" s="84">
        <v>0</v>
      </c>
      <c r="DK69" s="84">
        <v>0</v>
      </c>
      <c r="DL69" s="84">
        <v>0</v>
      </c>
      <c r="DM69" s="84">
        <v>0</v>
      </c>
      <c r="DN69" s="84">
        <v>0</v>
      </c>
      <c r="DO69" s="84">
        <v>0</v>
      </c>
      <c r="DP69" s="84">
        <v>0</v>
      </c>
      <c r="DQ69" s="84">
        <v>0</v>
      </c>
      <c r="DR69" s="84">
        <v>0</v>
      </c>
      <c r="DS69" s="84">
        <v>0</v>
      </c>
      <c r="DT69" s="84">
        <v>0</v>
      </c>
      <c r="DU69" s="84">
        <v>0</v>
      </c>
      <c r="DV69" s="84">
        <v>0</v>
      </c>
      <c r="DW69" s="84">
        <v>0</v>
      </c>
    </row>
    <row r="70" spans="1:127" ht="14.25">
      <c r="A70" s="8"/>
      <c r="B70" s="8"/>
      <c r="C70" s="9"/>
      <c r="D70" s="73"/>
      <c r="E70" s="7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8"/>
      <c r="AY70" s="8"/>
      <c r="AZ70" s="9"/>
      <c r="BA70" s="33"/>
      <c r="BB70" s="74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8"/>
      <c r="CY70" s="8"/>
      <c r="CZ70" s="9"/>
      <c r="DA70" s="8"/>
      <c r="DB70" s="86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</row>
    <row r="238" ht="14.25" thickBot="1"/>
    <row r="239" spans="54:75" ht="13.5"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</row>
  </sheetData>
  <mergeCells count="196">
    <mergeCell ref="CY42:CZ42"/>
    <mergeCell ref="AN7:AO8"/>
    <mergeCell ref="AN9:AO10"/>
    <mergeCell ref="CY56:CZ56"/>
    <mergeCell ref="AY14:AZ14"/>
    <mergeCell ref="BF6:BG7"/>
    <mergeCell ref="BF10:BG11"/>
    <mergeCell ref="BF8:BG9"/>
    <mergeCell ref="CV6:CW7"/>
    <mergeCell ref="CV10:CW11"/>
    <mergeCell ref="CY61:CZ61"/>
    <mergeCell ref="AY61:AZ61"/>
    <mergeCell ref="CX6:DA9"/>
    <mergeCell ref="CY14:CZ14"/>
    <mergeCell ref="CY16:CZ16"/>
    <mergeCell ref="CY38:CZ38"/>
    <mergeCell ref="CY46:CZ46"/>
    <mergeCell ref="CY50:CZ50"/>
    <mergeCell ref="CY52:CZ52"/>
    <mergeCell ref="CY54:CZ54"/>
    <mergeCell ref="CV8:CW9"/>
    <mergeCell ref="CF7:CG8"/>
    <mergeCell ref="CL7:CM8"/>
    <mergeCell ref="CL9:CM10"/>
    <mergeCell ref="CF9:CG10"/>
    <mergeCell ref="CH8:CI9"/>
    <mergeCell ref="CJ7:CK8"/>
    <mergeCell ref="CJ9:CK10"/>
    <mergeCell ref="CP6:CQ7"/>
    <mergeCell ref="CP10:CQ11"/>
    <mergeCell ref="T8:U9"/>
    <mergeCell ref="V7:W8"/>
    <mergeCell ref="N8:O9"/>
    <mergeCell ref="P7:Q8"/>
    <mergeCell ref="P9:Q10"/>
    <mergeCell ref="R8:S9"/>
    <mergeCell ref="DB4:DC5"/>
    <mergeCell ref="X4:Y5"/>
    <mergeCell ref="Z4:AA5"/>
    <mergeCell ref="AB4:AC5"/>
    <mergeCell ref="AD4:AE5"/>
    <mergeCell ref="AF4:AG5"/>
    <mergeCell ref="AH4:AI5"/>
    <mergeCell ref="CT4:CU5"/>
    <mergeCell ref="CV4:CW5"/>
    <mergeCell ref="BH5:BI5"/>
    <mergeCell ref="AF10:AG11"/>
    <mergeCell ref="AF6:AG7"/>
    <mergeCell ref="R4:S5"/>
    <mergeCell ref="BD4:BE5"/>
    <mergeCell ref="AD8:AE9"/>
    <mergeCell ref="T5:U5"/>
    <mergeCell ref="V5:W5"/>
    <mergeCell ref="X7:Y8"/>
    <mergeCell ref="X9:Y10"/>
    <mergeCell ref="V9:W10"/>
    <mergeCell ref="AP4:AQ5"/>
    <mergeCell ref="H4:I5"/>
    <mergeCell ref="L8:M9"/>
    <mergeCell ref="J4:K5"/>
    <mergeCell ref="L4:M5"/>
    <mergeCell ref="N4:O5"/>
    <mergeCell ref="P4:Q5"/>
    <mergeCell ref="AL8:AM9"/>
    <mergeCell ref="Z8:AA9"/>
    <mergeCell ref="AB8:AC9"/>
    <mergeCell ref="AR4:AS5"/>
    <mergeCell ref="Z10:AA11"/>
    <mergeCell ref="Z6:AA7"/>
    <mergeCell ref="AF8:AG9"/>
    <mergeCell ref="AH8:AI9"/>
    <mergeCell ref="AJ7:AK8"/>
    <mergeCell ref="AJ9:AK10"/>
    <mergeCell ref="AJ4:AK5"/>
    <mergeCell ref="AL4:AM5"/>
    <mergeCell ref="AN4:AO5"/>
    <mergeCell ref="B50:C50"/>
    <mergeCell ref="B56:C56"/>
    <mergeCell ref="B61:C61"/>
    <mergeCell ref="B54:C54"/>
    <mergeCell ref="B52:C52"/>
    <mergeCell ref="B38:C38"/>
    <mergeCell ref="B46:C46"/>
    <mergeCell ref="H8:I9"/>
    <mergeCell ref="J8:K9"/>
    <mergeCell ref="B16:C16"/>
    <mergeCell ref="B14:C14"/>
    <mergeCell ref="E6:G9"/>
    <mergeCell ref="A6:D9"/>
    <mergeCell ref="B42:C42"/>
    <mergeCell ref="BZ6:CA7"/>
    <mergeCell ref="CB7:CC8"/>
    <mergeCell ref="AV8:AW9"/>
    <mergeCell ref="AP8:AQ9"/>
    <mergeCell ref="AR8:AS9"/>
    <mergeCell ref="AT7:AU8"/>
    <mergeCell ref="AT9:AU10"/>
    <mergeCell ref="AX6:BA9"/>
    <mergeCell ref="BN7:BO8"/>
    <mergeCell ref="BN9:BO10"/>
    <mergeCell ref="BR6:BS7"/>
    <mergeCell ref="BR10:BS11"/>
    <mergeCell ref="BR8:BS9"/>
    <mergeCell ref="BP7:BQ8"/>
    <mergeCell ref="BP9:BQ10"/>
    <mergeCell ref="AV4:AW5"/>
    <mergeCell ref="BB4:BC5"/>
    <mergeCell ref="AT4:AU5"/>
    <mergeCell ref="BF5:BG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CP5:CQ5"/>
    <mergeCell ref="CR5:CS5"/>
    <mergeCell ref="CH5:CI5"/>
    <mergeCell ref="CJ5:CK5"/>
    <mergeCell ref="CL5:CM5"/>
    <mergeCell ref="CN5:CO5"/>
    <mergeCell ref="BN5:BO5"/>
    <mergeCell ref="BP5:BQ5"/>
    <mergeCell ref="BR5:BS5"/>
    <mergeCell ref="CD5:CE5"/>
    <mergeCell ref="CB4:CC5"/>
    <mergeCell ref="BX5:BY5"/>
    <mergeCell ref="BZ5:CA5"/>
    <mergeCell ref="BT5:BU5"/>
    <mergeCell ref="BV5:BW5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CB9:CC10"/>
    <mergeCell ref="CD7:CE8"/>
    <mergeCell ref="CD9:CE10"/>
    <mergeCell ref="CN6:CO7"/>
    <mergeCell ref="CN10:CO11"/>
    <mergeCell ref="CH6:CI7"/>
    <mergeCell ref="CH10:CI11"/>
    <mergeCell ref="CP8:CQ9"/>
    <mergeCell ref="CN8:CO9"/>
    <mergeCell ref="CR8:CS9"/>
    <mergeCell ref="CT7:CU8"/>
    <mergeCell ref="CT9:CU10"/>
    <mergeCell ref="CR6:CS7"/>
    <mergeCell ref="CR10:CS11"/>
    <mergeCell ref="DN9:DO10"/>
    <mergeCell ref="DP8:DQ9"/>
    <mergeCell ref="DP10:DQ11"/>
    <mergeCell ref="DR7:DS8"/>
    <mergeCell ref="DT8:DU9"/>
    <mergeCell ref="DV7:DW8"/>
    <mergeCell ref="DJ5:DK5"/>
    <mergeCell ref="DL5:DM5"/>
    <mergeCell ref="DR9:DS10"/>
    <mergeCell ref="DP6:DQ7"/>
    <mergeCell ref="DV9:DW10"/>
    <mergeCell ref="DJ10:DK11"/>
    <mergeCell ref="DJ6:DK7"/>
    <mergeCell ref="DN7:DO8"/>
    <mergeCell ref="DB8:DC9"/>
    <mergeCell ref="DJ8:DK9"/>
    <mergeCell ref="DL7:DM8"/>
    <mergeCell ref="DL9:DM10"/>
    <mergeCell ref="DF8:DG9"/>
    <mergeCell ref="DD8:DE9"/>
    <mergeCell ref="DH9:DI10"/>
    <mergeCell ref="DH7:DI8"/>
    <mergeCell ref="DD5:DE5"/>
    <mergeCell ref="DF5:DG5"/>
    <mergeCell ref="DH5:DI5"/>
    <mergeCell ref="DN5:DO5"/>
    <mergeCell ref="DP5:DQ5"/>
    <mergeCell ref="DR5:DS5"/>
    <mergeCell ref="DT4:DU5"/>
    <mergeCell ref="DV4:DW5"/>
    <mergeCell ref="AY52:AZ52"/>
    <mergeCell ref="AY54:AZ54"/>
    <mergeCell ref="AY56:AZ56"/>
    <mergeCell ref="AY16:AZ16"/>
    <mergeCell ref="AY38:AZ38"/>
    <mergeCell ref="AY46:AZ46"/>
    <mergeCell ref="AY50:AZ50"/>
    <mergeCell ref="AY42:AZ42"/>
  </mergeCells>
  <printOptions/>
  <pageMargins left="0.5905511811023623" right="0.5905511811023623" top="0.7874015748031497" bottom="0.7874015748031497" header="0.5118110236220472" footer="0.5118110236220472"/>
  <pageSetup blackAndWhite="1" horizontalDpi="600" verticalDpi="600" orientation="portrait" pageOrder="overThenDown" paperSize="9" scale="70" r:id="rId1"/>
  <headerFooter alignWithMargins="0">
    <oddFooter>&amp;C&amp;P</oddFooter>
  </headerFooter>
  <colBreaks count="2" manualBreakCount="2">
    <brk id="49" max="69" man="1"/>
    <brk id="10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62"/>
  <sheetViews>
    <sheetView view="pageBreakPreview" zoomScale="75" zoomScaleNormal="75" zoomScaleSheetLayoutView="75" workbookViewId="0" topLeftCell="A1">
      <pane xSplit="4" ySplit="12" topLeftCell="BV4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Z51" sqref="AZ51"/>
    </sheetView>
  </sheetViews>
  <sheetFormatPr defaultColWidth="8.796875" defaultRowHeight="14.25"/>
  <cols>
    <col min="1" max="1" width="1.8984375" style="77" customWidth="1"/>
    <col min="2" max="2" width="2.5" style="77" customWidth="1"/>
    <col min="3" max="3" width="14.69921875" style="77" customWidth="1"/>
    <col min="4" max="4" width="1.8984375" style="77" customWidth="1"/>
    <col min="5" max="7" width="5.8984375" style="77" customWidth="1"/>
    <col min="8" max="23" width="5.69921875" style="77" customWidth="1"/>
    <col min="24" max="24" width="1.8984375" style="77" customWidth="1"/>
    <col min="25" max="25" width="2.5" style="77" customWidth="1"/>
    <col min="26" max="26" width="15.59765625" style="77" customWidth="1"/>
    <col min="27" max="27" width="1.8984375" style="77" customWidth="1"/>
    <col min="28" max="48" width="4.8984375" style="77" customWidth="1"/>
    <col min="49" max="75" width="5" style="77" customWidth="1"/>
    <col min="76" max="76" width="1.8984375" style="77" customWidth="1"/>
    <col min="77" max="77" width="2.5" style="77" customWidth="1"/>
    <col min="78" max="78" width="14.69921875" style="77" customWidth="1"/>
    <col min="79" max="79" width="1.8984375" style="77" customWidth="1"/>
    <col min="80" max="108" width="5" style="77" customWidth="1"/>
    <col min="109" max="109" width="4.3984375" style="77" customWidth="1"/>
    <col min="110" max="114" width="5" style="77" customWidth="1"/>
    <col min="115" max="115" width="5.8984375" style="77" customWidth="1"/>
    <col min="116" max="127" width="5" style="77" customWidth="1"/>
    <col min="128" max="16384" width="8.8984375" style="77" customWidth="1"/>
  </cols>
  <sheetData>
    <row r="1" spans="3:127" s="21" customFormat="1" ht="18.75">
      <c r="C1" s="21" t="str">
        <f>'第23表－１'!$Y$1</f>
        <v>性・乳児死因分類・保健所・市区町村別</v>
      </c>
      <c r="M1" s="26"/>
      <c r="O1" s="24"/>
      <c r="P1" s="24"/>
      <c r="Q1" s="24"/>
      <c r="R1" s="24"/>
      <c r="S1" s="24"/>
      <c r="T1" s="24"/>
      <c r="U1" s="24"/>
      <c r="V1" s="24"/>
      <c r="W1" s="24"/>
      <c r="AL1" s="21" t="str">
        <f>'第23表－１'!$M$1</f>
        <v>第２３表</v>
      </c>
      <c r="AV1" s="23" t="str">
        <f>'第23表－１'!$V$1</f>
        <v>乳　　児　　死　　亡　　数</v>
      </c>
      <c r="AY1" s="25" t="str">
        <f>'第23表－１'!$Y$1</f>
        <v>性・乳児死因分類・保健所・市区町村別</v>
      </c>
      <c r="BM1" s="26"/>
      <c r="BO1" s="175"/>
      <c r="BP1" s="176"/>
      <c r="BQ1" s="176"/>
      <c r="BR1" s="176"/>
      <c r="BS1" s="176"/>
      <c r="BT1" s="176"/>
      <c r="BU1" s="176"/>
      <c r="BV1" s="176"/>
      <c r="BW1" s="76"/>
      <c r="CL1" s="21" t="str">
        <f>'第23表－１'!$M$1</f>
        <v>第２３表</v>
      </c>
      <c r="CV1" s="23" t="str">
        <f>'第23表－１'!$V$1</f>
        <v>乳　　児　　死　　亡　　数</v>
      </c>
      <c r="CY1" s="25" t="str">
        <f>'第23表－１'!$Y$1</f>
        <v>性・乳児死因分類・保健所・市区町村別</v>
      </c>
      <c r="DJ1" s="26"/>
      <c r="DL1" s="175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</row>
    <row r="2" spans="23:127" s="1" customFormat="1" ht="13.5" customHeight="1">
      <c r="W2" s="4" t="str">
        <f>'第23表－１'!$AW$2</f>
        <v>平成１８年</v>
      </c>
      <c r="BA2" s="4"/>
      <c r="BW2" s="4" t="str">
        <f>'第23表－１'!$AW$2</f>
        <v>平成１８年</v>
      </c>
      <c r="DA2" s="4"/>
      <c r="DW2" s="4" t="str">
        <f>'第23表－１'!$AW$2</f>
        <v>平成１８年</v>
      </c>
    </row>
    <row r="3" spans="1:127" s="1" customFormat="1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s="1" customFormat="1" ht="10.5" customHeight="1">
      <c r="D4" s="30"/>
      <c r="E4" s="31"/>
      <c r="G4" s="30"/>
      <c r="H4" s="104" t="s">
        <v>177</v>
      </c>
      <c r="I4" s="104"/>
      <c r="J4" s="104" t="s">
        <v>178</v>
      </c>
      <c r="K4" s="104"/>
      <c r="L4" s="104" t="s">
        <v>179</v>
      </c>
      <c r="M4" s="104"/>
      <c r="N4" s="104" t="s">
        <v>180</v>
      </c>
      <c r="O4" s="104"/>
      <c r="P4" s="104" t="s">
        <v>181</v>
      </c>
      <c r="Q4" s="104"/>
      <c r="R4" s="106" t="s">
        <v>182</v>
      </c>
      <c r="S4" s="138"/>
      <c r="T4" s="8"/>
      <c r="U4" s="8"/>
      <c r="V4" s="8"/>
      <c r="W4" s="8"/>
      <c r="AA4" s="30"/>
      <c r="AB4" s="171" t="s">
        <v>185</v>
      </c>
      <c r="AC4" s="104"/>
      <c r="AD4" s="104" t="s">
        <v>186</v>
      </c>
      <c r="AE4" s="104"/>
      <c r="AF4" s="104" t="s">
        <v>187</v>
      </c>
      <c r="AG4" s="104"/>
      <c r="AH4" s="104" t="s">
        <v>188</v>
      </c>
      <c r="AI4" s="104"/>
      <c r="AJ4" s="104" t="s">
        <v>189</v>
      </c>
      <c r="AK4" s="104"/>
      <c r="AL4" s="104" t="s">
        <v>190</v>
      </c>
      <c r="AM4" s="104"/>
      <c r="AN4" s="104" t="s">
        <v>191</v>
      </c>
      <c r="AO4" s="104"/>
      <c r="AP4" s="104" t="s">
        <v>192</v>
      </c>
      <c r="AQ4" s="104"/>
      <c r="AR4" s="104" t="s">
        <v>193</v>
      </c>
      <c r="AS4" s="104"/>
      <c r="AT4" s="104" t="s">
        <v>194</v>
      </c>
      <c r="AU4" s="104"/>
      <c r="AV4" s="104" t="s">
        <v>195</v>
      </c>
      <c r="AW4" s="106"/>
      <c r="AX4" s="171" t="s">
        <v>196</v>
      </c>
      <c r="AY4" s="104"/>
      <c r="AZ4" s="104" t="s">
        <v>197</v>
      </c>
      <c r="BA4" s="106"/>
      <c r="BB4" s="104" t="s">
        <v>213</v>
      </c>
      <c r="BC4" s="104"/>
      <c r="BD4" s="106" t="s">
        <v>214</v>
      </c>
      <c r="BE4" s="13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CA4" s="30"/>
      <c r="CB4" s="8"/>
      <c r="CC4" s="8"/>
      <c r="CD4" s="8"/>
      <c r="CE4" s="8"/>
      <c r="CF4" s="106" t="s">
        <v>226</v>
      </c>
      <c r="CG4" s="138"/>
      <c r="CX4" s="171" t="s">
        <v>235</v>
      </c>
      <c r="CY4" s="104"/>
      <c r="CZ4" s="104" t="s">
        <v>236</v>
      </c>
      <c r="DA4" s="106"/>
      <c r="DB4" s="106" t="s">
        <v>201</v>
      </c>
      <c r="DC4" s="13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104" t="s">
        <v>210</v>
      </c>
      <c r="DU4" s="104"/>
      <c r="DV4" s="104" t="s">
        <v>211</v>
      </c>
      <c r="DW4" s="106"/>
    </row>
    <row r="5" spans="4:127" s="1" customFormat="1" ht="13.5">
      <c r="D5" s="30"/>
      <c r="E5" s="31"/>
      <c r="G5" s="3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9"/>
      <c r="S5" s="140"/>
      <c r="T5" s="107" t="s">
        <v>183</v>
      </c>
      <c r="U5" s="168"/>
      <c r="V5" s="107" t="s">
        <v>184</v>
      </c>
      <c r="W5" s="169"/>
      <c r="AA5" s="30"/>
      <c r="AB5" s="168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7"/>
      <c r="AX5" s="168"/>
      <c r="AY5" s="105"/>
      <c r="AZ5" s="105"/>
      <c r="BA5" s="107"/>
      <c r="BB5" s="105"/>
      <c r="BC5" s="105"/>
      <c r="BD5" s="139"/>
      <c r="BE5" s="140"/>
      <c r="BF5" s="102" t="s">
        <v>215</v>
      </c>
      <c r="BG5" s="103"/>
      <c r="BH5" s="108" t="s">
        <v>216</v>
      </c>
      <c r="BI5" s="108"/>
      <c r="BJ5" s="102" t="s">
        <v>217</v>
      </c>
      <c r="BK5" s="103"/>
      <c r="BL5" s="102" t="s">
        <v>218</v>
      </c>
      <c r="BM5" s="103"/>
      <c r="BN5" s="102" t="s">
        <v>219</v>
      </c>
      <c r="BO5" s="103"/>
      <c r="BP5" s="102" t="s">
        <v>220</v>
      </c>
      <c r="BQ5" s="103"/>
      <c r="BR5" s="102" t="s">
        <v>221</v>
      </c>
      <c r="BS5" s="103"/>
      <c r="BT5" s="102" t="s">
        <v>222</v>
      </c>
      <c r="BU5" s="103"/>
      <c r="BV5" s="102" t="s">
        <v>223</v>
      </c>
      <c r="BW5" s="108"/>
      <c r="CA5" s="30"/>
      <c r="CB5" s="108" t="s">
        <v>224</v>
      </c>
      <c r="CC5" s="108"/>
      <c r="CD5" s="102" t="s">
        <v>225</v>
      </c>
      <c r="CE5" s="108"/>
      <c r="CF5" s="139"/>
      <c r="CG5" s="140"/>
      <c r="CH5" s="102" t="s">
        <v>227</v>
      </c>
      <c r="CI5" s="103"/>
      <c r="CJ5" s="108" t="s">
        <v>228</v>
      </c>
      <c r="CK5" s="108"/>
      <c r="CL5" s="102" t="s">
        <v>229</v>
      </c>
      <c r="CM5" s="103"/>
      <c r="CN5" s="108" t="s">
        <v>230</v>
      </c>
      <c r="CO5" s="108"/>
      <c r="CP5" s="102" t="s">
        <v>231</v>
      </c>
      <c r="CQ5" s="103"/>
      <c r="CR5" s="102" t="s">
        <v>232</v>
      </c>
      <c r="CS5" s="103"/>
      <c r="CT5" s="108" t="s">
        <v>233</v>
      </c>
      <c r="CU5" s="108"/>
      <c r="CV5" s="102" t="s">
        <v>234</v>
      </c>
      <c r="CW5" s="108"/>
      <c r="CX5" s="168"/>
      <c r="CY5" s="105"/>
      <c r="CZ5" s="105"/>
      <c r="DA5" s="107"/>
      <c r="DB5" s="139"/>
      <c r="DC5" s="140"/>
      <c r="DD5" s="102" t="s">
        <v>202</v>
      </c>
      <c r="DE5" s="103"/>
      <c r="DF5" s="102" t="s">
        <v>203</v>
      </c>
      <c r="DG5" s="103"/>
      <c r="DH5" s="108" t="s">
        <v>204</v>
      </c>
      <c r="DI5" s="108"/>
      <c r="DJ5" s="102" t="s">
        <v>205</v>
      </c>
      <c r="DK5" s="103"/>
      <c r="DL5" s="102" t="s">
        <v>206</v>
      </c>
      <c r="DM5" s="103"/>
      <c r="DN5" s="102" t="s">
        <v>207</v>
      </c>
      <c r="DO5" s="103"/>
      <c r="DP5" s="102" t="s">
        <v>208</v>
      </c>
      <c r="DQ5" s="103"/>
      <c r="DR5" s="102" t="s">
        <v>209</v>
      </c>
      <c r="DS5" s="103"/>
      <c r="DT5" s="105"/>
      <c r="DU5" s="105"/>
      <c r="DV5" s="105"/>
      <c r="DW5" s="107"/>
    </row>
    <row r="6" spans="1:127" s="1" customFormat="1" ht="6.75" customHeight="1">
      <c r="A6" s="163" t="s">
        <v>1</v>
      </c>
      <c r="B6" s="163"/>
      <c r="C6" s="163"/>
      <c r="D6" s="164"/>
      <c r="E6" s="116" t="s">
        <v>107</v>
      </c>
      <c r="F6" s="166"/>
      <c r="G6" s="117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163" t="s">
        <v>1</v>
      </c>
      <c r="Y6" s="163"/>
      <c r="Z6" s="163"/>
      <c r="AA6" s="164"/>
      <c r="AB6" s="39"/>
      <c r="AC6" s="39"/>
      <c r="AD6" s="128" t="s">
        <v>112</v>
      </c>
      <c r="AE6" s="129"/>
      <c r="AF6" s="39"/>
      <c r="AG6" s="39"/>
      <c r="AH6" s="37"/>
      <c r="AI6" s="38"/>
      <c r="AJ6" s="135" t="s">
        <v>117</v>
      </c>
      <c r="AK6" s="167"/>
      <c r="AL6" s="37"/>
      <c r="AM6" s="38"/>
      <c r="AN6" s="39"/>
      <c r="AO6" s="39"/>
      <c r="AP6" s="37"/>
      <c r="AQ6" s="38"/>
      <c r="AR6" s="37"/>
      <c r="AS6" s="38"/>
      <c r="AT6" s="39"/>
      <c r="AU6" s="39"/>
      <c r="AV6" s="37"/>
      <c r="AW6" s="39"/>
      <c r="AX6" s="39"/>
      <c r="AY6" s="39"/>
      <c r="AZ6" s="37"/>
      <c r="BA6" s="39"/>
      <c r="BB6" s="37"/>
      <c r="BC6" s="38"/>
      <c r="BD6" s="39"/>
      <c r="BE6" s="39"/>
      <c r="BF6" s="128" t="s">
        <v>129</v>
      </c>
      <c r="BG6" s="172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19" t="s">
        <v>98</v>
      </c>
      <c r="BS6" s="120"/>
      <c r="BT6" s="40"/>
      <c r="BU6" s="41"/>
      <c r="BV6" s="152" t="s">
        <v>142</v>
      </c>
      <c r="BW6" s="153"/>
      <c r="BX6" s="163" t="s">
        <v>1</v>
      </c>
      <c r="BY6" s="163"/>
      <c r="BZ6" s="163"/>
      <c r="CA6" s="164"/>
      <c r="CB6" s="145" t="s">
        <v>145</v>
      </c>
      <c r="CC6" s="146"/>
      <c r="CD6" s="135" t="s">
        <v>142</v>
      </c>
      <c r="CE6" s="136"/>
      <c r="CF6" s="39"/>
      <c r="CG6" s="39"/>
      <c r="CH6" s="37"/>
      <c r="CI6" s="38"/>
      <c r="CJ6" s="43"/>
      <c r="CK6" s="44"/>
      <c r="CL6" s="135" t="s">
        <v>90</v>
      </c>
      <c r="CM6" s="120"/>
      <c r="CN6" s="39"/>
      <c r="CO6" s="39"/>
      <c r="CP6" s="37"/>
      <c r="CQ6" s="38"/>
      <c r="CR6" s="135" t="s">
        <v>155</v>
      </c>
      <c r="CS6" s="136"/>
      <c r="CT6" s="135" t="s">
        <v>157</v>
      </c>
      <c r="CU6" s="167"/>
      <c r="CV6" s="128" t="s">
        <v>160</v>
      </c>
      <c r="CW6" s="178"/>
      <c r="CX6" s="39"/>
      <c r="CY6" s="39"/>
      <c r="CZ6" s="135" t="s">
        <v>90</v>
      </c>
      <c r="DA6" s="173"/>
      <c r="DB6" s="37"/>
      <c r="DC6" s="38"/>
      <c r="DD6" s="39"/>
      <c r="DE6" s="39"/>
      <c r="DF6" s="43"/>
      <c r="DG6" s="44"/>
      <c r="DH6" s="39"/>
      <c r="DI6" s="39"/>
      <c r="DJ6" s="95" t="s">
        <v>166</v>
      </c>
      <c r="DK6" s="96"/>
      <c r="DL6" s="37"/>
      <c r="DM6" s="39"/>
      <c r="DN6" s="45"/>
      <c r="DO6" s="46"/>
      <c r="DP6" s="119" t="s">
        <v>171</v>
      </c>
      <c r="DQ6" s="120"/>
      <c r="DR6" s="43"/>
      <c r="DS6" s="47"/>
      <c r="DT6" s="40"/>
      <c r="DU6" s="41"/>
      <c r="DV6" s="43"/>
      <c r="DW6" s="48"/>
    </row>
    <row r="7" spans="1:127" s="1" customFormat="1" ht="6.75" customHeight="1">
      <c r="A7" s="163"/>
      <c r="B7" s="163"/>
      <c r="C7" s="163"/>
      <c r="D7" s="164"/>
      <c r="E7" s="116"/>
      <c r="F7" s="166"/>
      <c r="G7" s="117"/>
      <c r="H7" s="37"/>
      <c r="I7" s="38"/>
      <c r="J7" s="39"/>
      <c r="K7" s="39"/>
      <c r="L7" s="37"/>
      <c r="M7" s="39"/>
      <c r="N7" s="40"/>
      <c r="O7" s="41"/>
      <c r="P7" s="125" t="s">
        <v>91</v>
      </c>
      <c r="Q7" s="137"/>
      <c r="R7" s="40"/>
      <c r="S7" s="41"/>
      <c r="T7" s="40"/>
      <c r="U7" s="41"/>
      <c r="V7" s="113" t="s">
        <v>90</v>
      </c>
      <c r="W7" s="101"/>
      <c r="X7" s="163"/>
      <c r="Y7" s="163"/>
      <c r="Z7" s="163"/>
      <c r="AA7" s="164"/>
      <c r="AB7" s="170" t="s">
        <v>90</v>
      </c>
      <c r="AC7" s="162"/>
      <c r="AD7" s="127"/>
      <c r="AE7" s="126"/>
      <c r="AF7" s="39"/>
      <c r="AG7" s="39"/>
      <c r="AH7" s="37"/>
      <c r="AI7" s="38"/>
      <c r="AJ7" s="113"/>
      <c r="AK7" s="162"/>
      <c r="AL7" s="37"/>
      <c r="AM7" s="38"/>
      <c r="AN7" s="109" t="s">
        <v>121</v>
      </c>
      <c r="AO7" s="110"/>
      <c r="AP7" s="37"/>
      <c r="AQ7" s="38"/>
      <c r="AR7" s="170" t="s">
        <v>244</v>
      </c>
      <c r="AS7" s="162"/>
      <c r="AT7" s="39"/>
      <c r="AU7" s="39"/>
      <c r="AV7" s="37"/>
      <c r="AW7" s="39"/>
      <c r="AX7" s="170" t="s">
        <v>198</v>
      </c>
      <c r="AY7" s="162"/>
      <c r="AZ7" s="37"/>
      <c r="BA7" s="39"/>
      <c r="BB7" s="37"/>
      <c r="BC7" s="38"/>
      <c r="BD7" s="113" t="s">
        <v>127</v>
      </c>
      <c r="BE7" s="114"/>
      <c r="BF7" s="125"/>
      <c r="BG7" s="137"/>
      <c r="BH7" s="39"/>
      <c r="BI7" s="39"/>
      <c r="BJ7" s="37"/>
      <c r="BK7" s="38"/>
      <c r="BL7" s="125" t="s">
        <v>133</v>
      </c>
      <c r="BM7" s="137"/>
      <c r="BN7" s="125" t="s">
        <v>96</v>
      </c>
      <c r="BO7" s="126"/>
      <c r="BP7" s="157" t="s">
        <v>136</v>
      </c>
      <c r="BQ7" s="158"/>
      <c r="BR7" s="115"/>
      <c r="BS7" s="114"/>
      <c r="BT7" s="113" t="s">
        <v>140</v>
      </c>
      <c r="BU7" s="114"/>
      <c r="BV7" s="141"/>
      <c r="BW7" s="142"/>
      <c r="BX7" s="163"/>
      <c r="BY7" s="163"/>
      <c r="BZ7" s="163"/>
      <c r="CA7" s="164"/>
      <c r="CB7" s="147"/>
      <c r="CC7" s="148"/>
      <c r="CD7" s="118"/>
      <c r="CE7" s="124"/>
      <c r="CF7" s="132" t="s">
        <v>99</v>
      </c>
      <c r="CG7" s="133"/>
      <c r="CH7" s="113" t="s">
        <v>150</v>
      </c>
      <c r="CI7" s="114"/>
      <c r="CJ7" s="113" t="s">
        <v>152</v>
      </c>
      <c r="CK7" s="114"/>
      <c r="CL7" s="115"/>
      <c r="CM7" s="114"/>
      <c r="CN7" s="113" t="s">
        <v>154</v>
      </c>
      <c r="CO7" s="114"/>
      <c r="CP7" s="113" t="s">
        <v>251</v>
      </c>
      <c r="CQ7" s="114"/>
      <c r="CR7" s="118"/>
      <c r="CS7" s="124"/>
      <c r="CT7" s="113"/>
      <c r="CU7" s="162"/>
      <c r="CV7" s="127"/>
      <c r="CW7" s="177"/>
      <c r="CX7" s="170" t="s">
        <v>162</v>
      </c>
      <c r="CY7" s="114"/>
      <c r="CZ7" s="115"/>
      <c r="DA7" s="100"/>
      <c r="DB7" s="37"/>
      <c r="DC7" s="38"/>
      <c r="DD7" s="40"/>
      <c r="DE7" s="30"/>
      <c r="DF7" s="40"/>
      <c r="DG7" s="41"/>
      <c r="DH7" s="113" t="s">
        <v>104</v>
      </c>
      <c r="DI7" s="114"/>
      <c r="DJ7" s="111"/>
      <c r="DK7" s="112"/>
      <c r="DL7" s="113" t="s">
        <v>90</v>
      </c>
      <c r="DM7" s="114"/>
      <c r="DN7" s="97" t="s">
        <v>170</v>
      </c>
      <c r="DO7" s="98"/>
      <c r="DP7" s="115"/>
      <c r="DQ7" s="114"/>
      <c r="DR7" s="118" t="s">
        <v>90</v>
      </c>
      <c r="DS7" s="114"/>
      <c r="DT7" s="40"/>
      <c r="DU7" s="49"/>
      <c r="DV7" s="118" t="s">
        <v>90</v>
      </c>
      <c r="DW7" s="100"/>
    </row>
    <row r="8" spans="1:127" s="1" customFormat="1" ht="6.75" customHeight="1">
      <c r="A8" s="163"/>
      <c r="B8" s="163"/>
      <c r="C8" s="163"/>
      <c r="D8" s="164"/>
      <c r="E8" s="116"/>
      <c r="F8" s="166"/>
      <c r="G8" s="117"/>
      <c r="H8" s="109" t="s">
        <v>88</v>
      </c>
      <c r="I8" s="110"/>
      <c r="J8" s="109" t="s">
        <v>108</v>
      </c>
      <c r="K8" s="110"/>
      <c r="L8" s="109" t="s">
        <v>109</v>
      </c>
      <c r="M8" s="110"/>
      <c r="N8" s="109" t="s">
        <v>89</v>
      </c>
      <c r="O8" s="110"/>
      <c r="P8" s="125"/>
      <c r="Q8" s="137"/>
      <c r="R8" s="109" t="s">
        <v>93</v>
      </c>
      <c r="S8" s="110"/>
      <c r="T8" s="109" t="s">
        <v>110</v>
      </c>
      <c r="U8" s="110"/>
      <c r="V8" s="115"/>
      <c r="W8" s="101"/>
      <c r="X8" s="163"/>
      <c r="Y8" s="163"/>
      <c r="Z8" s="163"/>
      <c r="AA8" s="164"/>
      <c r="AB8" s="170"/>
      <c r="AC8" s="162"/>
      <c r="AD8" s="125" t="s">
        <v>113</v>
      </c>
      <c r="AE8" s="126"/>
      <c r="AF8" s="109" t="s">
        <v>115</v>
      </c>
      <c r="AG8" s="110"/>
      <c r="AH8" s="109" t="s">
        <v>116</v>
      </c>
      <c r="AI8" s="110"/>
      <c r="AJ8" s="113" t="s">
        <v>118</v>
      </c>
      <c r="AK8" s="162"/>
      <c r="AL8" s="109" t="s">
        <v>120</v>
      </c>
      <c r="AM8" s="110"/>
      <c r="AN8" s="109"/>
      <c r="AO8" s="110"/>
      <c r="AP8" s="109" t="s">
        <v>94</v>
      </c>
      <c r="AQ8" s="110"/>
      <c r="AR8" s="170"/>
      <c r="AS8" s="162"/>
      <c r="AT8" s="109" t="s">
        <v>95</v>
      </c>
      <c r="AU8" s="110"/>
      <c r="AV8" s="109" t="s">
        <v>123</v>
      </c>
      <c r="AW8" s="161"/>
      <c r="AX8" s="170"/>
      <c r="AY8" s="162"/>
      <c r="AZ8" s="109" t="s">
        <v>125</v>
      </c>
      <c r="BA8" s="161"/>
      <c r="BB8" s="109" t="s">
        <v>126</v>
      </c>
      <c r="BC8" s="110"/>
      <c r="BD8" s="115"/>
      <c r="BE8" s="114"/>
      <c r="BF8" s="125" t="s">
        <v>130</v>
      </c>
      <c r="BG8" s="137"/>
      <c r="BH8" s="109" t="s">
        <v>97</v>
      </c>
      <c r="BI8" s="110"/>
      <c r="BJ8" s="109" t="s">
        <v>132</v>
      </c>
      <c r="BK8" s="110"/>
      <c r="BL8" s="125"/>
      <c r="BM8" s="137"/>
      <c r="BN8" s="127"/>
      <c r="BO8" s="126"/>
      <c r="BP8" s="157"/>
      <c r="BQ8" s="158"/>
      <c r="BR8" s="156" t="s">
        <v>138</v>
      </c>
      <c r="BS8" s="114"/>
      <c r="BT8" s="115"/>
      <c r="BU8" s="114"/>
      <c r="BV8" s="141" t="s">
        <v>143</v>
      </c>
      <c r="BW8" s="142"/>
      <c r="BX8" s="163"/>
      <c r="BY8" s="163"/>
      <c r="BZ8" s="163"/>
      <c r="CA8" s="164"/>
      <c r="CB8" s="147" t="s">
        <v>147</v>
      </c>
      <c r="CC8" s="133"/>
      <c r="CD8" s="113" t="s">
        <v>148</v>
      </c>
      <c r="CE8" s="124"/>
      <c r="CF8" s="134"/>
      <c r="CG8" s="133"/>
      <c r="CH8" s="115"/>
      <c r="CI8" s="114"/>
      <c r="CJ8" s="115"/>
      <c r="CK8" s="114"/>
      <c r="CL8" s="113" t="s">
        <v>153</v>
      </c>
      <c r="CM8" s="114"/>
      <c r="CN8" s="115"/>
      <c r="CO8" s="114"/>
      <c r="CP8" s="115"/>
      <c r="CQ8" s="114"/>
      <c r="CR8" s="113" t="s">
        <v>151</v>
      </c>
      <c r="CS8" s="124"/>
      <c r="CT8" s="113" t="s">
        <v>159</v>
      </c>
      <c r="CU8" s="114"/>
      <c r="CV8" s="125" t="s">
        <v>161</v>
      </c>
      <c r="CW8" s="177"/>
      <c r="CX8" s="100"/>
      <c r="CY8" s="114"/>
      <c r="CZ8" s="113" t="s">
        <v>199</v>
      </c>
      <c r="DA8" s="100"/>
      <c r="DB8" s="109" t="s">
        <v>101</v>
      </c>
      <c r="DC8" s="110"/>
      <c r="DD8" s="116" t="s">
        <v>102</v>
      </c>
      <c r="DE8" s="117"/>
      <c r="DF8" s="109" t="s">
        <v>103</v>
      </c>
      <c r="DG8" s="110"/>
      <c r="DH8" s="115"/>
      <c r="DI8" s="114"/>
      <c r="DJ8" s="111" t="s">
        <v>167</v>
      </c>
      <c r="DK8" s="112"/>
      <c r="DL8" s="115"/>
      <c r="DM8" s="114"/>
      <c r="DN8" s="97"/>
      <c r="DO8" s="98"/>
      <c r="DP8" s="92" t="s">
        <v>172</v>
      </c>
      <c r="DQ8" s="114"/>
      <c r="DR8" s="115"/>
      <c r="DS8" s="114"/>
      <c r="DT8" s="116" t="s">
        <v>174</v>
      </c>
      <c r="DU8" s="117"/>
      <c r="DV8" s="115"/>
      <c r="DW8" s="100"/>
    </row>
    <row r="9" spans="1:127" s="1" customFormat="1" ht="6.75" customHeight="1">
      <c r="A9" s="163"/>
      <c r="B9" s="163"/>
      <c r="C9" s="163"/>
      <c r="D9" s="164"/>
      <c r="E9" s="116"/>
      <c r="F9" s="166"/>
      <c r="G9" s="117"/>
      <c r="H9" s="109"/>
      <c r="I9" s="110"/>
      <c r="J9" s="109"/>
      <c r="K9" s="110"/>
      <c r="L9" s="109"/>
      <c r="M9" s="110"/>
      <c r="N9" s="109"/>
      <c r="O9" s="110"/>
      <c r="P9" s="125" t="s">
        <v>92</v>
      </c>
      <c r="Q9" s="114"/>
      <c r="R9" s="109"/>
      <c r="S9" s="110"/>
      <c r="T9" s="109"/>
      <c r="U9" s="110"/>
      <c r="V9" s="113" t="s">
        <v>93</v>
      </c>
      <c r="W9" s="101"/>
      <c r="X9" s="163"/>
      <c r="Y9" s="163"/>
      <c r="Z9" s="163"/>
      <c r="AA9" s="164"/>
      <c r="AB9" s="170" t="s">
        <v>111</v>
      </c>
      <c r="AC9" s="114"/>
      <c r="AD9" s="127"/>
      <c r="AE9" s="126"/>
      <c r="AF9" s="109"/>
      <c r="AG9" s="110"/>
      <c r="AH9" s="109"/>
      <c r="AI9" s="110"/>
      <c r="AJ9" s="113"/>
      <c r="AK9" s="162"/>
      <c r="AL9" s="109"/>
      <c r="AM9" s="110"/>
      <c r="AN9" s="111" t="s">
        <v>122</v>
      </c>
      <c r="AO9" s="112"/>
      <c r="AP9" s="109"/>
      <c r="AQ9" s="110"/>
      <c r="AR9" s="170" t="s">
        <v>245</v>
      </c>
      <c r="AS9" s="114"/>
      <c r="AT9" s="109"/>
      <c r="AU9" s="110"/>
      <c r="AV9" s="109"/>
      <c r="AW9" s="161"/>
      <c r="AX9" s="170" t="s">
        <v>124</v>
      </c>
      <c r="AY9" s="114"/>
      <c r="AZ9" s="109"/>
      <c r="BA9" s="161"/>
      <c r="BB9" s="109"/>
      <c r="BC9" s="110"/>
      <c r="BD9" s="113" t="s">
        <v>128</v>
      </c>
      <c r="BE9" s="114"/>
      <c r="BF9" s="125"/>
      <c r="BG9" s="137"/>
      <c r="BH9" s="109"/>
      <c r="BI9" s="110"/>
      <c r="BJ9" s="109"/>
      <c r="BK9" s="110"/>
      <c r="BL9" s="125" t="s">
        <v>134</v>
      </c>
      <c r="BM9" s="137"/>
      <c r="BN9" s="125" t="s">
        <v>135</v>
      </c>
      <c r="BO9" s="114"/>
      <c r="BP9" s="159" t="s">
        <v>137</v>
      </c>
      <c r="BQ9" s="160"/>
      <c r="BR9" s="115"/>
      <c r="BS9" s="114"/>
      <c r="BT9" s="113" t="s">
        <v>141</v>
      </c>
      <c r="BU9" s="114"/>
      <c r="BV9" s="141"/>
      <c r="BW9" s="142"/>
      <c r="BX9" s="163"/>
      <c r="BY9" s="163"/>
      <c r="BZ9" s="163"/>
      <c r="CA9" s="164"/>
      <c r="CB9" s="149"/>
      <c r="CC9" s="133"/>
      <c r="CD9" s="118"/>
      <c r="CE9" s="124"/>
      <c r="CF9" s="132" t="s">
        <v>100</v>
      </c>
      <c r="CG9" s="133"/>
      <c r="CH9" s="113" t="s">
        <v>151</v>
      </c>
      <c r="CI9" s="114"/>
      <c r="CJ9" s="113" t="s">
        <v>151</v>
      </c>
      <c r="CK9" s="114"/>
      <c r="CL9" s="115"/>
      <c r="CM9" s="114"/>
      <c r="CN9" s="113" t="s">
        <v>151</v>
      </c>
      <c r="CO9" s="114"/>
      <c r="CP9" s="113" t="s">
        <v>151</v>
      </c>
      <c r="CQ9" s="114"/>
      <c r="CR9" s="118"/>
      <c r="CS9" s="124"/>
      <c r="CT9" s="115"/>
      <c r="CU9" s="114"/>
      <c r="CV9" s="127"/>
      <c r="CW9" s="177"/>
      <c r="CX9" s="170" t="s">
        <v>163</v>
      </c>
      <c r="CY9" s="114"/>
      <c r="CZ9" s="115"/>
      <c r="DA9" s="100"/>
      <c r="DB9" s="109"/>
      <c r="DC9" s="110"/>
      <c r="DD9" s="116"/>
      <c r="DE9" s="117"/>
      <c r="DF9" s="109"/>
      <c r="DG9" s="110"/>
      <c r="DH9" s="113" t="s">
        <v>165</v>
      </c>
      <c r="DI9" s="114"/>
      <c r="DJ9" s="111"/>
      <c r="DK9" s="112"/>
      <c r="DL9" s="113" t="s">
        <v>105</v>
      </c>
      <c r="DM9" s="114"/>
      <c r="DN9" s="91" t="s">
        <v>169</v>
      </c>
      <c r="DO9" s="114"/>
      <c r="DP9" s="115"/>
      <c r="DQ9" s="114"/>
      <c r="DR9" s="118" t="s">
        <v>101</v>
      </c>
      <c r="DS9" s="114"/>
      <c r="DT9" s="116"/>
      <c r="DU9" s="117"/>
      <c r="DV9" s="118" t="s">
        <v>175</v>
      </c>
      <c r="DW9" s="100"/>
    </row>
    <row r="10" spans="4:127" s="1" customFormat="1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15"/>
      <c r="Q10" s="114"/>
      <c r="R10" s="50"/>
      <c r="S10" s="49"/>
      <c r="T10" s="50"/>
      <c r="U10" s="49"/>
      <c r="V10" s="115"/>
      <c r="W10" s="101"/>
      <c r="AA10" s="30"/>
      <c r="AB10" s="101"/>
      <c r="AC10" s="114"/>
      <c r="AD10" s="127" t="s">
        <v>114</v>
      </c>
      <c r="AE10" s="114"/>
      <c r="AF10" s="50"/>
      <c r="AG10" s="51"/>
      <c r="AH10" s="34"/>
      <c r="AI10" s="36"/>
      <c r="AJ10" s="118" t="s">
        <v>119</v>
      </c>
      <c r="AK10" s="114"/>
      <c r="AL10" s="34"/>
      <c r="AM10" s="36"/>
      <c r="AN10" s="111"/>
      <c r="AO10" s="112"/>
      <c r="AP10" s="34"/>
      <c r="AQ10" s="36"/>
      <c r="AR10" s="100"/>
      <c r="AS10" s="114"/>
      <c r="AT10" s="50"/>
      <c r="AU10" s="49"/>
      <c r="AV10" s="50"/>
      <c r="AW10" s="51"/>
      <c r="AX10" s="100"/>
      <c r="AY10" s="114"/>
      <c r="AZ10" s="50"/>
      <c r="BA10" s="51"/>
      <c r="BB10" s="34"/>
      <c r="BC10" s="36"/>
      <c r="BD10" s="115"/>
      <c r="BE10" s="114"/>
      <c r="BF10" s="127" t="s">
        <v>131</v>
      </c>
      <c r="BG10" s="126"/>
      <c r="BH10" s="35"/>
      <c r="BI10" s="35"/>
      <c r="BJ10" s="34"/>
      <c r="BK10" s="36"/>
      <c r="BL10" s="125"/>
      <c r="BM10" s="137"/>
      <c r="BN10" s="115"/>
      <c r="BO10" s="114"/>
      <c r="BP10" s="159"/>
      <c r="BQ10" s="160"/>
      <c r="BR10" s="92" t="s">
        <v>139</v>
      </c>
      <c r="BS10" s="114"/>
      <c r="BT10" s="115"/>
      <c r="BU10" s="114"/>
      <c r="BV10" s="141" t="s">
        <v>144</v>
      </c>
      <c r="BW10" s="142"/>
      <c r="CA10" s="30"/>
      <c r="CB10" s="149" t="s">
        <v>146</v>
      </c>
      <c r="CC10" s="133"/>
      <c r="CD10" s="118" t="s">
        <v>149</v>
      </c>
      <c r="CE10" s="124"/>
      <c r="CF10" s="134"/>
      <c r="CG10" s="133"/>
      <c r="CH10" s="115"/>
      <c r="CI10" s="114"/>
      <c r="CJ10" s="115"/>
      <c r="CK10" s="114"/>
      <c r="CL10" s="118" t="s">
        <v>151</v>
      </c>
      <c r="CM10" s="114"/>
      <c r="CN10" s="115"/>
      <c r="CO10" s="114"/>
      <c r="CP10" s="115"/>
      <c r="CQ10" s="114"/>
      <c r="CR10" s="118" t="s">
        <v>156</v>
      </c>
      <c r="CS10" s="114"/>
      <c r="CT10" s="118" t="s">
        <v>158</v>
      </c>
      <c r="CU10" s="114"/>
      <c r="CV10" s="127" t="s">
        <v>200</v>
      </c>
      <c r="CW10" s="177"/>
      <c r="CX10" s="100"/>
      <c r="CY10" s="114"/>
      <c r="CZ10" s="118" t="s">
        <v>164</v>
      </c>
      <c r="DA10" s="100"/>
      <c r="DB10" s="34"/>
      <c r="DC10" s="36"/>
      <c r="DD10" s="31"/>
      <c r="DE10" s="30"/>
      <c r="DF10" s="50"/>
      <c r="DG10" s="49"/>
      <c r="DH10" s="115"/>
      <c r="DI10" s="114"/>
      <c r="DJ10" s="121" t="s">
        <v>168</v>
      </c>
      <c r="DK10" s="122"/>
      <c r="DL10" s="115"/>
      <c r="DM10" s="114"/>
      <c r="DN10" s="115"/>
      <c r="DO10" s="114"/>
      <c r="DP10" s="92" t="s">
        <v>173</v>
      </c>
      <c r="DQ10" s="114"/>
      <c r="DR10" s="115"/>
      <c r="DS10" s="114"/>
      <c r="DT10" s="50"/>
      <c r="DU10" s="49"/>
      <c r="DV10" s="115"/>
      <c r="DW10" s="100"/>
    </row>
    <row r="11" spans="4:127" s="1" customFormat="1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AA11" s="30"/>
      <c r="AB11" s="54"/>
      <c r="AC11" s="53"/>
      <c r="AD11" s="93"/>
      <c r="AE11" s="94"/>
      <c r="AF11" s="52"/>
      <c r="AG11" s="54"/>
      <c r="AH11" s="55"/>
      <c r="AI11" s="56"/>
      <c r="AJ11" s="93"/>
      <c r="AK11" s="94"/>
      <c r="AL11" s="55"/>
      <c r="AM11" s="56"/>
      <c r="AN11" s="57"/>
      <c r="AO11" s="57"/>
      <c r="AP11" s="55"/>
      <c r="AQ11" s="56"/>
      <c r="AR11" s="52"/>
      <c r="AS11" s="53"/>
      <c r="AT11" s="52"/>
      <c r="AU11" s="53"/>
      <c r="AV11" s="52"/>
      <c r="AW11" s="54"/>
      <c r="AX11" s="54"/>
      <c r="AY11" s="53"/>
      <c r="AZ11" s="52"/>
      <c r="BA11" s="54"/>
      <c r="BB11" s="52"/>
      <c r="BC11" s="53"/>
      <c r="BD11" s="51"/>
      <c r="BE11" s="51"/>
      <c r="BF11" s="130"/>
      <c r="BG11" s="131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93"/>
      <c r="BS11" s="94"/>
      <c r="BT11" s="52"/>
      <c r="BU11" s="53"/>
      <c r="BV11" s="143"/>
      <c r="BW11" s="144"/>
      <c r="CA11" s="30"/>
      <c r="CB11" s="150"/>
      <c r="CC11" s="151"/>
      <c r="CD11" s="154"/>
      <c r="CE11" s="155"/>
      <c r="CF11" s="58"/>
      <c r="CG11" s="59"/>
      <c r="CH11" s="55"/>
      <c r="CI11" s="56"/>
      <c r="CJ11" s="60"/>
      <c r="CK11" s="33"/>
      <c r="CL11" s="93"/>
      <c r="CM11" s="94"/>
      <c r="CN11" s="57"/>
      <c r="CO11" s="57"/>
      <c r="CP11" s="55"/>
      <c r="CQ11" s="56"/>
      <c r="CR11" s="93"/>
      <c r="CS11" s="94"/>
      <c r="CT11" s="93"/>
      <c r="CU11" s="94"/>
      <c r="CV11" s="130"/>
      <c r="CW11" s="179"/>
      <c r="CX11" s="54"/>
      <c r="CY11" s="53"/>
      <c r="CZ11" s="93"/>
      <c r="DA11" s="174"/>
      <c r="DB11" s="52"/>
      <c r="DC11" s="53"/>
      <c r="DD11" s="51"/>
      <c r="DE11" s="51"/>
      <c r="DF11" s="52"/>
      <c r="DG11" s="53"/>
      <c r="DH11" s="51"/>
      <c r="DI11" s="51"/>
      <c r="DJ11" s="123"/>
      <c r="DK11" s="99"/>
      <c r="DL11" s="52"/>
      <c r="DM11" s="51"/>
      <c r="DN11" s="61"/>
      <c r="DO11" s="62"/>
      <c r="DP11" s="93"/>
      <c r="DQ11" s="94"/>
      <c r="DR11" s="52"/>
      <c r="DS11" s="53"/>
      <c r="DT11" s="52"/>
      <c r="DU11" s="53"/>
      <c r="DV11" s="52"/>
      <c r="DW11" s="54"/>
    </row>
    <row r="12" spans="1:127" s="1" customFormat="1" ht="18" customHeight="1">
      <c r="A12" s="8"/>
      <c r="B12" s="8"/>
      <c r="C12" s="8"/>
      <c r="D12" s="33"/>
      <c r="E12" s="63" t="s">
        <v>106</v>
      </c>
      <c r="F12" s="63" t="s">
        <v>86</v>
      </c>
      <c r="G12" s="63" t="s">
        <v>87</v>
      </c>
      <c r="H12" s="63" t="s">
        <v>86</v>
      </c>
      <c r="I12" s="63" t="s">
        <v>87</v>
      </c>
      <c r="J12" s="63" t="s">
        <v>86</v>
      </c>
      <c r="K12" s="63" t="s">
        <v>87</v>
      </c>
      <c r="L12" s="63" t="s">
        <v>86</v>
      </c>
      <c r="M12" s="63" t="s">
        <v>87</v>
      </c>
      <c r="N12" s="63" t="s">
        <v>86</v>
      </c>
      <c r="O12" s="63" t="s">
        <v>87</v>
      </c>
      <c r="P12" s="63" t="s">
        <v>86</v>
      </c>
      <c r="Q12" s="63" t="s">
        <v>87</v>
      </c>
      <c r="R12" s="63" t="s">
        <v>86</v>
      </c>
      <c r="S12" s="63" t="s">
        <v>87</v>
      </c>
      <c r="T12" s="63" t="s">
        <v>86</v>
      </c>
      <c r="U12" s="64" t="s">
        <v>87</v>
      </c>
      <c r="V12" s="63" t="s">
        <v>86</v>
      </c>
      <c r="W12" s="64" t="s">
        <v>87</v>
      </c>
      <c r="X12" s="8"/>
      <c r="Y12" s="8"/>
      <c r="Z12" s="8"/>
      <c r="AA12" s="33"/>
      <c r="AB12" s="65" t="s">
        <v>86</v>
      </c>
      <c r="AC12" s="63" t="s">
        <v>87</v>
      </c>
      <c r="AD12" s="63" t="s">
        <v>86</v>
      </c>
      <c r="AE12" s="63" t="s">
        <v>87</v>
      </c>
      <c r="AF12" s="63" t="s">
        <v>86</v>
      </c>
      <c r="AG12" s="63" t="s">
        <v>87</v>
      </c>
      <c r="AH12" s="63" t="s">
        <v>86</v>
      </c>
      <c r="AI12" s="63" t="s">
        <v>87</v>
      </c>
      <c r="AJ12" s="63" t="s">
        <v>86</v>
      </c>
      <c r="AK12" s="63" t="s">
        <v>87</v>
      </c>
      <c r="AL12" s="63" t="s">
        <v>86</v>
      </c>
      <c r="AM12" s="63" t="s">
        <v>87</v>
      </c>
      <c r="AN12" s="63" t="s">
        <v>86</v>
      </c>
      <c r="AO12" s="63" t="s">
        <v>87</v>
      </c>
      <c r="AP12" s="63" t="s">
        <v>86</v>
      </c>
      <c r="AQ12" s="63" t="s">
        <v>87</v>
      </c>
      <c r="AR12" s="63" t="s">
        <v>86</v>
      </c>
      <c r="AS12" s="63" t="s">
        <v>87</v>
      </c>
      <c r="AT12" s="63" t="s">
        <v>86</v>
      </c>
      <c r="AU12" s="63" t="s">
        <v>87</v>
      </c>
      <c r="AV12" s="63" t="s">
        <v>86</v>
      </c>
      <c r="AW12" s="64" t="s">
        <v>87</v>
      </c>
      <c r="AX12" s="65" t="s">
        <v>86</v>
      </c>
      <c r="AY12" s="63" t="s">
        <v>87</v>
      </c>
      <c r="AZ12" s="63" t="s">
        <v>86</v>
      </c>
      <c r="BA12" s="64" t="s">
        <v>87</v>
      </c>
      <c r="BB12" s="63" t="s">
        <v>86</v>
      </c>
      <c r="BC12" s="63" t="s">
        <v>87</v>
      </c>
      <c r="BD12" s="63" t="s">
        <v>86</v>
      </c>
      <c r="BE12" s="63" t="s">
        <v>87</v>
      </c>
      <c r="BF12" s="63" t="s">
        <v>86</v>
      </c>
      <c r="BG12" s="63" t="s">
        <v>87</v>
      </c>
      <c r="BH12" s="63" t="s">
        <v>86</v>
      </c>
      <c r="BI12" s="64" t="s">
        <v>87</v>
      </c>
      <c r="BJ12" s="63" t="s">
        <v>86</v>
      </c>
      <c r="BK12" s="63" t="s">
        <v>87</v>
      </c>
      <c r="BL12" s="63" t="s">
        <v>86</v>
      </c>
      <c r="BM12" s="63" t="s">
        <v>87</v>
      </c>
      <c r="BN12" s="63" t="s">
        <v>86</v>
      </c>
      <c r="BO12" s="63" t="s">
        <v>87</v>
      </c>
      <c r="BP12" s="63" t="s">
        <v>86</v>
      </c>
      <c r="BQ12" s="63" t="s">
        <v>87</v>
      </c>
      <c r="BR12" s="63" t="s">
        <v>86</v>
      </c>
      <c r="BS12" s="63" t="s">
        <v>87</v>
      </c>
      <c r="BT12" s="63" t="s">
        <v>86</v>
      </c>
      <c r="BU12" s="64" t="s">
        <v>87</v>
      </c>
      <c r="BV12" s="63" t="s">
        <v>86</v>
      </c>
      <c r="BW12" s="64" t="s">
        <v>87</v>
      </c>
      <c r="BX12" s="8"/>
      <c r="BY12" s="8"/>
      <c r="BZ12" s="8"/>
      <c r="CA12" s="33"/>
      <c r="CB12" s="65" t="s">
        <v>86</v>
      </c>
      <c r="CC12" s="63" t="s">
        <v>87</v>
      </c>
      <c r="CD12" s="63" t="s">
        <v>86</v>
      </c>
      <c r="CE12" s="63" t="s">
        <v>87</v>
      </c>
      <c r="CF12" s="63" t="s">
        <v>86</v>
      </c>
      <c r="CG12" s="63" t="s">
        <v>87</v>
      </c>
      <c r="CH12" s="63" t="s">
        <v>86</v>
      </c>
      <c r="CI12" s="63" t="s">
        <v>87</v>
      </c>
      <c r="CJ12" s="63" t="s">
        <v>86</v>
      </c>
      <c r="CK12" s="63" t="s">
        <v>87</v>
      </c>
      <c r="CL12" s="63" t="s">
        <v>86</v>
      </c>
      <c r="CM12" s="63" t="s">
        <v>87</v>
      </c>
      <c r="CN12" s="63" t="s">
        <v>86</v>
      </c>
      <c r="CO12" s="63" t="s">
        <v>87</v>
      </c>
      <c r="CP12" s="63" t="s">
        <v>86</v>
      </c>
      <c r="CQ12" s="63" t="s">
        <v>87</v>
      </c>
      <c r="CR12" s="63" t="s">
        <v>86</v>
      </c>
      <c r="CS12" s="63" t="s">
        <v>87</v>
      </c>
      <c r="CT12" s="63" t="s">
        <v>86</v>
      </c>
      <c r="CU12" s="63" t="s">
        <v>87</v>
      </c>
      <c r="CV12" s="63" t="s">
        <v>86</v>
      </c>
      <c r="CW12" s="64" t="s">
        <v>87</v>
      </c>
      <c r="CX12" s="65" t="s">
        <v>86</v>
      </c>
      <c r="CY12" s="63" t="s">
        <v>87</v>
      </c>
      <c r="CZ12" s="63" t="s">
        <v>86</v>
      </c>
      <c r="DA12" s="64" t="s">
        <v>87</v>
      </c>
      <c r="DB12" s="63" t="s">
        <v>86</v>
      </c>
      <c r="DC12" s="63" t="s">
        <v>87</v>
      </c>
      <c r="DD12" s="63" t="s">
        <v>86</v>
      </c>
      <c r="DE12" s="63" t="s">
        <v>87</v>
      </c>
      <c r="DF12" s="63" t="s">
        <v>86</v>
      </c>
      <c r="DG12" s="63" t="s">
        <v>87</v>
      </c>
      <c r="DH12" s="63" t="s">
        <v>86</v>
      </c>
      <c r="DI12" s="64" t="s">
        <v>87</v>
      </c>
      <c r="DJ12" s="63" t="s">
        <v>86</v>
      </c>
      <c r="DK12" s="63" t="s">
        <v>87</v>
      </c>
      <c r="DL12" s="63" t="s">
        <v>86</v>
      </c>
      <c r="DM12" s="63" t="s">
        <v>87</v>
      </c>
      <c r="DN12" s="63" t="s">
        <v>86</v>
      </c>
      <c r="DO12" s="63" t="s">
        <v>87</v>
      </c>
      <c r="DP12" s="63" t="s">
        <v>86</v>
      </c>
      <c r="DQ12" s="63" t="s">
        <v>87</v>
      </c>
      <c r="DR12" s="63" t="s">
        <v>86</v>
      </c>
      <c r="DS12" s="63" t="s">
        <v>87</v>
      </c>
      <c r="DT12" s="63" t="s">
        <v>86</v>
      </c>
      <c r="DU12" s="64" t="s">
        <v>87</v>
      </c>
      <c r="DV12" s="63" t="s">
        <v>86</v>
      </c>
      <c r="DW12" s="64" t="s">
        <v>87</v>
      </c>
    </row>
    <row r="13" spans="4:127" s="1" customFormat="1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AA13" s="66"/>
      <c r="AB13" s="70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9"/>
      <c r="BB13" s="69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CA13" s="66"/>
      <c r="CB13" s="70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9"/>
      <c r="DB13" s="69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s="1" customFormat="1" ht="16.5" customHeight="1">
      <c r="B14" s="165" t="s">
        <v>33</v>
      </c>
      <c r="C14" s="165"/>
      <c r="D14" s="78"/>
      <c r="E14" s="13">
        <v>2</v>
      </c>
      <c r="F14" s="14">
        <v>2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f aca="true" t="shared" si="0" ref="R14:W14">SUM(R15:R22)</f>
        <v>0</v>
      </c>
      <c r="S14" s="14">
        <f t="shared" si="0"/>
        <v>0</v>
      </c>
      <c r="T14" s="14">
        <f t="shared" si="0"/>
        <v>0</v>
      </c>
      <c r="U14" s="14">
        <f t="shared" si="0"/>
        <v>0</v>
      </c>
      <c r="V14" s="14">
        <f t="shared" si="0"/>
        <v>0</v>
      </c>
      <c r="W14" s="14">
        <f t="shared" si="0"/>
        <v>0</v>
      </c>
      <c r="Y14" s="165" t="s">
        <v>33</v>
      </c>
      <c r="Z14" s="165"/>
      <c r="AA14" s="78"/>
      <c r="AB14" s="13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f>SUM(BD15:BD22)</f>
        <v>0</v>
      </c>
      <c r="BE14" s="14">
        <f>SUM(BE15:BE22)</f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Y14" s="165" t="s">
        <v>33</v>
      </c>
      <c r="BZ14" s="165"/>
      <c r="CA14" s="78"/>
      <c r="CB14" s="13">
        <v>0</v>
      </c>
      <c r="CC14" s="14">
        <v>0</v>
      </c>
      <c r="CD14" s="14">
        <v>0</v>
      </c>
      <c r="CE14" s="14">
        <v>0</v>
      </c>
      <c r="CF14" s="14">
        <f>SUM(CF15:CF22)</f>
        <v>1</v>
      </c>
      <c r="CG14" s="14">
        <f>SUM(CG15:CG22)</f>
        <v>0</v>
      </c>
      <c r="CH14" s="14">
        <v>0</v>
      </c>
      <c r="CI14" s="14">
        <v>0</v>
      </c>
      <c r="CJ14" s="14">
        <v>1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f>SUM(DB15:DB22)</f>
        <v>1</v>
      </c>
      <c r="DC14" s="14">
        <f>SUM(DC15:DC22)</f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1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</row>
    <row r="15" spans="3:127" s="1" customFormat="1" ht="16.5" customHeight="1">
      <c r="C15" s="78"/>
      <c r="D15" s="78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Z15" s="78"/>
      <c r="AA15" s="78"/>
      <c r="AB15" s="1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Z15" s="78"/>
      <c r="CA15" s="78"/>
      <c r="CB15" s="13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3:127" s="1" customFormat="1" ht="16.5" customHeight="1">
      <c r="C16" s="2" t="s">
        <v>34</v>
      </c>
      <c r="D16" s="7"/>
      <c r="E16" s="13">
        <v>1</v>
      </c>
      <c r="F16" s="14">
        <v>1</v>
      </c>
      <c r="G16" s="14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4">
        <f aca="true" t="shared" si="1" ref="R16:S22">SUM(T16,V16)</f>
        <v>0</v>
      </c>
      <c r="S16" s="14">
        <f t="shared" si="1"/>
        <v>0</v>
      </c>
      <c r="T16" s="16">
        <v>0</v>
      </c>
      <c r="U16" s="16">
        <v>0</v>
      </c>
      <c r="V16" s="16">
        <v>0</v>
      </c>
      <c r="W16" s="16">
        <v>0</v>
      </c>
      <c r="Z16" s="2" t="s">
        <v>34</v>
      </c>
      <c r="AA16" s="7"/>
      <c r="AB16" s="19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4">
        <f aca="true" t="shared" si="2" ref="BD16:BE22">SUM(BH16,BF16,BJ16,BL16,BN16,BP16,BR16,BT16,BV16,CB16,CD16)</f>
        <v>0</v>
      </c>
      <c r="BE16" s="14">
        <f t="shared" si="2"/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Z16" s="2" t="s">
        <v>34</v>
      </c>
      <c r="CA16" s="7"/>
      <c r="CB16" s="19">
        <v>0</v>
      </c>
      <c r="CC16" s="16">
        <v>0</v>
      </c>
      <c r="CD16" s="16">
        <v>0</v>
      </c>
      <c r="CE16" s="16">
        <v>0</v>
      </c>
      <c r="CF16" s="14">
        <f aca="true" t="shared" si="3" ref="CF16:CG20">SUM(CH16,CJ16,CL16,CN16,CP16,CR16,CT16,CV16,)</f>
        <v>1</v>
      </c>
      <c r="CG16" s="14">
        <f t="shared" si="3"/>
        <v>0</v>
      </c>
      <c r="CH16" s="16">
        <v>0</v>
      </c>
      <c r="CI16" s="16">
        <v>0</v>
      </c>
      <c r="CJ16" s="16">
        <v>1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4">
        <f aca="true" t="shared" si="4" ref="DB16:DC22">SUM(DD16,DF16,DH16,DJ16,DL16,DN16,DP16,DR16,)</f>
        <v>0</v>
      </c>
      <c r="DC16" s="14">
        <f t="shared" si="4"/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</row>
    <row r="17" spans="2:127" s="1" customFormat="1" ht="16.5" customHeight="1">
      <c r="B17" s="17"/>
      <c r="C17" s="17" t="s">
        <v>35</v>
      </c>
      <c r="D17" s="7"/>
      <c r="E17" s="13">
        <v>0</v>
      </c>
      <c r="F17" s="14">
        <v>0</v>
      </c>
      <c r="G17" s="14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4">
        <f t="shared" si="1"/>
        <v>0</v>
      </c>
      <c r="S17" s="14">
        <f t="shared" si="1"/>
        <v>0</v>
      </c>
      <c r="T17" s="16">
        <v>0</v>
      </c>
      <c r="U17" s="16">
        <v>0</v>
      </c>
      <c r="V17" s="16">
        <v>0</v>
      </c>
      <c r="W17" s="16">
        <v>0</v>
      </c>
      <c r="Y17" s="17"/>
      <c r="Z17" s="17" t="s">
        <v>35</v>
      </c>
      <c r="AA17" s="7"/>
      <c r="AB17" s="19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4">
        <f t="shared" si="2"/>
        <v>0</v>
      </c>
      <c r="BE17" s="14">
        <f t="shared" si="2"/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Y17" s="17"/>
      <c r="BZ17" s="17" t="s">
        <v>35</v>
      </c>
      <c r="CA17" s="7"/>
      <c r="CB17" s="19">
        <v>0</v>
      </c>
      <c r="CC17" s="16">
        <v>0</v>
      </c>
      <c r="CD17" s="16">
        <v>0</v>
      </c>
      <c r="CE17" s="16">
        <v>0</v>
      </c>
      <c r="CF17" s="14">
        <f t="shared" si="3"/>
        <v>0</v>
      </c>
      <c r="CG17" s="14">
        <f t="shared" si="3"/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4">
        <f t="shared" si="4"/>
        <v>0</v>
      </c>
      <c r="DC17" s="14">
        <f t="shared" si="4"/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</row>
    <row r="18" spans="3:127" s="1" customFormat="1" ht="16.5" customHeight="1">
      <c r="C18" s="2" t="s">
        <v>36</v>
      </c>
      <c r="D18" s="7"/>
      <c r="E18" s="13">
        <v>0</v>
      </c>
      <c r="F18" s="14">
        <v>0</v>
      </c>
      <c r="G18" s="1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f t="shared" si="1"/>
        <v>0</v>
      </c>
      <c r="S18" s="14">
        <f t="shared" si="1"/>
        <v>0</v>
      </c>
      <c r="T18" s="16">
        <v>0</v>
      </c>
      <c r="U18" s="16">
        <v>0</v>
      </c>
      <c r="V18" s="16">
        <v>0</v>
      </c>
      <c r="W18" s="16">
        <v>0</v>
      </c>
      <c r="Z18" s="2" t="s">
        <v>36</v>
      </c>
      <c r="AA18" s="7"/>
      <c r="AB18" s="19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4">
        <f t="shared" si="2"/>
        <v>0</v>
      </c>
      <c r="BE18" s="14">
        <f t="shared" si="2"/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Z18" s="2" t="s">
        <v>36</v>
      </c>
      <c r="CA18" s="7"/>
      <c r="CB18" s="19">
        <v>0</v>
      </c>
      <c r="CC18" s="16">
        <v>0</v>
      </c>
      <c r="CD18" s="16">
        <v>0</v>
      </c>
      <c r="CE18" s="16">
        <v>0</v>
      </c>
      <c r="CF18" s="14">
        <f t="shared" si="3"/>
        <v>0</v>
      </c>
      <c r="CG18" s="14">
        <f t="shared" si="3"/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4">
        <f t="shared" si="4"/>
        <v>0</v>
      </c>
      <c r="DC18" s="14">
        <f t="shared" si="4"/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3:127" s="1" customFormat="1" ht="16.5" customHeight="1">
      <c r="C19" s="2" t="s">
        <v>37</v>
      </c>
      <c r="D19" s="7"/>
      <c r="E19" s="13">
        <v>0</v>
      </c>
      <c r="F19" s="14">
        <v>0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f t="shared" si="1"/>
        <v>0</v>
      </c>
      <c r="S19" s="14">
        <f t="shared" si="1"/>
        <v>0</v>
      </c>
      <c r="T19" s="16">
        <v>0</v>
      </c>
      <c r="U19" s="16">
        <v>0</v>
      </c>
      <c r="V19" s="16">
        <v>0</v>
      </c>
      <c r="W19" s="16">
        <v>0</v>
      </c>
      <c r="Z19" s="2" t="s">
        <v>37</v>
      </c>
      <c r="AA19" s="7"/>
      <c r="AB19" s="19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4">
        <f t="shared" si="2"/>
        <v>0</v>
      </c>
      <c r="BE19" s="14">
        <f t="shared" si="2"/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Z19" s="2" t="s">
        <v>37</v>
      </c>
      <c r="CA19" s="7"/>
      <c r="CB19" s="19">
        <v>0</v>
      </c>
      <c r="CC19" s="16">
        <v>0</v>
      </c>
      <c r="CD19" s="16">
        <v>0</v>
      </c>
      <c r="CE19" s="16">
        <v>0</v>
      </c>
      <c r="CF19" s="14">
        <f t="shared" si="3"/>
        <v>0</v>
      </c>
      <c r="CG19" s="14">
        <f t="shared" si="3"/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4">
        <f t="shared" si="4"/>
        <v>0</v>
      </c>
      <c r="DC19" s="14">
        <f t="shared" si="4"/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3:127" s="1" customFormat="1" ht="16.5" customHeight="1">
      <c r="C20" s="2" t="s">
        <v>38</v>
      </c>
      <c r="D20" s="7"/>
      <c r="E20" s="13">
        <v>0</v>
      </c>
      <c r="F20" s="14">
        <v>0</v>
      </c>
      <c r="G20" s="14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f t="shared" si="1"/>
        <v>0</v>
      </c>
      <c r="S20" s="14">
        <f t="shared" si="1"/>
        <v>0</v>
      </c>
      <c r="T20" s="16">
        <v>0</v>
      </c>
      <c r="U20" s="16">
        <v>0</v>
      </c>
      <c r="V20" s="16">
        <v>0</v>
      </c>
      <c r="W20" s="16">
        <v>0</v>
      </c>
      <c r="Z20" s="2" t="s">
        <v>38</v>
      </c>
      <c r="AA20" s="7"/>
      <c r="AB20" s="19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4">
        <f t="shared" si="2"/>
        <v>0</v>
      </c>
      <c r="BE20" s="14">
        <f t="shared" si="2"/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Z20" s="2" t="s">
        <v>38</v>
      </c>
      <c r="CA20" s="7"/>
      <c r="CB20" s="19">
        <v>0</v>
      </c>
      <c r="CC20" s="16">
        <v>0</v>
      </c>
      <c r="CD20" s="16">
        <v>0</v>
      </c>
      <c r="CE20" s="16">
        <v>0</v>
      </c>
      <c r="CF20" s="14">
        <f t="shared" si="3"/>
        <v>0</v>
      </c>
      <c r="CG20" s="14">
        <f t="shared" si="3"/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4">
        <f t="shared" si="4"/>
        <v>0</v>
      </c>
      <c r="DC20" s="14">
        <f t="shared" si="4"/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3:127" s="1" customFormat="1" ht="16.5" customHeight="1">
      <c r="C21" s="2"/>
      <c r="D21" s="7"/>
      <c r="E21" s="13"/>
      <c r="F21" s="14"/>
      <c r="G21" s="1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4">
        <f t="shared" si="1"/>
        <v>0</v>
      </c>
      <c r="S21" s="14">
        <f t="shared" si="1"/>
        <v>0</v>
      </c>
      <c r="T21" s="16"/>
      <c r="U21" s="16"/>
      <c r="V21" s="16"/>
      <c r="W21" s="16"/>
      <c r="Z21" s="2"/>
      <c r="AA21" s="7"/>
      <c r="AB21" s="19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4">
        <f t="shared" si="2"/>
        <v>0</v>
      </c>
      <c r="BE21" s="14">
        <f t="shared" si="2"/>
        <v>0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Z21" s="2"/>
      <c r="CA21" s="7"/>
      <c r="CB21" s="19"/>
      <c r="CC21" s="16"/>
      <c r="CD21" s="16"/>
      <c r="CE21" s="16"/>
      <c r="CF21" s="14"/>
      <c r="CG21" s="14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4">
        <f t="shared" si="4"/>
        <v>0</v>
      </c>
      <c r="DC21" s="14">
        <f t="shared" si="4"/>
        <v>0</v>
      </c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</row>
    <row r="22" spans="3:127" s="1" customFormat="1" ht="16.5" customHeight="1">
      <c r="C22" s="2" t="s">
        <v>39</v>
      </c>
      <c r="D22" s="7"/>
      <c r="E22" s="13">
        <v>1</v>
      </c>
      <c r="F22" s="14">
        <v>1</v>
      </c>
      <c r="G22" s="14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4">
        <f t="shared" si="1"/>
        <v>0</v>
      </c>
      <c r="S22" s="14">
        <f t="shared" si="1"/>
        <v>0</v>
      </c>
      <c r="T22" s="16">
        <v>0</v>
      </c>
      <c r="U22" s="16">
        <v>0</v>
      </c>
      <c r="V22" s="16">
        <v>0</v>
      </c>
      <c r="W22" s="16">
        <v>0</v>
      </c>
      <c r="Z22" s="2" t="s">
        <v>39</v>
      </c>
      <c r="AA22" s="7"/>
      <c r="AB22" s="19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4">
        <f t="shared" si="2"/>
        <v>0</v>
      </c>
      <c r="BE22" s="14">
        <f t="shared" si="2"/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Z22" s="2" t="s">
        <v>39</v>
      </c>
      <c r="CA22" s="7"/>
      <c r="CB22" s="19">
        <v>0</v>
      </c>
      <c r="CC22" s="16">
        <v>0</v>
      </c>
      <c r="CD22" s="16">
        <v>0</v>
      </c>
      <c r="CE22" s="16">
        <v>0</v>
      </c>
      <c r="CF22" s="14">
        <f>SUM(CH22,CJ22,CL22,CN22,CP22,CR22,CT22,CV22,)</f>
        <v>0</v>
      </c>
      <c r="CG22" s="14">
        <f>SUM(CI22,CK22,CM22,CO22,CQ22,CS22,CU22,CW22,)</f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4">
        <f t="shared" si="4"/>
        <v>1</v>
      </c>
      <c r="DC22" s="14">
        <f t="shared" si="4"/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1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</row>
    <row r="23" spans="3:127" s="1" customFormat="1" ht="16.5" customHeight="1">
      <c r="C23" s="2"/>
      <c r="D23" s="7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Z23" s="2"/>
      <c r="AA23" s="7"/>
      <c r="AB23" s="13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Z23" s="2"/>
      <c r="CA23" s="7"/>
      <c r="CB23" s="13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</row>
    <row r="24" spans="2:127" s="1" customFormat="1" ht="16.5" customHeight="1">
      <c r="B24" s="100" t="s">
        <v>40</v>
      </c>
      <c r="C24" s="100"/>
      <c r="D24" s="7"/>
      <c r="E24" s="13">
        <v>16</v>
      </c>
      <c r="F24" s="14">
        <v>10</v>
      </c>
      <c r="G24" s="14">
        <v>6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Y24" s="100" t="s">
        <v>40</v>
      </c>
      <c r="Z24" s="100"/>
      <c r="AA24" s="7"/>
      <c r="AB24" s="13">
        <v>1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2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1</v>
      </c>
      <c r="BC24" s="14">
        <v>0</v>
      </c>
      <c r="BD24" s="14">
        <f>SUM(BD25:BD27)</f>
        <v>3</v>
      </c>
      <c r="BE24" s="14">
        <f>SUM(BE25:BE27)</f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1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Y24" s="100" t="s">
        <v>40</v>
      </c>
      <c r="BZ24" s="100"/>
      <c r="CA24" s="7"/>
      <c r="CB24" s="13">
        <v>2</v>
      </c>
      <c r="CC24" s="14">
        <v>0</v>
      </c>
      <c r="CD24" s="14">
        <v>0</v>
      </c>
      <c r="CE24" s="14">
        <v>0</v>
      </c>
      <c r="CF24" s="14">
        <f>SUM(CF25:CF27)</f>
        <v>2</v>
      </c>
      <c r="CG24" s="14">
        <f>SUM(CG25:CG27)</f>
        <v>2</v>
      </c>
      <c r="CH24" s="14">
        <v>0</v>
      </c>
      <c r="CI24" s="14">
        <v>0</v>
      </c>
      <c r="CJ24" s="14">
        <v>0</v>
      </c>
      <c r="CK24" s="14">
        <v>0</v>
      </c>
      <c r="CL24" s="14">
        <v>1</v>
      </c>
      <c r="CM24" s="14">
        <v>1</v>
      </c>
      <c r="CN24" s="14">
        <v>1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1</v>
      </c>
      <c r="CX24" s="14">
        <v>1</v>
      </c>
      <c r="CY24" s="14">
        <v>0</v>
      </c>
      <c r="CZ24" s="14">
        <v>1</v>
      </c>
      <c r="DA24" s="14">
        <v>1</v>
      </c>
      <c r="DB24" s="14">
        <f>SUM(DB25:DB27)</f>
        <v>1</v>
      </c>
      <c r="DC24" s="14">
        <f>SUM(DC25:DC27)</f>
        <v>0</v>
      </c>
      <c r="DD24" s="14">
        <v>0</v>
      </c>
      <c r="DE24" s="14">
        <v>0</v>
      </c>
      <c r="DF24" s="14">
        <v>1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</row>
    <row r="25" spans="3:127" s="1" customFormat="1" ht="16.5" customHeight="1">
      <c r="C25" s="2"/>
      <c r="D25" s="7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Z25" s="2"/>
      <c r="AA25" s="7"/>
      <c r="AB25" s="13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Z25" s="2"/>
      <c r="CA25" s="7"/>
      <c r="CB25" s="13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</row>
    <row r="26" spans="3:127" s="1" customFormat="1" ht="16.5" customHeight="1">
      <c r="C26" s="2" t="s">
        <v>41</v>
      </c>
      <c r="D26" s="7"/>
      <c r="E26" s="13">
        <v>7</v>
      </c>
      <c r="F26" s="14">
        <v>4</v>
      </c>
      <c r="G26" s="14">
        <v>3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v>0</v>
      </c>
      <c r="S26" s="14">
        <v>0</v>
      </c>
      <c r="T26" s="16">
        <v>0</v>
      </c>
      <c r="U26" s="16">
        <v>0</v>
      </c>
      <c r="V26" s="16">
        <v>0</v>
      </c>
      <c r="W26" s="16">
        <v>0</v>
      </c>
      <c r="Z26" s="2" t="s">
        <v>41</v>
      </c>
      <c r="AA26" s="7"/>
      <c r="AB26" s="19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1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1</v>
      </c>
      <c r="BC26" s="16">
        <v>0</v>
      </c>
      <c r="BD26" s="14">
        <f>SUM(BH26,BF26,BJ26,BL26,BN26,BP26,BR26,BT26,BV26,CB26,CD26)</f>
        <v>0</v>
      </c>
      <c r="BE26" s="14">
        <f>SUM(BI26,BG26,BK26,BM26,BO26,BQ26,BS26,BU26,BW26,CC26,CE26)</f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Z26" s="2" t="s">
        <v>41</v>
      </c>
      <c r="CA26" s="7"/>
      <c r="CB26" s="19">
        <v>0</v>
      </c>
      <c r="CC26" s="16">
        <v>0</v>
      </c>
      <c r="CD26" s="16">
        <v>0</v>
      </c>
      <c r="CE26" s="16">
        <v>0</v>
      </c>
      <c r="CF26" s="14">
        <f>SUM(CH26,CJ26,CL26,CN26,CP26,CR26,CT26,CV26,)</f>
        <v>1</v>
      </c>
      <c r="CG26" s="14">
        <f>SUM(CI26,CK26,CM26,CO26,CQ26,CS26,CU26,CW26,)</f>
        <v>1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1</v>
      </c>
      <c r="CN26" s="16">
        <v>1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1</v>
      </c>
      <c r="DA26" s="16">
        <v>0</v>
      </c>
      <c r="DB26" s="14">
        <f>SUM(DD26,DF26,DH26,DJ26,DL26,DN26,DP26,DR26,)</f>
        <v>0</v>
      </c>
      <c r="DC26" s="14">
        <f>SUM(DE26,DG26,DI26,DK26,DM26,DO26,DQ26,DS26,)</f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3:127" s="1" customFormat="1" ht="16.5" customHeight="1">
      <c r="C27" s="2" t="s">
        <v>42</v>
      </c>
      <c r="D27" s="7"/>
      <c r="E27" s="13">
        <v>9</v>
      </c>
      <c r="F27" s="14">
        <v>6</v>
      </c>
      <c r="G27" s="14">
        <v>3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v>0</v>
      </c>
      <c r="S27" s="14">
        <v>0</v>
      </c>
      <c r="T27" s="16">
        <v>0</v>
      </c>
      <c r="U27" s="16">
        <v>0</v>
      </c>
      <c r="V27" s="16">
        <v>0</v>
      </c>
      <c r="W27" s="16">
        <v>0</v>
      </c>
      <c r="Z27" s="2" t="s">
        <v>42</v>
      </c>
      <c r="AA27" s="7"/>
      <c r="AB27" s="19">
        <v>1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1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4">
        <f>SUM(BH27,BF27,BJ27,BL27,BN27,BP27,BR27,BT27,BV27,CB27,CD27)</f>
        <v>3</v>
      </c>
      <c r="BE27" s="14">
        <f>SUM(BI27,BG27,BK27,BM27,BO27,BQ27,BS27,BU27,BW27,CC27,CE27)</f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1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Z27" s="2" t="s">
        <v>42</v>
      </c>
      <c r="CA27" s="7"/>
      <c r="CB27" s="19">
        <v>2</v>
      </c>
      <c r="CC27" s="16">
        <v>0</v>
      </c>
      <c r="CD27" s="16">
        <v>0</v>
      </c>
      <c r="CE27" s="16">
        <v>0</v>
      </c>
      <c r="CF27" s="14">
        <f>SUM(CH27,CJ27,CL27,CN27,CP27,CR27,CT27,CV27,)</f>
        <v>1</v>
      </c>
      <c r="CG27" s="14">
        <f>SUM(CI27,CK27,CM27,CO27,CQ27,CS27,CU27,CW27,)</f>
        <v>1</v>
      </c>
      <c r="CH27" s="16">
        <v>0</v>
      </c>
      <c r="CI27" s="16">
        <v>0</v>
      </c>
      <c r="CJ27" s="16">
        <v>0</v>
      </c>
      <c r="CK27" s="16">
        <v>0</v>
      </c>
      <c r="CL27" s="16">
        <v>1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1</v>
      </c>
      <c r="CX27" s="16">
        <v>1</v>
      </c>
      <c r="CY27" s="16">
        <v>0</v>
      </c>
      <c r="CZ27" s="16">
        <v>0</v>
      </c>
      <c r="DA27" s="16">
        <v>1</v>
      </c>
      <c r="DB27" s="14">
        <f>SUM(DD27,DF27,DH27,DJ27,DL27,DN27,DP27,DR27,)</f>
        <v>1</v>
      </c>
      <c r="DC27" s="14">
        <f>SUM(DE27,DG27,DI27,DK27,DM27,DO27,DQ27,DS27,)</f>
        <v>0</v>
      </c>
      <c r="DD27" s="16">
        <v>0</v>
      </c>
      <c r="DE27" s="16">
        <v>0</v>
      </c>
      <c r="DF27" s="16">
        <v>1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3:127" s="1" customFormat="1" ht="16.5" customHeight="1">
      <c r="C28" s="2"/>
      <c r="D28" s="7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Z28" s="2"/>
      <c r="AA28" s="7"/>
      <c r="AB28" s="13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Z28" s="2"/>
      <c r="CA28" s="7"/>
      <c r="CB28" s="13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</row>
    <row r="29" spans="2:127" s="1" customFormat="1" ht="16.5" customHeight="1">
      <c r="B29" s="100" t="s">
        <v>43</v>
      </c>
      <c r="C29" s="100"/>
      <c r="D29" s="7"/>
      <c r="E29" s="13">
        <v>7</v>
      </c>
      <c r="F29" s="14">
        <v>5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Y29" s="100" t="s">
        <v>43</v>
      </c>
      <c r="Z29" s="100"/>
      <c r="AA29" s="7"/>
      <c r="AB29" s="13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>SUM(BD30:BD37)</f>
        <v>0</v>
      </c>
      <c r="BE29" s="14">
        <f>SUM(BE30:BE37)</f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Y29" s="100" t="s">
        <v>43</v>
      </c>
      <c r="BZ29" s="100"/>
      <c r="CA29" s="7"/>
      <c r="CB29" s="13">
        <v>0</v>
      </c>
      <c r="CC29" s="14">
        <v>0</v>
      </c>
      <c r="CD29" s="14">
        <v>0</v>
      </c>
      <c r="CE29" s="14">
        <v>0</v>
      </c>
      <c r="CF29" s="14">
        <f>SUM(CF30:CF37)</f>
        <v>4</v>
      </c>
      <c r="CG29" s="14">
        <f>SUM(CG30:CG37)</f>
        <v>2</v>
      </c>
      <c r="CH29" s="14">
        <v>1</v>
      </c>
      <c r="CI29" s="14">
        <v>0</v>
      </c>
      <c r="CJ29" s="14">
        <v>2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1</v>
      </c>
      <c r="CS29" s="14">
        <v>0</v>
      </c>
      <c r="CT29" s="14">
        <v>0</v>
      </c>
      <c r="CU29" s="14">
        <v>0</v>
      </c>
      <c r="CV29" s="14">
        <v>0</v>
      </c>
      <c r="CW29" s="14">
        <v>2</v>
      </c>
      <c r="CX29" s="14">
        <v>0</v>
      </c>
      <c r="CY29" s="14">
        <v>0</v>
      </c>
      <c r="CZ29" s="14">
        <v>1</v>
      </c>
      <c r="DA29" s="14">
        <v>0</v>
      </c>
      <c r="DB29" s="14">
        <f>SUM(DB30:DB37)</f>
        <v>0</v>
      </c>
      <c r="DC29" s="14">
        <f>SUM(DC30:DC37)</f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</row>
    <row r="30" spans="3:127" s="1" customFormat="1" ht="16.5" customHeight="1">
      <c r="C30" s="2"/>
      <c r="D30" s="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Z30" s="2"/>
      <c r="AA30" s="7"/>
      <c r="AB30" s="13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Z30" s="2"/>
      <c r="CA30" s="7"/>
      <c r="CB30" s="13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</row>
    <row r="31" spans="3:127" s="1" customFormat="1" ht="16.5" customHeight="1">
      <c r="C31" s="2" t="s">
        <v>44</v>
      </c>
      <c r="D31" s="7"/>
      <c r="E31" s="13">
        <v>1</v>
      </c>
      <c r="F31" s="14">
        <v>1</v>
      </c>
      <c r="G31" s="14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v>0</v>
      </c>
      <c r="S31" s="14">
        <v>0</v>
      </c>
      <c r="T31" s="16">
        <v>0</v>
      </c>
      <c r="U31" s="16">
        <v>0</v>
      </c>
      <c r="V31" s="16">
        <v>0</v>
      </c>
      <c r="W31" s="16">
        <v>0</v>
      </c>
      <c r="Z31" s="2" t="s">
        <v>44</v>
      </c>
      <c r="AA31" s="7"/>
      <c r="AB31" s="19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4">
        <f aca="true" t="shared" si="5" ref="BD31:BE37">SUM(BH31,BF31,BJ31,BL31,BN31,BP31,BR31,BT31,BV31,CB31,CD31)</f>
        <v>0</v>
      </c>
      <c r="BE31" s="14">
        <f t="shared" si="5"/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Z31" s="2" t="s">
        <v>44</v>
      </c>
      <c r="CA31" s="7"/>
      <c r="CB31" s="19">
        <v>0</v>
      </c>
      <c r="CC31" s="16">
        <v>0</v>
      </c>
      <c r="CD31" s="16">
        <v>0</v>
      </c>
      <c r="CE31" s="16">
        <v>0</v>
      </c>
      <c r="CF31" s="14">
        <f aca="true" t="shared" si="6" ref="CF31:CG35">SUM(CH31,CJ31,CL31,CN31,CP31,CR31,CT31,CV31,)</f>
        <v>1</v>
      </c>
      <c r="CG31" s="14">
        <f t="shared" si="6"/>
        <v>0</v>
      </c>
      <c r="CH31" s="16">
        <v>1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4">
        <f aca="true" t="shared" si="7" ref="DB31:DC37">SUM(DD31,DF31,DH31,DJ31,DL31,DN31,DP31,DR31,)</f>
        <v>0</v>
      </c>
      <c r="DC31" s="14">
        <f t="shared" si="7"/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3:127" s="1" customFormat="1" ht="16.5" customHeight="1">
      <c r="C32" s="2" t="s">
        <v>45</v>
      </c>
      <c r="D32" s="7"/>
      <c r="E32" s="13">
        <v>4</v>
      </c>
      <c r="F32" s="14">
        <v>3</v>
      </c>
      <c r="G32" s="14">
        <v>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4">
        <v>0</v>
      </c>
      <c r="S32" s="14">
        <v>0</v>
      </c>
      <c r="T32" s="16">
        <v>0</v>
      </c>
      <c r="U32" s="16">
        <v>0</v>
      </c>
      <c r="V32" s="16">
        <v>0</v>
      </c>
      <c r="W32" s="16">
        <v>0</v>
      </c>
      <c r="Z32" s="2" t="s">
        <v>45</v>
      </c>
      <c r="AA32" s="7"/>
      <c r="AB32" s="19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4">
        <f t="shared" si="5"/>
        <v>0</v>
      </c>
      <c r="BE32" s="14">
        <f t="shared" si="5"/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Z32" s="2" t="s">
        <v>45</v>
      </c>
      <c r="CA32" s="7"/>
      <c r="CB32" s="19">
        <v>0</v>
      </c>
      <c r="CC32" s="16">
        <v>0</v>
      </c>
      <c r="CD32" s="16">
        <v>0</v>
      </c>
      <c r="CE32" s="16">
        <v>0</v>
      </c>
      <c r="CF32" s="14">
        <f t="shared" si="6"/>
        <v>2</v>
      </c>
      <c r="CG32" s="14">
        <f t="shared" si="6"/>
        <v>1</v>
      </c>
      <c r="CH32" s="16">
        <v>0</v>
      </c>
      <c r="CI32" s="16">
        <v>0</v>
      </c>
      <c r="CJ32" s="16">
        <v>1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1</v>
      </c>
      <c r="CS32" s="16">
        <v>0</v>
      </c>
      <c r="CT32" s="16">
        <v>0</v>
      </c>
      <c r="CU32" s="16">
        <v>0</v>
      </c>
      <c r="CV32" s="16">
        <v>0</v>
      </c>
      <c r="CW32" s="16">
        <v>1</v>
      </c>
      <c r="CX32" s="16">
        <v>0</v>
      </c>
      <c r="CY32" s="16">
        <v>0</v>
      </c>
      <c r="CZ32" s="16">
        <v>1</v>
      </c>
      <c r="DA32" s="16">
        <v>0</v>
      </c>
      <c r="DB32" s="14">
        <f t="shared" si="7"/>
        <v>0</v>
      </c>
      <c r="DC32" s="14">
        <f t="shared" si="7"/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3:127" s="1" customFormat="1" ht="16.5" customHeight="1">
      <c r="C33" s="2" t="s">
        <v>248</v>
      </c>
      <c r="D33" s="7"/>
      <c r="E33" s="13">
        <v>1</v>
      </c>
      <c r="F33" s="14">
        <v>1</v>
      </c>
      <c r="G33" s="14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v>0</v>
      </c>
      <c r="S33" s="14">
        <v>0</v>
      </c>
      <c r="T33" s="16">
        <v>0</v>
      </c>
      <c r="U33" s="16">
        <v>0</v>
      </c>
      <c r="V33" s="16">
        <v>0</v>
      </c>
      <c r="W33" s="16">
        <v>0</v>
      </c>
      <c r="Z33" s="2" t="s">
        <v>248</v>
      </c>
      <c r="AA33" s="7"/>
      <c r="AB33" s="19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4">
        <f t="shared" si="5"/>
        <v>0</v>
      </c>
      <c r="BE33" s="14">
        <f t="shared" si="5"/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Z33" s="2" t="s">
        <v>248</v>
      </c>
      <c r="CA33" s="7"/>
      <c r="CB33" s="19">
        <v>0</v>
      </c>
      <c r="CC33" s="16">
        <v>0</v>
      </c>
      <c r="CD33" s="16">
        <v>0</v>
      </c>
      <c r="CE33" s="16">
        <v>0</v>
      </c>
      <c r="CF33" s="14">
        <f t="shared" si="6"/>
        <v>1</v>
      </c>
      <c r="CG33" s="14">
        <f t="shared" si="6"/>
        <v>0</v>
      </c>
      <c r="CH33" s="16">
        <v>0</v>
      </c>
      <c r="CI33" s="16">
        <v>0</v>
      </c>
      <c r="CJ33" s="16">
        <v>1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4">
        <f t="shared" si="7"/>
        <v>0</v>
      </c>
      <c r="DC33" s="14">
        <f t="shared" si="7"/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3:127" s="1" customFormat="1" ht="16.5" customHeight="1">
      <c r="C34" s="2" t="s">
        <v>46</v>
      </c>
      <c r="D34" s="7"/>
      <c r="E34" s="13">
        <v>1</v>
      </c>
      <c r="F34" s="14">
        <v>0</v>
      </c>
      <c r="G34" s="14">
        <v>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v>0</v>
      </c>
      <c r="S34" s="14">
        <v>0</v>
      </c>
      <c r="T34" s="16">
        <v>0</v>
      </c>
      <c r="U34" s="16">
        <v>0</v>
      </c>
      <c r="V34" s="16">
        <v>0</v>
      </c>
      <c r="W34" s="16">
        <v>0</v>
      </c>
      <c r="Z34" s="2" t="s">
        <v>46</v>
      </c>
      <c r="AA34" s="7"/>
      <c r="AB34" s="19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4">
        <f t="shared" si="5"/>
        <v>0</v>
      </c>
      <c r="BE34" s="14">
        <f t="shared" si="5"/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Z34" s="2" t="s">
        <v>46</v>
      </c>
      <c r="CA34" s="7"/>
      <c r="CB34" s="19">
        <v>0</v>
      </c>
      <c r="CC34" s="16">
        <v>0</v>
      </c>
      <c r="CD34" s="16">
        <v>0</v>
      </c>
      <c r="CE34" s="16">
        <v>0</v>
      </c>
      <c r="CF34" s="14">
        <f t="shared" si="6"/>
        <v>0</v>
      </c>
      <c r="CG34" s="14">
        <f t="shared" si="6"/>
        <v>1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1</v>
      </c>
      <c r="CX34" s="16">
        <v>0</v>
      </c>
      <c r="CY34" s="16">
        <v>0</v>
      </c>
      <c r="CZ34" s="16">
        <v>0</v>
      </c>
      <c r="DA34" s="16">
        <v>0</v>
      </c>
      <c r="DB34" s="14">
        <f t="shared" si="7"/>
        <v>0</v>
      </c>
      <c r="DC34" s="14">
        <f t="shared" si="7"/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3:127" s="1" customFormat="1" ht="16.5" customHeight="1">
      <c r="C35" s="2" t="s">
        <v>252</v>
      </c>
      <c r="D35" s="7"/>
      <c r="E35" s="13">
        <v>0</v>
      </c>
      <c r="F35" s="14">
        <v>0</v>
      </c>
      <c r="G35" s="14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4">
        <v>0</v>
      </c>
      <c r="S35" s="14">
        <v>0</v>
      </c>
      <c r="T35" s="16">
        <v>0</v>
      </c>
      <c r="U35" s="16">
        <v>0</v>
      </c>
      <c r="V35" s="16">
        <v>0</v>
      </c>
      <c r="W35" s="16">
        <v>0</v>
      </c>
      <c r="Z35" s="2" t="s">
        <v>252</v>
      </c>
      <c r="AA35" s="7"/>
      <c r="AB35" s="19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4">
        <f t="shared" si="5"/>
        <v>0</v>
      </c>
      <c r="BE35" s="14">
        <f t="shared" si="5"/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Z35" s="2" t="s">
        <v>252</v>
      </c>
      <c r="CA35" s="7"/>
      <c r="CB35" s="19">
        <v>0</v>
      </c>
      <c r="CC35" s="16">
        <v>0</v>
      </c>
      <c r="CD35" s="16">
        <v>0</v>
      </c>
      <c r="CE35" s="16">
        <v>0</v>
      </c>
      <c r="CF35" s="14">
        <f t="shared" si="6"/>
        <v>0</v>
      </c>
      <c r="CG35" s="14">
        <f t="shared" si="6"/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4">
        <f t="shared" si="7"/>
        <v>0</v>
      </c>
      <c r="DC35" s="14">
        <f t="shared" si="7"/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</row>
    <row r="36" spans="3:127" s="1" customFormat="1" ht="16.5" customHeight="1">
      <c r="C36" s="2"/>
      <c r="D36" s="7"/>
      <c r="E36" s="13"/>
      <c r="F36" s="14"/>
      <c r="G36" s="1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4">
        <f>SUM(T36,V36)</f>
        <v>0</v>
      </c>
      <c r="S36" s="14">
        <f>SUM(U36,W36)</f>
        <v>0</v>
      </c>
      <c r="T36" s="16"/>
      <c r="U36" s="16"/>
      <c r="V36" s="16"/>
      <c r="W36" s="16"/>
      <c r="Z36" s="2"/>
      <c r="AA36" s="7"/>
      <c r="AB36" s="19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4">
        <f t="shared" si="5"/>
        <v>0</v>
      </c>
      <c r="BE36" s="14">
        <f t="shared" si="5"/>
        <v>0</v>
      </c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Z36" s="2"/>
      <c r="CA36" s="7"/>
      <c r="CB36" s="19"/>
      <c r="CC36" s="16"/>
      <c r="CD36" s="16"/>
      <c r="CE36" s="16"/>
      <c r="CF36" s="14"/>
      <c r="CG36" s="14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4">
        <f t="shared" si="7"/>
        <v>0</v>
      </c>
      <c r="DC36" s="14">
        <f t="shared" si="7"/>
        <v>0</v>
      </c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</row>
    <row r="37" spans="3:127" s="1" customFormat="1" ht="16.5" customHeight="1">
      <c r="C37" s="2" t="s">
        <v>47</v>
      </c>
      <c r="D37" s="7"/>
      <c r="E37" s="13">
        <v>0</v>
      </c>
      <c r="F37" s="14">
        <v>0</v>
      </c>
      <c r="G37" s="14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4">
        <v>0</v>
      </c>
      <c r="S37" s="14">
        <v>0</v>
      </c>
      <c r="T37" s="16">
        <v>0</v>
      </c>
      <c r="U37" s="16">
        <v>0</v>
      </c>
      <c r="V37" s="16">
        <v>0</v>
      </c>
      <c r="W37" s="16">
        <v>0</v>
      </c>
      <c r="Z37" s="2" t="s">
        <v>47</v>
      </c>
      <c r="AA37" s="7"/>
      <c r="AB37" s="19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4">
        <f t="shared" si="5"/>
        <v>0</v>
      </c>
      <c r="BE37" s="14">
        <f t="shared" si="5"/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Z37" s="2" t="s">
        <v>47</v>
      </c>
      <c r="CA37" s="7"/>
      <c r="CB37" s="19">
        <v>0</v>
      </c>
      <c r="CC37" s="16">
        <v>0</v>
      </c>
      <c r="CD37" s="16">
        <v>0</v>
      </c>
      <c r="CE37" s="16">
        <v>0</v>
      </c>
      <c r="CF37" s="14">
        <f>SUM(CH37,CJ37,CL37,CN37,CP37,CR37,CT37,CV37,)</f>
        <v>0</v>
      </c>
      <c r="CG37" s="14">
        <f>SUM(CI37,CK37,CM37,CO37,CQ37,CS37,CU37,CW37,)</f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4">
        <f t="shared" si="7"/>
        <v>0</v>
      </c>
      <c r="DC37" s="14">
        <f t="shared" si="7"/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</row>
    <row r="38" spans="2:127" s="1" customFormat="1" ht="16.5" customHeight="1">
      <c r="B38" s="17"/>
      <c r="C38" s="17"/>
      <c r="D38" s="7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Y38" s="17"/>
      <c r="Z38" s="17"/>
      <c r="AA38" s="7"/>
      <c r="AB38" s="13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Y38" s="17"/>
      <c r="BZ38" s="17"/>
      <c r="CA38" s="7"/>
      <c r="CB38" s="13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</row>
    <row r="39" spans="2:127" s="1" customFormat="1" ht="16.5" customHeight="1">
      <c r="B39" s="100" t="s">
        <v>48</v>
      </c>
      <c r="C39" s="100"/>
      <c r="D39" s="7"/>
      <c r="E39" s="13">
        <v>9</v>
      </c>
      <c r="F39" s="14">
        <v>4</v>
      </c>
      <c r="G39" s="14">
        <v>5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f>SUM(R40:R50)</f>
        <v>1</v>
      </c>
      <c r="S39" s="14">
        <f>SUM(S40:S50)</f>
        <v>0</v>
      </c>
      <c r="T39" s="14">
        <v>0</v>
      </c>
      <c r="U39" s="14">
        <v>0</v>
      </c>
      <c r="V39" s="14">
        <v>1</v>
      </c>
      <c r="W39" s="14">
        <v>0</v>
      </c>
      <c r="Y39" s="100" t="s">
        <v>48</v>
      </c>
      <c r="Z39" s="100"/>
      <c r="AA39" s="7"/>
      <c r="AB39" s="13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f>SUM(BD40:BD50)</f>
        <v>1</v>
      </c>
      <c r="BE39" s="14">
        <f>SUM(BE40:BE50)</f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1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Y39" s="100" t="s">
        <v>48</v>
      </c>
      <c r="BZ39" s="100"/>
      <c r="CA39" s="7"/>
      <c r="CB39" s="13">
        <v>0</v>
      </c>
      <c r="CC39" s="14">
        <v>0</v>
      </c>
      <c r="CD39" s="14">
        <v>0</v>
      </c>
      <c r="CE39" s="14">
        <v>0</v>
      </c>
      <c r="CF39" s="14">
        <f>SUM(CF40:CF50)</f>
        <v>1</v>
      </c>
      <c r="CG39" s="14">
        <f>SUM(CG40:CG50)</f>
        <v>4</v>
      </c>
      <c r="CH39" s="14">
        <v>0</v>
      </c>
      <c r="CI39" s="14">
        <v>0</v>
      </c>
      <c r="CJ39" s="14">
        <v>1</v>
      </c>
      <c r="CK39" s="14">
        <v>2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2</v>
      </c>
      <c r="CX39" s="14">
        <v>0</v>
      </c>
      <c r="CY39" s="14">
        <v>0</v>
      </c>
      <c r="CZ39" s="14">
        <v>0</v>
      </c>
      <c r="DA39" s="14">
        <v>1</v>
      </c>
      <c r="DB39" s="14">
        <f>SUM(DB40:DB50)</f>
        <v>1</v>
      </c>
      <c r="DC39" s="14">
        <f>SUM(DC40:DC50)</f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1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</row>
    <row r="40" spans="3:127" s="1" customFormat="1" ht="16.5" customHeight="1">
      <c r="C40" s="2"/>
      <c r="D40" s="7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Z40" s="2"/>
      <c r="AA40" s="7"/>
      <c r="AB40" s="13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Z40" s="2"/>
      <c r="CA40" s="7"/>
      <c r="CB40" s="13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</row>
    <row r="41" spans="3:127" s="1" customFormat="1" ht="16.5" customHeight="1">
      <c r="C41" s="2" t="s">
        <v>49</v>
      </c>
      <c r="D41" s="7"/>
      <c r="E41" s="13">
        <v>2</v>
      </c>
      <c r="F41" s="14">
        <v>1</v>
      </c>
      <c r="G41" s="14">
        <v>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4">
        <f aca="true" t="shared" si="8" ref="R41:S45">SUM(T41,V41)</f>
        <v>0</v>
      </c>
      <c r="S41" s="14">
        <f t="shared" si="8"/>
        <v>0</v>
      </c>
      <c r="T41" s="16">
        <v>0</v>
      </c>
      <c r="U41" s="16">
        <v>0</v>
      </c>
      <c r="V41" s="16">
        <v>0</v>
      </c>
      <c r="W41" s="16">
        <v>0</v>
      </c>
      <c r="Z41" s="2" t="s">
        <v>49</v>
      </c>
      <c r="AA41" s="7"/>
      <c r="AB41" s="19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4">
        <f aca="true" t="shared" si="9" ref="BD41:BE45">SUM(BH41,BF41,BJ41,BL41,BN41,BP41,BR41,BT41,BV41,CB41,CD41)</f>
        <v>0</v>
      </c>
      <c r="BE41" s="14">
        <f t="shared" si="9"/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Z41" s="2" t="s">
        <v>49</v>
      </c>
      <c r="CA41" s="7"/>
      <c r="CB41" s="19">
        <v>0</v>
      </c>
      <c r="CC41" s="16">
        <v>0</v>
      </c>
      <c r="CD41" s="16">
        <v>0</v>
      </c>
      <c r="CE41" s="16">
        <v>0</v>
      </c>
      <c r="CF41" s="14">
        <f aca="true" t="shared" si="10" ref="CF41:CG45">SUM(CH41,CJ41,CL41,CN41,CP41,CR41,CT41,CV41,)</f>
        <v>0</v>
      </c>
      <c r="CG41" s="14">
        <f t="shared" si="10"/>
        <v>1</v>
      </c>
      <c r="CH41" s="16">
        <v>0</v>
      </c>
      <c r="CI41" s="16">
        <v>0</v>
      </c>
      <c r="CJ41" s="16">
        <v>0</v>
      </c>
      <c r="CK41" s="16">
        <v>1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4">
        <f aca="true" t="shared" si="11" ref="DB41:DC45">SUM(DD41,DF41,DH41,DJ41,DL41,DN41,DP41,DR41,)</f>
        <v>1</v>
      </c>
      <c r="DC41" s="14">
        <f t="shared" si="11"/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1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</row>
    <row r="42" spans="3:127" s="1" customFormat="1" ht="16.5" customHeight="1">
      <c r="C42" s="2" t="s">
        <v>249</v>
      </c>
      <c r="D42" s="7"/>
      <c r="E42" s="13">
        <v>2</v>
      </c>
      <c r="F42" s="14">
        <v>1</v>
      </c>
      <c r="G42" s="14">
        <v>1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4">
        <f t="shared" si="8"/>
        <v>0</v>
      </c>
      <c r="S42" s="14">
        <f t="shared" si="8"/>
        <v>0</v>
      </c>
      <c r="T42" s="16">
        <v>0</v>
      </c>
      <c r="U42" s="16">
        <v>0</v>
      </c>
      <c r="V42" s="16">
        <v>0</v>
      </c>
      <c r="W42" s="16">
        <v>0</v>
      </c>
      <c r="Z42" s="2" t="s">
        <v>249</v>
      </c>
      <c r="AA42" s="7"/>
      <c r="AB42" s="19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4">
        <f t="shared" si="9"/>
        <v>0</v>
      </c>
      <c r="BE42" s="14">
        <f t="shared" si="9"/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Z42" s="2" t="s">
        <v>249</v>
      </c>
      <c r="CA42" s="7"/>
      <c r="CB42" s="19">
        <v>0</v>
      </c>
      <c r="CC42" s="16">
        <v>0</v>
      </c>
      <c r="CD42" s="16">
        <v>0</v>
      </c>
      <c r="CE42" s="16">
        <v>0</v>
      </c>
      <c r="CF42" s="14">
        <f t="shared" si="10"/>
        <v>1</v>
      </c>
      <c r="CG42" s="14">
        <f t="shared" si="10"/>
        <v>1</v>
      </c>
      <c r="CH42" s="16">
        <v>0</v>
      </c>
      <c r="CI42" s="16">
        <v>0</v>
      </c>
      <c r="CJ42" s="16">
        <v>1</v>
      </c>
      <c r="CK42" s="16">
        <v>1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4">
        <f t="shared" si="11"/>
        <v>0</v>
      </c>
      <c r="DC42" s="14">
        <f t="shared" si="11"/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</row>
    <row r="43" spans="2:127" s="1" customFormat="1" ht="16.5" customHeight="1">
      <c r="B43" s="17"/>
      <c r="C43" s="17" t="s">
        <v>253</v>
      </c>
      <c r="D43" s="7"/>
      <c r="E43" s="13">
        <v>3</v>
      </c>
      <c r="F43" s="14">
        <v>1</v>
      </c>
      <c r="G43" s="14">
        <v>2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4">
        <f t="shared" si="8"/>
        <v>1</v>
      </c>
      <c r="S43" s="14">
        <f t="shared" si="8"/>
        <v>0</v>
      </c>
      <c r="T43" s="16">
        <v>0</v>
      </c>
      <c r="U43" s="16">
        <v>0</v>
      </c>
      <c r="V43" s="16">
        <v>1</v>
      </c>
      <c r="W43" s="16">
        <v>0</v>
      </c>
      <c r="Y43" s="17"/>
      <c r="Z43" s="17" t="s">
        <v>253</v>
      </c>
      <c r="AA43" s="7"/>
      <c r="AB43" s="19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4">
        <f t="shared" si="9"/>
        <v>0</v>
      </c>
      <c r="BE43" s="14">
        <f t="shared" si="9"/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Y43" s="17"/>
      <c r="BZ43" s="17" t="s">
        <v>253</v>
      </c>
      <c r="CA43" s="7"/>
      <c r="CB43" s="19">
        <v>0</v>
      </c>
      <c r="CC43" s="16">
        <v>0</v>
      </c>
      <c r="CD43" s="16">
        <v>0</v>
      </c>
      <c r="CE43" s="16">
        <v>0</v>
      </c>
      <c r="CF43" s="14">
        <f t="shared" si="10"/>
        <v>0</v>
      </c>
      <c r="CG43" s="14">
        <f t="shared" si="10"/>
        <v>2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2</v>
      </c>
      <c r="CX43" s="16">
        <v>0</v>
      </c>
      <c r="CY43" s="16">
        <v>0</v>
      </c>
      <c r="CZ43" s="16">
        <v>0</v>
      </c>
      <c r="DA43" s="16">
        <v>0</v>
      </c>
      <c r="DB43" s="14">
        <f t="shared" si="11"/>
        <v>0</v>
      </c>
      <c r="DC43" s="14">
        <f t="shared" si="11"/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</row>
    <row r="44" spans="2:127" s="1" customFormat="1" ht="16.5" customHeight="1">
      <c r="B44" s="17"/>
      <c r="C44" s="17" t="s">
        <v>50</v>
      </c>
      <c r="D44" s="7"/>
      <c r="E44" s="13">
        <v>1</v>
      </c>
      <c r="F44" s="14">
        <v>1</v>
      </c>
      <c r="G44" s="14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4">
        <f t="shared" si="8"/>
        <v>0</v>
      </c>
      <c r="S44" s="14">
        <f t="shared" si="8"/>
        <v>0</v>
      </c>
      <c r="T44" s="16">
        <v>0</v>
      </c>
      <c r="U44" s="16">
        <v>0</v>
      </c>
      <c r="V44" s="16">
        <v>0</v>
      </c>
      <c r="W44" s="16">
        <v>0</v>
      </c>
      <c r="Y44" s="17"/>
      <c r="Z44" s="17" t="s">
        <v>50</v>
      </c>
      <c r="AA44" s="7"/>
      <c r="AB44" s="19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4">
        <f t="shared" si="9"/>
        <v>1</v>
      </c>
      <c r="BE44" s="14">
        <f t="shared" si="9"/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1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Y44" s="17"/>
      <c r="BZ44" s="17" t="s">
        <v>50</v>
      </c>
      <c r="CA44" s="7"/>
      <c r="CB44" s="19">
        <v>0</v>
      </c>
      <c r="CC44" s="16">
        <v>0</v>
      </c>
      <c r="CD44" s="16">
        <v>0</v>
      </c>
      <c r="CE44" s="16">
        <v>0</v>
      </c>
      <c r="CF44" s="14">
        <f t="shared" si="10"/>
        <v>0</v>
      </c>
      <c r="CG44" s="14">
        <f t="shared" si="10"/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4">
        <f t="shared" si="11"/>
        <v>0</v>
      </c>
      <c r="DC44" s="14">
        <f t="shared" si="11"/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</row>
    <row r="45" spans="3:127" s="1" customFormat="1" ht="16.5" customHeight="1">
      <c r="C45" s="17" t="s">
        <v>51</v>
      </c>
      <c r="D45" s="7"/>
      <c r="E45" s="13">
        <v>0</v>
      </c>
      <c r="F45" s="14">
        <v>0</v>
      </c>
      <c r="G45" s="14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4">
        <f t="shared" si="8"/>
        <v>0</v>
      </c>
      <c r="S45" s="14">
        <f t="shared" si="8"/>
        <v>0</v>
      </c>
      <c r="T45" s="16">
        <v>0</v>
      </c>
      <c r="U45" s="16">
        <v>0</v>
      </c>
      <c r="V45" s="16">
        <v>0</v>
      </c>
      <c r="W45" s="16">
        <v>0</v>
      </c>
      <c r="Z45" s="17" t="s">
        <v>51</v>
      </c>
      <c r="AA45" s="7"/>
      <c r="AB45" s="19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4">
        <f t="shared" si="9"/>
        <v>0</v>
      </c>
      <c r="BE45" s="14">
        <f t="shared" si="9"/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Z45" s="17" t="s">
        <v>51</v>
      </c>
      <c r="CA45" s="7"/>
      <c r="CB45" s="19">
        <v>0</v>
      </c>
      <c r="CC45" s="16">
        <v>0</v>
      </c>
      <c r="CD45" s="16">
        <v>0</v>
      </c>
      <c r="CE45" s="16">
        <v>0</v>
      </c>
      <c r="CF45" s="14">
        <f t="shared" si="10"/>
        <v>0</v>
      </c>
      <c r="CG45" s="14">
        <f t="shared" si="10"/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4">
        <f t="shared" si="11"/>
        <v>0</v>
      </c>
      <c r="DC45" s="14">
        <f t="shared" si="11"/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</row>
    <row r="46" spans="3:127" s="1" customFormat="1" ht="16.5" customHeight="1">
      <c r="C46" s="2"/>
      <c r="D46" s="7"/>
      <c r="E46" s="13"/>
      <c r="F46" s="14"/>
      <c r="G46" s="14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  <c r="S46" s="14"/>
      <c r="T46" s="16"/>
      <c r="U46" s="16"/>
      <c r="V46" s="16"/>
      <c r="W46" s="16"/>
      <c r="Z46" s="2"/>
      <c r="AA46" s="7"/>
      <c r="AB46" s="19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4"/>
      <c r="BE46" s="14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Z46" s="2"/>
      <c r="CA46" s="7"/>
      <c r="CB46" s="19"/>
      <c r="CC46" s="16"/>
      <c r="CD46" s="16"/>
      <c r="CE46" s="16"/>
      <c r="CF46" s="14"/>
      <c r="CG46" s="14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4"/>
      <c r="DC46" s="14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</row>
    <row r="47" spans="3:127" s="1" customFormat="1" ht="16.5" customHeight="1">
      <c r="C47" s="2" t="s">
        <v>52</v>
      </c>
      <c r="D47" s="7"/>
      <c r="E47" s="13">
        <v>1</v>
      </c>
      <c r="F47" s="14">
        <v>0</v>
      </c>
      <c r="G47" s="14"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4">
        <f aca="true" t="shared" si="12" ref="R47:S50">SUM(T47,V47)</f>
        <v>0</v>
      </c>
      <c r="S47" s="14">
        <f t="shared" si="12"/>
        <v>0</v>
      </c>
      <c r="T47" s="16">
        <v>0</v>
      </c>
      <c r="U47" s="16">
        <v>0</v>
      </c>
      <c r="V47" s="16">
        <v>0</v>
      </c>
      <c r="W47" s="16">
        <v>0</v>
      </c>
      <c r="Z47" s="2" t="s">
        <v>52</v>
      </c>
      <c r="AA47" s="7"/>
      <c r="AB47" s="19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4">
        <f aca="true" t="shared" si="13" ref="BD47:BE50">SUM(BH47,BF47,BJ47,BL47,BN47,BP47,BR47,BT47,BV47,CB47,CD47)</f>
        <v>0</v>
      </c>
      <c r="BE47" s="14">
        <f t="shared" si="13"/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Z47" s="2" t="s">
        <v>52</v>
      </c>
      <c r="CA47" s="7"/>
      <c r="CB47" s="19">
        <v>0</v>
      </c>
      <c r="CC47" s="16">
        <v>0</v>
      </c>
      <c r="CD47" s="16">
        <v>0</v>
      </c>
      <c r="CE47" s="16">
        <v>0</v>
      </c>
      <c r="CF47" s="14">
        <f aca="true" t="shared" si="14" ref="CF47:CG50">SUM(CH47,CJ47,CL47,CN47,CP47,CR47,CT47,CV47,)</f>
        <v>0</v>
      </c>
      <c r="CG47" s="14">
        <f t="shared" si="14"/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1</v>
      </c>
      <c r="DB47" s="14">
        <f aca="true" t="shared" si="15" ref="DB47:DC50">SUM(DD47,DF47,DH47,DJ47,DL47,DN47,DP47,DR47,)</f>
        <v>0</v>
      </c>
      <c r="DC47" s="14">
        <f t="shared" si="15"/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</row>
    <row r="48" spans="3:127" s="1" customFormat="1" ht="16.5" customHeight="1">
      <c r="C48" s="2" t="s">
        <v>53</v>
      </c>
      <c r="D48" s="7"/>
      <c r="E48" s="13">
        <v>0</v>
      </c>
      <c r="F48" s="14">
        <v>0</v>
      </c>
      <c r="G48" s="14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f t="shared" si="12"/>
        <v>0</v>
      </c>
      <c r="S48" s="14">
        <f t="shared" si="12"/>
        <v>0</v>
      </c>
      <c r="T48" s="16">
        <v>0</v>
      </c>
      <c r="U48" s="16">
        <v>0</v>
      </c>
      <c r="V48" s="16">
        <v>0</v>
      </c>
      <c r="W48" s="16">
        <v>0</v>
      </c>
      <c r="Z48" s="2" t="s">
        <v>53</v>
      </c>
      <c r="AA48" s="7"/>
      <c r="AB48" s="19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4">
        <f t="shared" si="13"/>
        <v>0</v>
      </c>
      <c r="BE48" s="14">
        <f t="shared" si="13"/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Z48" s="2" t="s">
        <v>53</v>
      </c>
      <c r="CA48" s="7"/>
      <c r="CB48" s="19">
        <v>0</v>
      </c>
      <c r="CC48" s="16">
        <v>0</v>
      </c>
      <c r="CD48" s="16">
        <v>0</v>
      </c>
      <c r="CE48" s="16">
        <v>0</v>
      </c>
      <c r="CF48" s="14">
        <f t="shared" si="14"/>
        <v>0</v>
      </c>
      <c r="CG48" s="14">
        <f t="shared" si="14"/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4">
        <f t="shared" si="15"/>
        <v>0</v>
      </c>
      <c r="DC48" s="14">
        <f t="shared" si="15"/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s="1" customFormat="1" ht="16.5" customHeight="1">
      <c r="C49" s="2" t="s">
        <v>54</v>
      </c>
      <c r="D49" s="7"/>
      <c r="E49" s="13">
        <v>0</v>
      </c>
      <c r="F49" s="14">
        <v>0</v>
      </c>
      <c r="G49" s="14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4">
        <f t="shared" si="12"/>
        <v>0</v>
      </c>
      <c r="S49" s="14">
        <f t="shared" si="12"/>
        <v>0</v>
      </c>
      <c r="T49" s="16">
        <v>0</v>
      </c>
      <c r="U49" s="16">
        <v>0</v>
      </c>
      <c r="V49" s="16">
        <v>0</v>
      </c>
      <c r="W49" s="16">
        <v>0</v>
      </c>
      <c r="Z49" s="2" t="s">
        <v>54</v>
      </c>
      <c r="AA49" s="7"/>
      <c r="AB49" s="19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4">
        <f t="shared" si="13"/>
        <v>0</v>
      </c>
      <c r="BE49" s="14">
        <f t="shared" si="13"/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Z49" s="2" t="s">
        <v>54</v>
      </c>
      <c r="CA49" s="7"/>
      <c r="CB49" s="19">
        <v>0</v>
      </c>
      <c r="CC49" s="16">
        <v>0</v>
      </c>
      <c r="CD49" s="16">
        <v>0</v>
      </c>
      <c r="CE49" s="16">
        <v>0</v>
      </c>
      <c r="CF49" s="14">
        <f t="shared" si="14"/>
        <v>0</v>
      </c>
      <c r="CG49" s="14">
        <f t="shared" si="14"/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4">
        <f t="shared" si="15"/>
        <v>0</v>
      </c>
      <c r="DC49" s="14">
        <f t="shared" si="15"/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</row>
    <row r="50" spans="2:127" s="1" customFormat="1" ht="16.5" customHeight="1">
      <c r="B50" s="17"/>
      <c r="C50" s="17" t="s">
        <v>55</v>
      </c>
      <c r="D50" s="7"/>
      <c r="E50" s="13">
        <v>0</v>
      </c>
      <c r="F50" s="14">
        <v>0</v>
      </c>
      <c r="G50" s="14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4">
        <f t="shared" si="12"/>
        <v>0</v>
      </c>
      <c r="S50" s="14">
        <f t="shared" si="12"/>
        <v>0</v>
      </c>
      <c r="T50" s="16">
        <v>0</v>
      </c>
      <c r="U50" s="16">
        <v>0</v>
      </c>
      <c r="V50" s="16">
        <v>0</v>
      </c>
      <c r="W50" s="16">
        <v>0</v>
      </c>
      <c r="Y50" s="17"/>
      <c r="Z50" s="17" t="s">
        <v>55</v>
      </c>
      <c r="AA50" s="7"/>
      <c r="AB50" s="19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4">
        <f t="shared" si="13"/>
        <v>0</v>
      </c>
      <c r="BE50" s="14">
        <f t="shared" si="13"/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Y50" s="17"/>
      <c r="BZ50" s="17" t="s">
        <v>55</v>
      </c>
      <c r="CA50" s="7"/>
      <c r="CB50" s="19">
        <v>0</v>
      </c>
      <c r="CC50" s="16">
        <v>0</v>
      </c>
      <c r="CD50" s="16">
        <v>0</v>
      </c>
      <c r="CE50" s="16">
        <v>0</v>
      </c>
      <c r="CF50" s="14">
        <f t="shared" si="14"/>
        <v>0</v>
      </c>
      <c r="CG50" s="14">
        <f t="shared" si="14"/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4">
        <f t="shared" si="15"/>
        <v>0</v>
      </c>
      <c r="DC50" s="14">
        <f t="shared" si="15"/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</row>
    <row r="51" spans="3:127" s="1" customFormat="1" ht="16.5" customHeight="1">
      <c r="C51" s="2"/>
      <c r="D51" s="7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Z51" s="2"/>
      <c r="AA51" s="7"/>
      <c r="AB51" s="13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Z51" s="2"/>
      <c r="CA51" s="7"/>
      <c r="CB51" s="13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</row>
    <row r="52" spans="2:127" s="1" customFormat="1" ht="16.5" customHeight="1">
      <c r="B52" s="100" t="s">
        <v>61</v>
      </c>
      <c r="C52" s="100"/>
      <c r="D52" s="7"/>
      <c r="E52" s="13">
        <v>8</v>
      </c>
      <c r="F52" s="14">
        <v>4</v>
      </c>
      <c r="G52" s="14">
        <v>4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f aca="true" t="shared" si="16" ref="R52:W52">SUM(R53:R61)</f>
        <v>0</v>
      </c>
      <c r="S52" s="14">
        <f t="shared" si="16"/>
        <v>0</v>
      </c>
      <c r="T52" s="14">
        <f t="shared" si="16"/>
        <v>0</v>
      </c>
      <c r="U52" s="14">
        <f t="shared" si="16"/>
        <v>0</v>
      </c>
      <c r="V52" s="14">
        <f t="shared" si="16"/>
        <v>0</v>
      </c>
      <c r="W52" s="14">
        <f t="shared" si="16"/>
        <v>0</v>
      </c>
      <c r="Y52" s="100" t="s">
        <v>61</v>
      </c>
      <c r="Z52" s="100"/>
      <c r="AA52" s="87"/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1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f>SUM(BB53:BB60)</f>
        <v>0</v>
      </c>
      <c r="BC52" s="14">
        <f>SUM(BC53:BC60)</f>
        <v>0</v>
      </c>
      <c r="BD52" s="14">
        <f>SUM(BD53:BD60)</f>
        <v>2</v>
      </c>
      <c r="BE52" s="14">
        <f>SUM(BE53:BE60)</f>
        <v>1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1</v>
      </c>
      <c r="BQ52" s="14">
        <v>0</v>
      </c>
      <c r="BR52" s="14">
        <v>0</v>
      </c>
      <c r="BS52" s="14">
        <v>1</v>
      </c>
      <c r="BT52" s="14">
        <v>1</v>
      </c>
      <c r="BU52" s="14">
        <v>0</v>
      </c>
      <c r="BV52" s="14">
        <v>0</v>
      </c>
      <c r="BW52" s="14">
        <v>0</v>
      </c>
      <c r="BY52" s="100" t="s">
        <v>61</v>
      </c>
      <c r="BZ52" s="100"/>
      <c r="CA52" s="87"/>
      <c r="CB52" s="14">
        <v>0</v>
      </c>
      <c r="CC52" s="14">
        <v>0</v>
      </c>
      <c r="CD52" s="14">
        <v>0</v>
      </c>
      <c r="CE52" s="14">
        <v>0</v>
      </c>
      <c r="CF52" s="14">
        <f>SUM(CF53:CF60)</f>
        <v>1</v>
      </c>
      <c r="CG52" s="14">
        <f>SUM(CG53:CG60)</f>
        <v>1</v>
      </c>
      <c r="CH52" s="14">
        <v>0</v>
      </c>
      <c r="CI52" s="14">
        <v>0</v>
      </c>
      <c r="CJ52" s="14">
        <v>1</v>
      </c>
      <c r="CK52" s="14">
        <v>1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1</v>
      </c>
      <c r="DA52" s="14">
        <v>1</v>
      </c>
      <c r="DB52" s="14">
        <f>SUM(DB53:DB60)</f>
        <v>0</v>
      </c>
      <c r="DC52" s="14">
        <f>SUM(DC53:DC60)</f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0</v>
      </c>
      <c r="DV52" s="14">
        <v>0</v>
      </c>
      <c r="DW52" s="14">
        <v>0</v>
      </c>
    </row>
    <row r="53" spans="3:127" s="1" customFormat="1" ht="16.5" customHeight="1">
      <c r="C53" s="2"/>
      <c r="D53" s="7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Z53" s="2"/>
      <c r="AA53" s="87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Z53" s="2"/>
      <c r="CA53" s="87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3:127" s="1" customFormat="1" ht="16.5" customHeight="1">
      <c r="C54" s="2" t="s">
        <v>62</v>
      </c>
      <c r="D54" s="7"/>
      <c r="E54" s="13">
        <v>6</v>
      </c>
      <c r="F54" s="14">
        <v>3</v>
      </c>
      <c r="G54" s="14">
        <v>3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4">
        <f aca="true" t="shared" si="17" ref="R54:S58">SUM(T54,V54)</f>
        <v>0</v>
      </c>
      <c r="S54" s="14">
        <f t="shared" si="17"/>
        <v>0</v>
      </c>
      <c r="T54" s="16">
        <v>0</v>
      </c>
      <c r="U54" s="16">
        <v>0</v>
      </c>
      <c r="V54" s="16">
        <v>0</v>
      </c>
      <c r="W54" s="16">
        <v>0</v>
      </c>
      <c r="Z54" s="2" t="s">
        <v>62</v>
      </c>
      <c r="AA54" s="87"/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1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84">
        <v>0</v>
      </c>
      <c r="BC54" s="16">
        <v>0</v>
      </c>
      <c r="BD54" s="14">
        <f aca="true" t="shared" si="18" ref="BD54:BE58">SUM(BH54,BF54,BJ54,BL54,BN54,BP54,BR54,BT54,BV54,CB54,CD54)</f>
        <v>1</v>
      </c>
      <c r="BE54" s="14">
        <f t="shared" si="18"/>
        <v>1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1</v>
      </c>
      <c r="BT54" s="16">
        <v>1</v>
      </c>
      <c r="BU54" s="16">
        <v>0</v>
      </c>
      <c r="BV54" s="16">
        <v>0</v>
      </c>
      <c r="BW54" s="16">
        <v>0</v>
      </c>
      <c r="BZ54" s="2" t="s">
        <v>62</v>
      </c>
      <c r="CA54" s="87"/>
      <c r="CB54" s="16">
        <v>0</v>
      </c>
      <c r="CC54" s="16">
        <v>0</v>
      </c>
      <c r="CD54" s="16">
        <v>0</v>
      </c>
      <c r="CE54" s="16">
        <v>0</v>
      </c>
      <c r="CF54" s="14">
        <f aca="true" t="shared" si="19" ref="CF54:CG56">SUM(CH54,CJ54,CL54,CN54,CP54,CR54,CT54,CV54,)</f>
        <v>1</v>
      </c>
      <c r="CG54" s="14">
        <f t="shared" si="19"/>
        <v>0</v>
      </c>
      <c r="CH54" s="16">
        <v>0</v>
      </c>
      <c r="CI54" s="16">
        <v>0</v>
      </c>
      <c r="CJ54" s="16">
        <v>1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1</v>
      </c>
      <c r="DA54" s="16">
        <v>1</v>
      </c>
      <c r="DB54" s="14">
        <f aca="true" t="shared" si="20" ref="DB54:DC56">SUM(DD54,DF54,DH54,DJ54,DL54,DN54,DP54,DR54,)</f>
        <v>0</v>
      </c>
      <c r="DC54" s="14">
        <f t="shared" si="20"/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</row>
    <row r="55" spans="3:127" s="1" customFormat="1" ht="16.5" customHeight="1">
      <c r="C55" s="2" t="s">
        <v>63</v>
      </c>
      <c r="D55" s="7"/>
      <c r="E55" s="13">
        <v>0</v>
      </c>
      <c r="F55" s="14">
        <v>0</v>
      </c>
      <c r="G55" s="14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4">
        <f t="shared" si="17"/>
        <v>0</v>
      </c>
      <c r="S55" s="14">
        <f t="shared" si="17"/>
        <v>0</v>
      </c>
      <c r="T55" s="16">
        <v>0</v>
      </c>
      <c r="U55" s="16">
        <v>0</v>
      </c>
      <c r="V55" s="16">
        <v>0</v>
      </c>
      <c r="W55" s="16">
        <v>0</v>
      </c>
      <c r="Z55" s="2" t="s">
        <v>63</v>
      </c>
      <c r="AA55" s="87"/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84">
        <v>0</v>
      </c>
      <c r="BC55" s="16">
        <v>0</v>
      </c>
      <c r="BD55" s="14">
        <f t="shared" si="18"/>
        <v>0</v>
      </c>
      <c r="BE55" s="14">
        <f t="shared" si="18"/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Z55" s="2" t="s">
        <v>63</v>
      </c>
      <c r="CA55" s="87"/>
      <c r="CB55" s="16">
        <v>0</v>
      </c>
      <c r="CC55" s="16">
        <v>0</v>
      </c>
      <c r="CD55" s="16">
        <v>0</v>
      </c>
      <c r="CE55" s="16">
        <v>0</v>
      </c>
      <c r="CF55" s="14">
        <f t="shared" si="19"/>
        <v>0</v>
      </c>
      <c r="CG55" s="14">
        <f t="shared" si="19"/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4">
        <f t="shared" si="20"/>
        <v>0</v>
      </c>
      <c r="DC55" s="14">
        <f t="shared" si="20"/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</row>
    <row r="56" spans="3:127" s="1" customFormat="1" ht="16.5" customHeight="1">
      <c r="C56" s="2" t="s">
        <v>64</v>
      </c>
      <c r="D56" s="7"/>
      <c r="E56" s="13">
        <v>1</v>
      </c>
      <c r="F56" s="14">
        <v>0</v>
      </c>
      <c r="G56" s="14">
        <v>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4">
        <f t="shared" si="17"/>
        <v>0</v>
      </c>
      <c r="S56" s="14">
        <f t="shared" si="17"/>
        <v>0</v>
      </c>
      <c r="T56" s="16">
        <v>0</v>
      </c>
      <c r="U56" s="16">
        <v>0</v>
      </c>
      <c r="V56" s="16">
        <v>0</v>
      </c>
      <c r="W56" s="16">
        <v>0</v>
      </c>
      <c r="Z56" s="2" t="s">
        <v>64</v>
      </c>
      <c r="AA56" s="87"/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84">
        <v>0</v>
      </c>
      <c r="BC56" s="16">
        <v>0</v>
      </c>
      <c r="BD56" s="14">
        <f t="shared" si="18"/>
        <v>0</v>
      </c>
      <c r="BE56" s="14">
        <f t="shared" si="18"/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Z56" s="2" t="s">
        <v>64</v>
      </c>
      <c r="CA56" s="87"/>
      <c r="CB56" s="16">
        <v>0</v>
      </c>
      <c r="CC56" s="16">
        <v>0</v>
      </c>
      <c r="CD56" s="16">
        <v>0</v>
      </c>
      <c r="CE56" s="16">
        <v>0</v>
      </c>
      <c r="CF56" s="14">
        <f t="shared" si="19"/>
        <v>0</v>
      </c>
      <c r="CG56" s="14">
        <f t="shared" si="19"/>
        <v>1</v>
      </c>
      <c r="CH56" s="16">
        <v>0</v>
      </c>
      <c r="CI56" s="16">
        <v>0</v>
      </c>
      <c r="CJ56" s="16">
        <v>0</v>
      </c>
      <c r="CK56" s="16">
        <v>1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4">
        <f t="shared" si="20"/>
        <v>0</v>
      </c>
      <c r="DC56" s="14">
        <f t="shared" si="20"/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</row>
    <row r="57" spans="3:127" s="1" customFormat="1" ht="16.5" customHeight="1">
      <c r="C57" s="2" t="s">
        <v>65</v>
      </c>
      <c r="D57" s="7"/>
      <c r="E57" s="13">
        <v>0</v>
      </c>
      <c r="F57" s="14">
        <v>0</v>
      </c>
      <c r="G57" s="14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4">
        <f t="shared" si="17"/>
        <v>0</v>
      </c>
      <c r="S57" s="14">
        <f t="shared" si="17"/>
        <v>0</v>
      </c>
      <c r="T57" s="16">
        <v>0</v>
      </c>
      <c r="U57" s="16">
        <v>0</v>
      </c>
      <c r="V57" s="16">
        <v>0</v>
      </c>
      <c r="W57" s="16">
        <v>0</v>
      </c>
      <c r="Z57" s="2" t="s">
        <v>65</v>
      </c>
      <c r="AA57" s="87"/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84">
        <v>0</v>
      </c>
      <c r="BC57" s="16">
        <v>0</v>
      </c>
      <c r="BD57" s="14">
        <f t="shared" si="18"/>
        <v>0</v>
      </c>
      <c r="BE57" s="14">
        <f t="shared" si="18"/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Z57" s="2" t="s">
        <v>65</v>
      </c>
      <c r="CA57" s="87"/>
      <c r="CB57" s="16">
        <v>0</v>
      </c>
      <c r="CC57" s="16">
        <v>0</v>
      </c>
      <c r="CD57" s="16">
        <v>0</v>
      </c>
      <c r="CE57" s="16">
        <v>0</v>
      </c>
      <c r="CF57" s="14">
        <f>SUM(CH57,CJ57,CL57,CN57,CP57,CR57,CT57,CV57,)</f>
        <v>0</v>
      </c>
      <c r="CG57" s="14">
        <f>SUM(CI57,CK57,CM57,CO57,CQ57,CS57,CU57,CW57,)</f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4">
        <f>SUM(DD57,DF57,DH57,DJ57,DL57,DN57,DP57,DR57,)</f>
        <v>0</v>
      </c>
      <c r="DC57" s="14">
        <f>SUM(DE57,DG57,DI57,DK57,DM57,DO57,DQ57,DS57,)</f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</row>
    <row r="58" spans="3:127" s="1" customFormat="1" ht="16.5" customHeight="1">
      <c r="C58" s="2" t="s">
        <v>24</v>
      </c>
      <c r="D58" s="7"/>
      <c r="E58" s="13">
        <v>1</v>
      </c>
      <c r="F58" s="14">
        <v>1</v>
      </c>
      <c r="G58" s="14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4">
        <f t="shared" si="17"/>
        <v>0</v>
      </c>
      <c r="S58" s="14">
        <f t="shared" si="17"/>
        <v>0</v>
      </c>
      <c r="T58" s="16">
        <v>0</v>
      </c>
      <c r="U58" s="16">
        <v>0</v>
      </c>
      <c r="V58" s="16">
        <v>0</v>
      </c>
      <c r="W58" s="16">
        <v>0</v>
      </c>
      <c r="Z58" s="2" t="s">
        <v>24</v>
      </c>
      <c r="AA58" s="87"/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4">
        <v>0</v>
      </c>
      <c r="BC58" s="14">
        <v>0</v>
      </c>
      <c r="BD58" s="14">
        <f t="shared" si="18"/>
        <v>1</v>
      </c>
      <c r="BE58" s="14">
        <f t="shared" si="18"/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1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Z58" s="2" t="s">
        <v>24</v>
      </c>
      <c r="CA58" s="87"/>
      <c r="CB58" s="14">
        <v>0</v>
      </c>
      <c r="CC58" s="14">
        <v>0</v>
      </c>
      <c r="CD58" s="14">
        <v>0</v>
      </c>
      <c r="CE58" s="14">
        <v>0</v>
      </c>
      <c r="CF58" s="14">
        <f>SUM(CH58,CJ58,CL58,CN58,CP58,CR58,CT58,CV58,)</f>
        <v>0</v>
      </c>
      <c r="CG58" s="14">
        <f>SUM(CI58,CK58,CM58,CO58,CQ58,CS58,CU58,CW58,)</f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4">
        <f>SUM(DD58,DF58,DH58,DJ58,DL58,DN58,DP58,DR58,)</f>
        <v>0</v>
      </c>
      <c r="DC58" s="14">
        <f>SUM(DE58,DG58,DI58,DK58,DM58,DO58,DQ58,DS58,)</f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</row>
    <row r="59" spans="3:127" s="1" customFormat="1" ht="16.5" customHeight="1">
      <c r="C59" s="2"/>
      <c r="D59" s="7"/>
      <c r="E59" s="13"/>
      <c r="F59" s="14"/>
      <c r="G59" s="1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4"/>
      <c r="S59" s="14"/>
      <c r="T59" s="16"/>
      <c r="U59" s="16"/>
      <c r="V59" s="16"/>
      <c r="W59" s="16"/>
      <c r="Z59" s="2"/>
      <c r="AA59" s="87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Z59" s="2"/>
      <c r="CA59" s="87"/>
      <c r="CB59" s="14"/>
      <c r="CC59" s="14"/>
      <c r="CD59" s="14"/>
      <c r="CE59" s="14"/>
      <c r="CF59" s="14"/>
      <c r="CG59" s="14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4"/>
      <c r="DC59" s="14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</row>
    <row r="60" spans="3:127" s="8" customFormat="1" ht="16.5" customHeight="1">
      <c r="C60" s="9"/>
      <c r="D60" s="10"/>
      <c r="E60" s="74"/>
      <c r="F60" s="15"/>
      <c r="G60" s="15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5"/>
      <c r="S60" s="15"/>
      <c r="T60" s="82"/>
      <c r="U60" s="82"/>
      <c r="V60" s="82"/>
      <c r="W60" s="82"/>
      <c r="Z60" s="9"/>
      <c r="AA60" s="90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Z60" s="9"/>
      <c r="CA60" s="90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</row>
    <row r="61" spans="1:172" ht="13.5">
      <c r="A61" s="1"/>
      <c r="B61" s="1"/>
      <c r="C61" s="2"/>
      <c r="D61" s="7"/>
      <c r="E61" s="13"/>
      <c r="F61" s="14"/>
      <c r="G61" s="14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4"/>
      <c r="S61" s="14"/>
      <c r="T61" s="16"/>
      <c r="U61" s="16"/>
      <c r="V61" s="16"/>
      <c r="W61" s="16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</row>
    <row r="62" ht="13.5">
      <c r="I62" s="12"/>
    </row>
  </sheetData>
  <mergeCells count="183">
    <mergeCell ref="Y39:Z39"/>
    <mergeCell ref="X6:AA9"/>
    <mergeCell ref="AR7:AS8"/>
    <mergeCell ref="AR9:AS10"/>
    <mergeCell ref="Y14:Z14"/>
    <mergeCell ref="Y24:Z24"/>
    <mergeCell ref="Y29:Z29"/>
    <mergeCell ref="AP8:AQ9"/>
    <mergeCell ref="AH8:AI9"/>
    <mergeCell ref="AF8:AG9"/>
    <mergeCell ref="BY14:BZ14"/>
    <mergeCell ref="BY24:BZ24"/>
    <mergeCell ref="BY29:BZ29"/>
    <mergeCell ref="BY39:BZ39"/>
    <mergeCell ref="B14:C14"/>
    <mergeCell ref="B24:C24"/>
    <mergeCell ref="B29:C29"/>
    <mergeCell ref="B39:C39"/>
    <mergeCell ref="BF6:BG7"/>
    <mergeCell ref="BR6:BS7"/>
    <mergeCell ref="BH8:BI9"/>
    <mergeCell ref="BJ8:BK9"/>
    <mergeCell ref="BR8:BS9"/>
    <mergeCell ref="BL9:BM10"/>
    <mergeCell ref="BN9:BO10"/>
    <mergeCell ref="BP9:BQ10"/>
    <mergeCell ref="BN7:BO8"/>
    <mergeCell ref="BP7:BQ8"/>
    <mergeCell ref="CD10:CE11"/>
    <mergeCell ref="DJ10:DK11"/>
    <mergeCell ref="DP10:DQ11"/>
    <mergeCell ref="CZ10:DA11"/>
    <mergeCell ref="CR10:CS11"/>
    <mergeCell ref="CT10:CU11"/>
    <mergeCell ref="CV10:CW11"/>
    <mergeCell ref="CN9:CO10"/>
    <mergeCell ref="CL10:CM11"/>
    <mergeCell ref="CH9:CI10"/>
    <mergeCell ref="AJ10:AK11"/>
    <mergeCell ref="AL8:AM9"/>
    <mergeCell ref="R8:S9"/>
    <mergeCell ref="T8:U9"/>
    <mergeCell ref="AD8:AE9"/>
    <mergeCell ref="DT8:DU9"/>
    <mergeCell ref="DV7:DW8"/>
    <mergeCell ref="DL9:DM10"/>
    <mergeCell ref="DN9:DO10"/>
    <mergeCell ref="DP6:DQ7"/>
    <mergeCell ref="DR9:DS10"/>
    <mergeCell ref="DV9:DW10"/>
    <mergeCell ref="DR7:DS8"/>
    <mergeCell ref="DP8:DQ9"/>
    <mergeCell ref="CV6:CW7"/>
    <mergeCell ref="H8:I9"/>
    <mergeCell ref="J8:K9"/>
    <mergeCell ref="L8:M9"/>
    <mergeCell ref="N8:O9"/>
    <mergeCell ref="P9:Q10"/>
    <mergeCell ref="V9:W10"/>
    <mergeCell ref="AB9:AC10"/>
    <mergeCell ref="AN9:AO10"/>
    <mergeCell ref="AD10:AE11"/>
    <mergeCell ref="CT8:CU9"/>
    <mergeCell ref="CV8:CW9"/>
    <mergeCell ref="CZ8:DA9"/>
    <mergeCell ref="CX9:CY10"/>
    <mergeCell ref="DF8:DG9"/>
    <mergeCell ref="DJ8:DK9"/>
    <mergeCell ref="DH9:DI10"/>
    <mergeCell ref="DN7:DO8"/>
    <mergeCell ref="DJ6:DK7"/>
    <mergeCell ref="DL7:DM8"/>
    <mergeCell ref="DH7:DI8"/>
    <mergeCell ref="DD5:DE5"/>
    <mergeCell ref="CZ4:DA5"/>
    <mergeCell ref="DB4:DC5"/>
    <mergeCell ref="CD8:CE9"/>
    <mergeCell ref="CH7:CI8"/>
    <mergeCell ref="CJ7:CK8"/>
    <mergeCell ref="CF9:CG10"/>
    <mergeCell ref="DD8:DE9"/>
    <mergeCell ref="DB8:DC9"/>
    <mergeCell ref="CX7:CY8"/>
    <mergeCell ref="CJ9:CK10"/>
    <mergeCell ref="AX9:AY10"/>
    <mergeCell ref="CX4:CY5"/>
    <mergeCell ref="CZ6:DA7"/>
    <mergeCell ref="CL8:CM9"/>
    <mergeCell ref="CP9:CQ10"/>
    <mergeCell ref="BF10:BG11"/>
    <mergeCell ref="BR10:BS11"/>
    <mergeCell ref="CT6:CU7"/>
    <mergeCell ref="CB6:CC7"/>
    <mergeCell ref="AN7:AO8"/>
    <mergeCell ref="AX7:AY8"/>
    <mergeCell ref="BD7:BE8"/>
    <mergeCell ref="BL7:BM8"/>
    <mergeCell ref="AV8:AW9"/>
    <mergeCell ref="AZ8:BA9"/>
    <mergeCell ref="BD9:BE10"/>
    <mergeCell ref="BB8:BC9"/>
    <mergeCell ref="BF8:BG9"/>
    <mergeCell ref="AT8:AU9"/>
    <mergeCell ref="A6:D9"/>
    <mergeCell ref="E6:G9"/>
    <mergeCell ref="AD6:AE7"/>
    <mergeCell ref="AJ6:AK7"/>
    <mergeCell ref="P7:Q8"/>
    <mergeCell ref="V7:W8"/>
    <mergeCell ref="AB7:AC8"/>
    <mergeCell ref="AJ8:AK9"/>
    <mergeCell ref="BT7:BU8"/>
    <mergeCell ref="CB8:CC9"/>
    <mergeCell ref="BT9:BU10"/>
    <mergeCell ref="BV8:BW9"/>
    <mergeCell ref="BV10:BW11"/>
    <mergeCell ref="CB10:CC11"/>
    <mergeCell ref="BX6:CA9"/>
    <mergeCell ref="BV6:BW7"/>
    <mergeCell ref="CT5:CU5"/>
    <mergeCell ref="CV5:CW5"/>
    <mergeCell ref="CJ5:CK5"/>
    <mergeCell ref="CL5:CM5"/>
    <mergeCell ref="CN5:CO5"/>
    <mergeCell ref="CP5:CQ5"/>
    <mergeCell ref="CH5:CI5"/>
    <mergeCell ref="CF4:CG5"/>
    <mergeCell ref="CD6:CE7"/>
    <mergeCell ref="CR5:CS5"/>
    <mergeCell ref="CR6:CS7"/>
    <mergeCell ref="CF7:CG8"/>
    <mergeCell ref="CL6:CM7"/>
    <mergeCell ref="CN7:CO8"/>
    <mergeCell ref="CP7:CQ8"/>
    <mergeCell ref="CR8:CS9"/>
    <mergeCell ref="AX4:AY5"/>
    <mergeCell ref="AZ4:BA5"/>
    <mergeCell ref="BJ5:BK5"/>
    <mergeCell ref="BL5:BM5"/>
    <mergeCell ref="BV5:BW5"/>
    <mergeCell ref="CB5:CC5"/>
    <mergeCell ref="CD5:CE5"/>
    <mergeCell ref="BN5:BO5"/>
    <mergeCell ref="BP5:BQ5"/>
    <mergeCell ref="T5:U5"/>
    <mergeCell ref="V5:W5"/>
    <mergeCell ref="BF5:BG5"/>
    <mergeCell ref="BH5:BI5"/>
    <mergeCell ref="BB4:BC5"/>
    <mergeCell ref="BD4:BE5"/>
    <mergeCell ref="AL4:AM5"/>
    <mergeCell ref="AN4:AO5"/>
    <mergeCell ref="AP4:AQ5"/>
    <mergeCell ref="AR4:AS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DL1:DW1"/>
    <mergeCell ref="H4:I5"/>
    <mergeCell ref="J4:K5"/>
    <mergeCell ref="L4:M5"/>
    <mergeCell ref="N4:O5"/>
    <mergeCell ref="P4:Q5"/>
    <mergeCell ref="R4:S5"/>
    <mergeCell ref="AB4:AC5"/>
    <mergeCell ref="AD4:AE5"/>
    <mergeCell ref="AF4:AG5"/>
    <mergeCell ref="B52:C52"/>
    <mergeCell ref="Y52:Z52"/>
    <mergeCell ref="BY52:BZ52"/>
    <mergeCell ref="BO1:BV1"/>
    <mergeCell ref="AH4:AI5"/>
    <mergeCell ref="AJ4:AK5"/>
    <mergeCell ref="BR5:BS5"/>
    <mergeCell ref="BT5:BU5"/>
    <mergeCell ref="AT4:AU5"/>
    <mergeCell ref="AV4:AW5"/>
  </mergeCells>
  <printOptions/>
  <pageMargins left="0.5905511811023623" right="0.5905511811023623" top="0.7874015748031497" bottom="0.5905511811023623" header="0.5118110236220472" footer="0.5118110236220472"/>
  <pageSetup blackAndWhite="1" firstPageNumber="6" useFirstPageNumber="1" horizontalDpi="600" verticalDpi="600" orientation="portrait" paperSize="9" scale="70" r:id="rId1"/>
  <headerFooter alignWithMargins="0">
    <oddFooter>&amp;C&amp;P</oddFooter>
  </headerFooter>
  <colBreaks count="2" manualBreakCount="2">
    <brk id="23" max="71" man="1"/>
    <brk id="7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W57"/>
  <sheetViews>
    <sheetView view="pageBreakPreview" zoomScale="75" zoomScaleNormal="75" zoomScaleSheetLayoutView="75" workbookViewId="0" topLeftCell="A1">
      <pane xSplit="4" ySplit="12" topLeftCell="CY31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S48" sqref="DS48"/>
    </sheetView>
  </sheetViews>
  <sheetFormatPr defaultColWidth="8.796875" defaultRowHeight="14.25"/>
  <cols>
    <col min="1" max="1" width="1.8984375" style="77" customWidth="1"/>
    <col min="2" max="2" width="2.5" style="77" customWidth="1"/>
    <col min="3" max="3" width="14.59765625" style="77" customWidth="1"/>
    <col min="4" max="4" width="1.8984375" style="77" customWidth="1"/>
    <col min="5" max="23" width="5.8984375" style="77" customWidth="1"/>
    <col min="24" max="49" width="5" style="77" customWidth="1"/>
    <col min="50" max="50" width="1.8984375" style="77" customWidth="1"/>
    <col min="51" max="51" width="2.5" style="77" customWidth="1"/>
    <col min="52" max="52" width="15.59765625" style="77" customWidth="1"/>
    <col min="53" max="53" width="1.8984375" style="77" customWidth="1"/>
    <col min="54" max="66" width="5" style="77" customWidth="1"/>
    <col min="67" max="67" width="4.59765625" style="77" customWidth="1"/>
    <col min="68" max="68" width="5" style="77" customWidth="1"/>
    <col min="69" max="69" width="5.5" style="77" customWidth="1"/>
    <col min="70" max="101" width="5" style="77" customWidth="1"/>
    <col min="102" max="102" width="1.8984375" style="77" customWidth="1"/>
    <col min="103" max="103" width="2.5" style="77" customWidth="1"/>
    <col min="104" max="104" width="15.59765625" style="77" customWidth="1"/>
    <col min="105" max="105" width="1.8984375" style="77" customWidth="1"/>
    <col min="106" max="108" width="5" style="77" customWidth="1"/>
    <col min="109" max="109" width="4.19921875" style="77" customWidth="1"/>
    <col min="110" max="112" width="5" style="77" customWidth="1"/>
    <col min="113" max="113" width="5.09765625" style="77" customWidth="1"/>
    <col min="114" max="114" width="5" style="77" customWidth="1"/>
    <col min="115" max="115" width="5.69921875" style="77" customWidth="1"/>
    <col min="116" max="116" width="5" style="77" customWidth="1"/>
    <col min="117" max="117" width="5.09765625" style="77" customWidth="1"/>
    <col min="118" max="127" width="5" style="77" customWidth="1"/>
    <col min="128" max="16384" width="8.8984375" style="77" customWidth="1"/>
  </cols>
  <sheetData>
    <row r="1" spans="13:127" s="1" customFormat="1" ht="18.75" customHeight="1">
      <c r="M1" s="20" t="str">
        <f>'第23表－１'!$M$1</f>
        <v>第２３表</v>
      </c>
      <c r="O1" s="24"/>
      <c r="P1" s="24"/>
      <c r="Q1" s="24"/>
      <c r="R1" s="24"/>
      <c r="S1" s="24"/>
      <c r="T1" s="24"/>
      <c r="U1" s="24"/>
      <c r="V1" s="23" t="str">
        <f>'第23表－１'!$V$1</f>
        <v>乳　　児　　死　　亡　　数</v>
      </c>
      <c r="W1" s="24"/>
      <c r="X1" s="25"/>
      <c r="Y1" s="25" t="str">
        <f>'第23表－１'!Y1</f>
        <v>性・乳児死因分類・保健所・市区町村別</v>
      </c>
      <c r="BK1" s="20" t="str">
        <f>'第23表－１'!$M$1</f>
        <v>第２３表</v>
      </c>
      <c r="BO1" s="24"/>
      <c r="BP1" s="24"/>
      <c r="BQ1" s="24"/>
      <c r="BR1" s="24"/>
      <c r="BS1" s="24"/>
      <c r="BT1" s="24"/>
      <c r="BU1" s="24"/>
      <c r="BV1" s="23" t="str">
        <f>'第23表－１'!$V$1</f>
        <v>乳　　児　　死　　亡　　数</v>
      </c>
      <c r="BW1" s="24"/>
      <c r="BX1" s="25"/>
      <c r="BY1" s="25" t="str">
        <f>'第23表－１'!$BY$1</f>
        <v>性・乳児死因分類・保健所・市区町村別</v>
      </c>
      <c r="DB1" s="26" t="str">
        <f>'第23表－１'!$M$1</f>
        <v>第２３表</v>
      </c>
      <c r="DD1" s="79" t="str">
        <f>'第23表－１'!$V$1</f>
        <v>乳　　児　　死　　亡　　数</v>
      </c>
      <c r="DJ1" s="26"/>
      <c r="DL1" s="24"/>
      <c r="DM1" s="25" t="str">
        <f>'第23表－１'!$BY$1</f>
        <v>性・乳児死因分類・保健所・市区町村別</v>
      </c>
      <c r="DN1" s="18"/>
      <c r="DO1" s="18"/>
      <c r="DP1" s="18"/>
      <c r="DQ1" s="18"/>
      <c r="DR1" s="18"/>
      <c r="DS1" s="18"/>
      <c r="DT1" s="18"/>
      <c r="DU1" s="18"/>
      <c r="DV1" s="18"/>
      <c r="DW1" s="18"/>
    </row>
    <row r="2" spans="23:127" s="1" customFormat="1" ht="13.5" customHeight="1">
      <c r="W2" s="28"/>
      <c r="AW2" s="4" t="str">
        <f>'第23表－１'!$AW$2</f>
        <v>平成１８年</v>
      </c>
      <c r="BW2" s="28"/>
      <c r="CW2" s="4" t="str">
        <f>$AW$2</f>
        <v>平成１８年</v>
      </c>
      <c r="DW2" s="4" t="str">
        <f>$AW$2</f>
        <v>平成１８年</v>
      </c>
    </row>
    <row r="3" spans="1:127" s="1" customFormat="1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s="1" customFormat="1" ht="10.5" customHeight="1">
      <c r="D4" s="30"/>
      <c r="E4" s="31"/>
      <c r="G4" s="30"/>
      <c r="H4" s="104" t="s">
        <v>177</v>
      </c>
      <c r="I4" s="104"/>
      <c r="J4" s="104" t="s">
        <v>178</v>
      </c>
      <c r="K4" s="104"/>
      <c r="L4" s="104" t="s">
        <v>179</v>
      </c>
      <c r="M4" s="104"/>
      <c r="N4" s="104" t="s">
        <v>180</v>
      </c>
      <c r="O4" s="104"/>
      <c r="P4" s="104" t="s">
        <v>181</v>
      </c>
      <c r="Q4" s="104"/>
      <c r="R4" s="106" t="s">
        <v>182</v>
      </c>
      <c r="S4" s="138"/>
      <c r="T4" s="8"/>
      <c r="U4" s="8"/>
      <c r="V4" s="8"/>
      <c r="W4" s="8"/>
      <c r="X4" s="171" t="s">
        <v>185</v>
      </c>
      <c r="Y4" s="104"/>
      <c r="Z4" s="104" t="s">
        <v>186</v>
      </c>
      <c r="AA4" s="104"/>
      <c r="AB4" s="104" t="s">
        <v>187</v>
      </c>
      <c r="AC4" s="104"/>
      <c r="AD4" s="104" t="s">
        <v>188</v>
      </c>
      <c r="AE4" s="104"/>
      <c r="AF4" s="104" t="s">
        <v>189</v>
      </c>
      <c r="AG4" s="104"/>
      <c r="AH4" s="104" t="s">
        <v>190</v>
      </c>
      <c r="AI4" s="104"/>
      <c r="AJ4" s="104" t="s">
        <v>191</v>
      </c>
      <c r="AK4" s="104"/>
      <c r="AL4" s="104" t="s">
        <v>192</v>
      </c>
      <c r="AM4" s="104"/>
      <c r="AN4" s="104" t="s">
        <v>193</v>
      </c>
      <c r="AO4" s="104"/>
      <c r="AP4" s="104" t="s">
        <v>194</v>
      </c>
      <c r="AQ4" s="104"/>
      <c r="AR4" s="104" t="s">
        <v>195</v>
      </c>
      <c r="AS4" s="104"/>
      <c r="AT4" s="104" t="s">
        <v>196</v>
      </c>
      <c r="AU4" s="104"/>
      <c r="AV4" s="104" t="s">
        <v>197</v>
      </c>
      <c r="AW4" s="106"/>
      <c r="BA4" s="30"/>
      <c r="BB4" s="104" t="s">
        <v>213</v>
      </c>
      <c r="BC4" s="104"/>
      <c r="BD4" s="106" t="s">
        <v>214</v>
      </c>
      <c r="BE4" s="13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106" t="s">
        <v>226</v>
      </c>
      <c r="CC4" s="138"/>
      <c r="CT4" s="104" t="s">
        <v>235</v>
      </c>
      <c r="CU4" s="104"/>
      <c r="CV4" s="104" t="s">
        <v>236</v>
      </c>
      <c r="CW4" s="106"/>
      <c r="DA4" s="30"/>
      <c r="DB4" s="106" t="s">
        <v>201</v>
      </c>
      <c r="DC4" s="13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104" t="s">
        <v>210</v>
      </c>
      <c r="DU4" s="104"/>
      <c r="DV4" s="104" t="s">
        <v>211</v>
      </c>
      <c r="DW4" s="106"/>
    </row>
    <row r="5" spans="4:127" s="1" customFormat="1" ht="13.5">
      <c r="D5" s="30"/>
      <c r="E5" s="31"/>
      <c r="G5" s="3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9"/>
      <c r="S5" s="140"/>
      <c r="T5" s="107" t="s">
        <v>183</v>
      </c>
      <c r="U5" s="168"/>
      <c r="V5" s="107" t="s">
        <v>184</v>
      </c>
      <c r="W5" s="169"/>
      <c r="X5" s="168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7"/>
      <c r="BA5" s="30"/>
      <c r="BB5" s="105"/>
      <c r="BC5" s="105"/>
      <c r="BD5" s="139"/>
      <c r="BE5" s="140"/>
      <c r="BF5" s="102" t="s">
        <v>215</v>
      </c>
      <c r="BG5" s="103"/>
      <c r="BH5" s="108" t="s">
        <v>216</v>
      </c>
      <c r="BI5" s="108"/>
      <c r="BJ5" s="102" t="s">
        <v>217</v>
      </c>
      <c r="BK5" s="103"/>
      <c r="BL5" s="102" t="s">
        <v>218</v>
      </c>
      <c r="BM5" s="103"/>
      <c r="BN5" s="102" t="s">
        <v>219</v>
      </c>
      <c r="BO5" s="103"/>
      <c r="BP5" s="102" t="s">
        <v>220</v>
      </c>
      <c r="BQ5" s="103"/>
      <c r="BR5" s="102" t="s">
        <v>221</v>
      </c>
      <c r="BS5" s="103"/>
      <c r="BT5" s="102" t="s">
        <v>222</v>
      </c>
      <c r="BU5" s="103"/>
      <c r="BV5" s="102" t="s">
        <v>223</v>
      </c>
      <c r="BW5" s="108"/>
      <c r="BX5" s="108" t="s">
        <v>224</v>
      </c>
      <c r="BY5" s="108"/>
      <c r="BZ5" s="102" t="s">
        <v>225</v>
      </c>
      <c r="CA5" s="108"/>
      <c r="CB5" s="139"/>
      <c r="CC5" s="140"/>
      <c r="CD5" s="102" t="s">
        <v>227</v>
      </c>
      <c r="CE5" s="103"/>
      <c r="CF5" s="108" t="s">
        <v>228</v>
      </c>
      <c r="CG5" s="108"/>
      <c r="CH5" s="102" t="s">
        <v>229</v>
      </c>
      <c r="CI5" s="103"/>
      <c r="CJ5" s="108" t="s">
        <v>230</v>
      </c>
      <c r="CK5" s="108"/>
      <c r="CL5" s="102" t="s">
        <v>231</v>
      </c>
      <c r="CM5" s="103"/>
      <c r="CN5" s="102" t="s">
        <v>232</v>
      </c>
      <c r="CO5" s="103"/>
      <c r="CP5" s="108" t="s">
        <v>233</v>
      </c>
      <c r="CQ5" s="108"/>
      <c r="CR5" s="102" t="s">
        <v>234</v>
      </c>
      <c r="CS5" s="108"/>
      <c r="CT5" s="105"/>
      <c r="CU5" s="105"/>
      <c r="CV5" s="105"/>
      <c r="CW5" s="107"/>
      <c r="DA5" s="30"/>
      <c r="DB5" s="139"/>
      <c r="DC5" s="140"/>
      <c r="DD5" s="102" t="s">
        <v>202</v>
      </c>
      <c r="DE5" s="103"/>
      <c r="DF5" s="102" t="s">
        <v>203</v>
      </c>
      <c r="DG5" s="103"/>
      <c r="DH5" s="108" t="s">
        <v>204</v>
      </c>
      <c r="DI5" s="108"/>
      <c r="DJ5" s="102" t="s">
        <v>205</v>
      </c>
      <c r="DK5" s="103"/>
      <c r="DL5" s="102" t="s">
        <v>206</v>
      </c>
      <c r="DM5" s="103"/>
      <c r="DN5" s="102" t="s">
        <v>207</v>
      </c>
      <c r="DO5" s="103"/>
      <c r="DP5" s="102" t="s">
        <v>208</v>
      </c>
      <c r="DQ5" s="103"/>
      <c r="DR5" s="102" t="s">
        <v>209</v>
      </c>
      <c r="DS5" s="103"/>
      <c r="DT5" s="105"/>
      <c r="DU5" s="105"/>
      <c r="DV5" s="105"/>
      <c r="DW5" s="107"/>
    </row>
    <row r="6" spans="1:127" s="1" customFormat="1" ht="6.75" customHeight="1">
      <c r="A6" s="163" t="s">
        <v>1</v>
      </c>
      <c r="B6" s="163"/>
      <c r="C6" s="163"/>
      <c r="D6" s="164"/>
      <c r="E6" s="116" t="s">
        <v>107</v>
      </c>
      <c r="F6" s="166"/>
      <c r="G6" s="117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39"/>
      <c r="Y6" s="39"/>
      <c r="Z6" s="128" t="s">
        <v>112</v>
      </c>
      <c r="AA6" s="129"/>
      <c r="AB6" s="39"/>
      <c r="AC6" s="39"/>
      <c r="AD6" s="37"/>
      <c r="AE6" s="38"/>
      <c r="AF6" s="135" t="s">
        <v>117</v>
      </c>
      <c r="AG6" s="167"/>
      <c r="AH6" s="37"/>
      <c r="AI6" s="38"/>
      <c r="AJ6" s="39"/>
      <c r="AK6" s="39"/>
      <c r="AL6" s="37"/>
      <c r="AM6" s="38"/>
      <c r="AN6" s="37"/>
      <c r="AO6" s="38"/>
      <c r="AP6" s="39"/>
      <c r="AQ6" s="39"/>
      <c r="AR6" s="37"/>
      <c r="AS6" s="38"/>
      <c r="AT6" s="39"/>
      <c r="AU6" s="39"/>
      <c r="AV6" s="37"/>
      <c r="AW6" s="39"/>
      <c r="AX6" s="163" t="s">
        <v>1</v>
      </c>
      <c r="AY6" s="163"/>
      <c r="AZ6" s="163"/>
      <c r="BA6" s="164"/>
      <c r="BB6" s="37"/>
      <c r="BC6" s="38"/>
      <c r="BD6" s="39"/>
      <c r="BE6" s="39"/>
      <c r="BF6" s="128" t="s">
        <v>129</v>
      </c>
      <c r="BG6" s="172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19" t="s">
        <v>98</v>
      </c>
      <c r="BS6" s="120"/>
      <c r="BT6" s="40"/>
      <c r="BU6" s="41"/>
      <c r="BV6" s="152" t="s">
        <v>142</v>
      </c>
      <c r="BW6" s="153"/>
      <c r="BX6" s="145" t="s">
        <v>145</v>
      </c>
      <c r="BY6" s="146"/>
      <c r="BZ6" s="135" t="s">
        <v>142</v>
      </c>
      <c r="CA6" s="136"/>
      <c r="CB6" s="39"/>
      <c r="CC6" s="39"/>
      <c r="CD6" s="37"/>
      <c r="CE6" s="38"/>
      <c r="CF6" s="43"/>
      <c r="CG6" s="44"/>
      <c r="CH6" s="135" t="s">
        <v>90</v>
      </c>
      <c r="CI6" s="120"/>
      <c r="CJ6" s="39"/>
      <c r="CK6" s="39"/>
      <c r="CL6" s="37"/>
      <c r="CM6" s="38"/>
      <c r="CN6" s="135" t="s">
        <v>155</v>
      </c>
      <c r="CO6" s="136"/>
      <c r="CP6" s="135" t="s">
        <v>157</v>
      </c>
      <c r="CQ6" s="167"/>
      <c r="CR6" s="128" t="s">
        <v>160</v>
      </c>
      <c r="CS6" s="129"/>
      <c r="CT6" s="39"/>
      <c r="CU6" s="39"/>
      <c r="CV6" s="135" t="s">
        <v>90</v>
      </c>
      <c r="CW6" s="173"/>
      <c r="CX6" s="163" t="s">
        <v>1</v>
      </c>
      <c r="CY6" s="163"/>
      <c r="CZ6" s="163"/>
      <c r="DA6" s="164"/>
      <c r="DB6" s="37"/>
      <c r="DC6" s="38"/>
      <c r="DD6" s="39"/>
      <c r="DE6" s="39"/>
      <c r="DF6" s="43"/>
      <c r="DG6" s="44"/>
      <c r="DH6" s="39"/>
      <c r="DI6" s="39"/>
      <c r="DJ6" s="95" t="s">
        <v>166</v>
      </c>
      <c r="DK6" s="96"/>
      <c r="DL6" s="37"/>
      <c r="DM6" s="39"/>
      <c r="DN6" s="45"/>
      <c r="DO6" s="46"/>
      <c r="DP6" s="119" t="s">
        <v>171</v>
      </c>
      <c r="DQ6" s="120"/>
      <c r="DR6" s="43"/>
      <c r="DS6" s="47"/>
      <c r="DT6" s="40"/>
      <c r="DU6" s="41"/>
      <c r="DV6" s="43"/>
      <c r="DW6" s="48"/>
    </row>
    <row r="7" spans="1:127" s="1" customFormat="1" ht="6.75" customHeight="1">
      <c r="A7" s="163"/>
      <c r="B7" s="163"/>
      <c r="C7" s="163"/>
      <c r="D7" s="164"/>
      <c r="E7" s="116"/>
      <c r="F7" s="166"/>
      <c r="G7" s="117"/>
      <c r="H7" s="37"/>
      <c r="I7" s="38"/>
      <c r="J7" s="39"/>
      <c r="K7" s="39"/>
      <c r="L7" s="37"/>
      <c r="M7" s="39"/>
      <c r="N7" s="40"/>
      <c r="O7" s="41"/>
      <c r="P7" s="125" t="s">
        <v>91</v>
      </c>
      <c r="Q7" s="137"/>
      <c r="R7" s="40"/>
      <c r="S7" s="41"/>
      <c r="T7" s="40"/>
      <c r="U7" s="41"/>
      <c r="V7" s="113" t="s">
        <v>90</v>
      </c>
      <c r="W7" s="101"/>
      <c r="X7" s="170" t="s">
        <v>90</v>
      </c>
      <c r="Y7" s="162"/>
      <c r="Z7" s="127"/>
      <c r="AA7" s="126"/>
      <c r="AB7" s="39"/>
      <c r="AC7" s="39"/>
      <c r="AD7" s="37"/>
      <c r="AE7" s="38"/>
      <c r="AF7" s="113"/>
      <c r="AG7" s="162"/>
      <c r="AH7" s="37"/>
      <c r="AI7" s="38"/>
      <c r="AJ7" s="109" t="s">
        <v>121</v>
      </c>
      <c r="AK7" s="110"/>
      <c r="AL7" s="37"/>
      <c r="AM7" s="38"/>
      <c r="AN7" s="113" t="s">
        <v>244</v>
      </c>
      <c r="AO7" s="162"/>
      <c r="AP7" s="39"/>
      <c r="AQ7" s="39"/>
      <c r="AR7" s="37"/>
      <c r="AS7" s="38"/>
      <c r="AT7" s="113" t="s">
        <v>198</v>
      </c>
      <c r="AU7" s="162"/>
      <c r="AV7" s="37"/>
      <c r="AW7" s="39"/>
      <c r="AX7" s="163"/>
      <c r="AY7" s="163"/>
      <c r="AZ7" s="163"/>
      <c r="BA7" s="164"/>
      <c r="BB7" s="37"/>
      <c r="BC7" s="38"/>
      <c r="BD7" s="113" t="s">
        <v>127</v>
      </c>
      <c r="BE7" s="114"/>
      <c r="BF7" s="125"/>
      <c r="BG7" s="137"/>
      <c r="BH7" s="39"/>
      <c r="BI7" s="39"/>
      <c r="BJ7" s="37"/>
      <c r="BK7" s="38"/>
      <c r="BL7" s="125" t="s">
        <v>133</v>
      </c>
      <c r="BM7" s="137"/>
      <c r="BN7" s="125" t="s">
        <v>96</v>
      </c>
      <c r="BO7" s="126"/>
      <c r="BP7" s="157" t="s">
        <v>136</v>
      </c>
      <c r="BQ7" s="158"/>
      <c r="BR7" s="115"/>
      <c r="BS7" s="114"/>
      <c r="BT7" s="113" t="s">
        <v>140</v>
      </c>
      <c r="BU7" s="114"/>
      <c r="BV7" s="141"/>
      <c r="BW7" s="142"/>
      <c r="BX7" s="147"/>
      <c r="BY7" s="148"/>
      <c r="BZ7" s="118"/>
      <c r="CA7" s="124"/>
      <c r="CB7" s="132" t="s">
        <v>99</v>
      </c>
      <c r="CC7" s="133"/>
      <c r="CD7" s="113" t="s">
        <v>150</v>
      </c>
      <c r="CE7" s="114"/>
      <c r="CF7" s="113" t="s">
        <v>152</v>
      </c>
      <c r="CG7" s="114"/>
      <c r="CH7" s="115"/>
      <c r="CI7" s="114"/>
      <c r="CJ7" s="113" t="s">
        <v>154</v>
      </c>
      <c r="CK7" s="114"/>
      <c r="CL7" s="113" t="s">
        <v>251</v>
      </c>
      <c r="CM7" s="114"/>
      <c r="CN7" s="118"/>
      <c r="CO7" s="124"/>
      <c r="CP7" s="113"/>
      <c r="CQ7" s="162"/>
      <c r="CR7" s="127"/>
      <c r="CS7" s="126"/>
      <c r="CT7" s="113" t="s">
        <v>162</v>
      </c>
      <c r="CU7" s="114"/>
      <c r="CV7" s="115"/>
      <c r="CW7" s="100"/>
      <c r="CX7" s="163"/>
      <c r="CY7" s="163"/>
      <c r="CZ7" s="163"/>
      <c r="DA7" s="164"/>
      <c r="DB7" s="37"/>
      <c r="DC7" s="38"/>
      <c r="DD7" s="40"/>
      <c r="DE7" s="30"/>
      <c r="DF7" s="40"/>
      <c r="DG7" s="41"/>
      <c r="DH7" s="113" t="s">
        <v>104</v>
      </c>
      <c r="DI7" s="114"/>
      <c r="DJ7" s="111"/>
      <c r="DK7" s="112"/>
      <c r="DL7" s="113" t="s">
        <v>90</v>
      </c>
      <c r="DM7" s="114"/>
      <c r="DN7" s="97" t="s">
        <v>170</v>
      </c>
      <c r="DO7" s="98"/>
      <c r="DP7" s="115"/>
      <c r="DQ7" s="114"/>
      <c r="DR7" s="118" t="s">
        <v>90</v>
      </c>
      <c r="DS7" s="114"/>
      <c r="DT7" s="40"/>
      <c r="DU7" s="49"/>
      <c r="DV7" s="118" t="s">
        <v>90</v>
      </c>
      <c r="DW7" s="100"/>
    </row>
    <row r="8" spans="1:127" s="1" customFormat="1" ht="6.75" customHeight="1">
      <c r="A8" s="163"/>
      <c r="B8" s="163"/>
      <c r="C8" s="163"/>
      <c r="D8" s="164"/>
      <c r="E8" s="116"/>
      <c r="F8" s="166"/>
      <c r="G8" s="117"/>
      <c r="H8" s="109" t="s">
        <v>88</v>
      </c>
      <c r="I8" s="110"/>
      <c r="J8" s="109" t="s">
        <v>108</v>
      </c>
      <c r="K8" s="110"/>
      <c r="L8" s="109" t="s">
        <v>109</v>
      </c>
      <c r="M8" s="110"/>
      <c r="N8" s="109" t="s">
        <v>89</v>
      </c>
      <c r="O8" s="110"/>
      <c r="P8" s="125"/>
      <c r="Q8" s="137"/>
      <c r="R8" s="109" t="s">
        <v>93</v>
      </c>
      <c r="S8" s="110"/>
      <c r="T8" s="109" t="s">
        <v>110</v>
      </c>
      <c r="U8" s="110"/>
      <c r="V8" s="115"/>
      <c r="W8" s="101"/>
      <c r="X8" s="170"/>
      <c r="Y8" s="162"/>
      <c r="Z8" s="125" t="s">
        <v>113</v>
      </c>
      <c r="AA8" s="126"/>
      <c r="AB8" s="109" t="s">
        <v>115</v>
      </c>
      <c r="AC8" s="110"/>
      <c r="AD8" s="109" t="s">
        <v>116</v>
      </c>
      <c r="AE8" s="110"/>
      <c r="AF8" s="113" t="s">
        <v>118</v>
      </c>
      <c r="AG8" s="162"/>
      <c r="AH8" s="109" t="s">
        <v>120</v>
      </c>
      <c r="AI8" s="110"/>
      <c r="AJ8" s="109"/>
      <c r="AK8" s="110"/>
      <c r="AL8" s="109" t="s">
        <v>94</v>
      </c>
      <c r="AM8" s="110"/>
      <c r="AN8" s="113"/>
      <c r="AO8" s="162"/>
      <c r="AP8" s="109" t="s">
        <v>95</v>
      </c>
      <c r="AQ8" s="110"/>
      <c r="AR8" s="109" t="s">
        <v>123</v>
      </c>
      <c r="AS8" s="110"/>
      <c r="AT8" s="113"/>
      <c r="AU8" s="162"/>
      <c r="AV8" s="109" t="s">
        <v>125</v>
      </c>
      <c r="AW8" s="161"/>
      <c r="AX8" s="163"/>
      <c r="AY8" s="163"/>
      <c r="AZ8" s="163"/>
      <c r="BA8" s="164"/>
      <c r="BB8" s="109" t="s">
        <v>126</v>
      </c>
      <c r="BC8" s="110"/>
      <c r="BD8" s="115"/>
      <c r="BE8" s="114"/>
      <c r="BF8" s="125" t="s">
        <v>130</v>
      </c>
      <c r="BG8" s="137"/>
      <c r="BH8" s="109" t="s">
        <v>97</v>
      </c>
      <c r="BI8" s="110"/>
      <c r="BJ8" s="109" t="s">
        <v>132</v>
      </c>
      <c r="BK8" s="110"/>
      <c r="BL8" s="125"/>
      <c r="BM8" s="137"/>
      <c r="BN8" s="127"/>
      <c r="BO8" s="126"/>
      <c r="BP8" s="157"/>
      <c r="BQ8" s="158"/>
      <c r="BR8" s="156" t="s">
        <v>138</v>
      </c>
      <c r="BS8" s="114"/>
      <c r="BT8" s="115"/>
      <c r="BU8" s="114"/>
      <c r="BV8" s="141" t="s">
        <v>143</v>
      </c>
      <c r="BW8" s="142"/>
      <c r="BX8" s="147" t="s">
        <v>147</v>
      </c>
      <c r="BY8" s="133"/>
      <c r="BZ8" s="113" t="s">
        <v>148</v>
      </c>
      <c r="CA8" s="124"/>
      <c r="CB8" s="134"/>
      <c r="CC8" s="133"/>
      <c r="CD8" s="115"/>
      <c r="CE8" s="114"/>
      <c r="CF8" s="115"/>
      <c r="CG8" s="114"/>
      <c r="CH8" s="113" t="s">
        <v>153</v>
      </c>
      <c r="CI8" s="114"/>
      <c r="CJ8" s="115"/>
      <c r="CK8" s="114"/>
      <c r="CL8" s="115"/>
      <c r="CM8" s="114"/>
      <c r="CN8" s="113" t="s">
        <v>151</v>
      </c>
      <c r="CO8" s="124"/>
      <c r="CP8" s="113" t="s">
        <v>159</v>
      </c>
      <c r="CQ8" s="114"/>
      <c r="CR8" s="125" t="s">
        <v>161</v>
      </c>
      <c r="CS8" s="126"/>
      <c r="CT8" s="115"/>
      <c r="CU8" s="114"/>
      <c r="CV8" s="113" t="s">
        <v>199</v>
      </c>
      <c r="CW8" s="100"/>
      <c r="CX8" s="163"/>
      <c r="CY8" s="163"/>
      <c r="CZ8" s="163"/>
      <c r="DA8" s="164"/>
      <c r="DB8" s="109" t="s">
        <v>101</v>
      </c>
      <c r="DC8" s="110"/>
      <c r="DD8" s="116" t="s">
        <v>102</v>
      </c>
      <c r="DE8" s="117"/>
      <c r="DF8" s="109" t="s">
        <v>103</v>
      </c>
      <c r="DG8" s="110"/>
      <c r="DH8" s="115"/>
      <c r="DI8" s="114"/>
      <c r="DJ8" s="111" t="s">
        <v>167</v>
      </c>
      <c r="DK8" s="112"/>
      <c r="DL8" s="115"/>
      <c r="DM8" s="114"/>
      <c r="DN8" s="97"/>
      <c r="DO8" s="98"/>
      <c r="DP8" s="92" t="s">
        <v>172</v>
      </c>
      <c r="DQ8" s="114"/>
      <c r="DR8" s="115"/>
      <c r="DS8" s="114"/>
      <c r="DT8" s="116" t="s">
        <v>174</v>
      </c>
      <c r="DU8" s="117"/>
      <c r="DV8" s="115"/>
      <c r="DW8" s="100"/>
    </row>
    <row r="9" spans="1:127" s="1" customFormat="1" ht="6.75" customHeight="1">
      <c r="A9" s="163"/>
      <c r="B9" s="163"/>
      <c r="C9" s="163"/>
      <c r="D9" s="164"/>
      <c r="E9" s="116"/>
      <c r="F9" s="166"/>
      <c r="G9" s="117"/>
      <c r="H9" s="109"/>
      <c r="I9" s="110"/>
      <c r="J9" s="109"/>
      <c r="K9" s="110"/>
      <c r="L9" s="109"/>
      <c r="M9" s="110"/>
      <c r="N9" s="109"/>
      <c r="O9" s="110"/>
      <c r="P9" s="125" t="s">
        <v>92</v>
      </c>
      <c r="Q9" s="114"/>
      <c r="R9" s="109"/>
      <c r="S9" s="110"/>
      <c r="T9" s="109"/>
      <c r="U9" s="110"/>
      <c r="V9" s="113" t="s">
        <v>93</v>
      </c>
      <c r="W9" s="101"/>
      <c r="X9" s="170" t="s">
        <v>111</v>
      </c>
      <c r="Y9" s="114"/>
      <c r="Z9" s="127"/>
      <c r="AA9" s="126"/>
      <c r="AB9" s="109"/>
      <c r="AC9" s="110"/>
      <c r="AD9" s="109"/>
      <c r="AE9" s="110"/>
      <c r="AF9" s="113"/>
      <c r="AG9" s="162"/>
      <c r="AH9" s="109"/>
      <c r="AI9" s="110"/>
      <c r="AJ9" s="111" t="s">
        <v>122</v>
      </c>
      <c r="AK9" s="112"/>
      <c r="AL9" s="109"/>
      <c r="AM9" s="110"/>
      <c r="AN9" s="113" t="s">
        <v>245</v>
      </c>
      <c r="AO9" s="114"/>
      <c r="AP9" s="109"/>
      <c r="AQ9" s="110"/>
      <c r="AR9" s="109"/>
      <c r="AS9" s="110"/>
      <c r="AT9" s="113" t="s">
        <v>124</v>
      </c>
      <c r="AU9" s="114"/>
      <c r="AV9" s="109"/>
      <c r="AW9" s="161"/>
      <c r="AX9" s="163"/>
      <c r="AY9" s="163"/>
      <c r="AZ9" s="163"/>
      <c r="BA9" s="164"/>
      <c r="BB9" s="109"/>
      <c r="BC9" s="110"/>
      <c r="BD9" s="113" t="s">
        <v>128</v>
      </c>
      <c r="BE9" s="114"/>
      <c r="BF9" s="125"/>
      <c r="BG9" s="137"/>
      <c r="BH9" s="109"/>
      <c r="BI9" s="110"/>
      <c r="BJ9" s="109"/>
      <c r="BK9" s="110"/>
      <c r="BL9" s="125" t="s">
        <v>134</v>
      </c>
      <c r="BM9" s="137"/>
      <c r="BN9" s="125" t="s">
        <v>135</v>
      </c>
      <c r="BO9" s="114"/>
      <c r="BP9" s="159" t="s">
        <v>137</v>
      </c>
      <c r="BQ9" s="160"/>
      <c r="BR9" s="115"/>
      <c r="BS9" s="114"/>
      <c r="BT9" s="113" t="s">
        <v>141</v>
      </c>
      <c r="BU9" s="114"/>
      <c r="BV9" s="141"/>
      <c r="BW9" s="142"/>
      <c r="BX9" s="149"/>
      <c r="BY9" s="133"/>
      <c r="BZ9" s="118"/>
      <c r="CA9" s="124"/>
      <c r="CB9" s="132" t="s">
        <v>100</v>
      </c>
      <c r="CC9" s="133"/>
      <c r="CD9" s="113" t="s">
        <v>151</v>
      </c>
      <c r="CE9" s="114"/>
      <c r="CF9" s="113" t="s">
        <v>151</v>
      </c>
      <c r="CG9" s="114"/>
      <c r="CH9" s="115"/>
      <c r="CI9" s="114"/>
      <c r="CJ9" s="113" t="s">
        <v>151</v>
      </c>
      <c r="CK9" s="114"/>
      <c r="CL9" s="113" t="s">
        <v>151</v>
      </c>
      <c r="CM9" s="114"/>
      <c r="CN9" s="118"/>
      <c r="CO9" s="124"/>
      <c r="CP9" s="115"/>
      <c r="CQ9" s="114"/>
      <c r="CR9" s="127"/>
      <c r="CS9" s="126"/>
      <c r="CT9" s="113" t="s">
        <v>163</v>
      </c>
      <c r="CU9" s="114"/>
      <c r="CV9" s="115"/>
      <c r="CW9" s="100"/>
      <c r="CX9" s="163"/>
      <c r="CY9" s="163"/>
      <c r="CZ9" s="163"/>
      <c r="DA9" s="164"/>
      <c r="DB9" s="109"/>
      <c r="DC9" s="110"/>
      <c r="DD9" s="116"/>
      <c r="DE9" s="117"/>
      <c r="DF9" s="109"/>
      <c r="DG9" s="110"/>
      <c r="DH9" s="113" t="s">
        <v>165</v>
      </c>
      <c r="DI9" s="114"/>
      <c r="DJ9" s="111"/>
      <c r="DK9" s="112"/>
      <c r="DL9" s="113" t="s">
        <v>105</v>
      </c>
      <c r="DM9" s="114"/>
      <c r="DN9" s="91" t="s">
        <v>169</v>
      </c>
      <c r="DO9" s="114"/>
      <c r="DP9" s="115"/>
      <c r="DQ9" s="114"/>
      <c r="DR9" s="118" t="s">
        <v>101</v>
      </c>
      <c r="DS9" s="114"/>
      <c r="DT9" s="116"/>
      <c r="DU9" s="117"/>
      <c r="DV9" s="118" t="s">
        <v>175</v>
      </c>
      <c r="DW9" s="100"/>
    </row>
    <row r="10" spans="4:127" s="1" customFormat="1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15"/>
      <c r="Q10" s="114"/>
      <c r="R10" s="50"/>
      <c r="S10" s="49"/>
      <c r="T10" s="50"/>
      <c r="U10" s="49"/>
      <c r="V10" s="115"/>
      <c r="W10" s="101"/>
      <c r="X10" s="101"/>
      <c r="Y10" s="114"/>
      <c r="Z10" s="127" t="s">
        <v>114</v>
      </c>
      <c r="AA10" s="114"/>
      <c r="AB10" s="50"/>
      <c r="AC10" s="51"/>
      <c r="AD10" s="34"/>
      <c r="AE10" s="36"/>
      <c r="AF10" s="118" t="s">
        <v>119</v>
      </c>
      <c r="AG10" s="114"/>
      <c r="AH10" s="34"/>
      <c r="AI10" s="36"/>
      <c r="AJ10" s="111"/>
      <c r="AK10" s="112"/>
      <c r="AL10" s="34"/>
      <c r="AM10" s="36"/>
      <c r="AN10" s="115"/>
      <c r="AO10" s="114"/>
      <c r="AP10" s="50"/>
      <c r="AQ10" s="49"/>
      <c r="AR10" s="50"/>
      <c r="AS10" s="49"/>
      <c r="AT10" s="115"/>
      <c r="AU10" s="114"/>
      <c r="AV10" s="50"/>
      <c r="AW10" s="51"/>
      <c r="BA10" s="30"/>
      <c r="BB10" s="34"/>
      <c r="BC10" s="36"/>
      <c r="BD10" s="115"/>
      <c r="BE10" s="114"/>
      <c r="BF10" s="127" t="s">
        <v>131</v>
      </c>
      <c r="BG10" s="126"/>
      <c r="BH10" s="35"/>
      <c r="BI10" s="35"/>
      <c r="BJ10" s="34"/>
      <c r="BK10" s="36"/>
      <c r="BL10" s="125"/>
      <c r="BM10" s="137"/>
      <c r="BN10" s="115"/>
      <c r="BO10" s="114"/>
      <c r="BP10" s="159"/>
      <c r="BQ10" s="160"/>
      <c r="BR10" s="92" t="s">
        <v>139</v>
      </c>
      <c r="BS10" s="114"/>
      <c r="BT10" s="115"/>
      <c r="BU10" s="114"/>
      <c r="BV10" s="141" t="s">
        <v>144</v>
      </c>
      <c r="BW10" s="142"/>
      <c r="BX10" s="149" t="s">
        <v>146</v>
      </c>
      <c r="BY10" s="133"/>
      <c r="BZ10" s="118" t="s">
        <v>149</v>
      </c>
      <c r="CA10" s="124"/>
      <c r="CB10" s="134"/>
      <c r="CC10" s="133"/>
      <c r="CD10" s="115"/>
      <c r="CE10" s="114"/>
      <c r="CF10" s="115"/>
      <c r="CG10" s="114"/>
      <c r="CH10" s="118" t="s">
        <v>151</v>
      </c>
      <c r="CI10" s="114"/>
      <c r="CJ10" s="115"/>
      <c r="CK10" s="114"/>
      <c r="CL10" s="115"/>
      <c r="CM10" s="114"/>
      <c r="CN10" s="118" t="s">
        <v>156</v>
      </c>
      <c r="CO10" s="114"/>
      <c r="CP10" s="118" t="s">
        <v>158</v>
      </c>
      <c r="CQ10" s="114"/>
      <c r="CR10" s="127" t="s">
        <v>200</v>
      </c>
      <c r="CS10" s="126"/>
      <c r="CT10" s="115"/>
      <c r="CU10" s="114"/>
      <c r="CV10" s="118" t="s">
        <v>164</v>
      </c>
      <c r="CW10" s="100"/>
      <c r="DA10" s="30"/>
      <c r="DB10" s="34"/>
      <c r="DC10" s="36"/>
      <c r="DD10" s="31"/>
      <c r="DE10" s="30"/>
      <c r="DF10" s="50"/>
      <c r="DG10" s="49"/>
      <c r="DH10" s="115"/>
      <c r="DI10" s="114"/>
      <c r="DJ10" s="121" t="s">
        <v>168</v>
      </c>
      <c r="DK10" s="122"/>
      <c r="DL10" s="115"/>
      <c r="DM10" s="114"/>
      <c r="DN10" s="115"/>
      <c r="DO10" s="114"/>
      <c r="DP10" s="92" t="s">
        <v>173</v>
      </c>
      <c r="DQ10" s="114"/>
      <c r="DR10" s="115"/>
      <c r="DS10" s="114"/>
      <c r="DT10" s="50"/>
      <c r="DU10" s="49"/>
      <c r="DV10" s="115"/>
      <c r="DW10" s="100"/>
    </row>
    <row r="11" spans="4:127" s="1" customFormat="1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X11" s="54"/>
      <c r="Y11" s="53"/>
      <c r="Z11" s="93"/>
      <c r="AA11" s="94"/>
      <c r="AB11" s="52"/>
      <c r="AC11" s="54"/>
      <c r="AD11" s="55"/>
      <c r="AE11" s="56"/>
      <c r="AF11" s="93"/>
      <c r="AG11" s="94"/>
      <c r="AH11" s="55"/>
      <c r="AI11" s="56"/>
      <c r="AJ11" s="57"/>
      <c r="AK11" s="57"/>
      <c r="AL11" s="55"/>
      <c r="AM11" s="56"/>
      <c r="AN11" s="52"/>
      <c r="AO11" s="53"/>
      <c r="AP11" s="52"/>
      <c r="AQ11" s="53"/>
      <c r="AR11" s="52"/>
      <c r="AS11" s="53"/>
      <c r="AT11" s="52"/>
      <c r="AU11" s="53"/>
      <c r="AV11" s="52"/>
      <c r="AW11" s="54"/>
      <c r="BA11" s="30"/>
      <c r="BB11" s="52"/>
      <c r="BC11" s="53"/>
      <c r="BD11" s="51"/>
      <c r="BE11" s="51"/>
      <c r="BF11" s="130"/>
      <c r="BG11" s="131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93"/>
      <c r="BS11" s="94"/>
      <c r="BT11" s="52"/>
      <c r="BU11" s="53"/>
      <c r="BV11" s="143"/>
      <c r="BW11" s="144"/>
      <c r="BX11" s="150"/>
      <c r="BY11" s="151"/>
      <c r="BZ11" s="154"/>
      <c r="CA11" s="155"/>
      <c r="CB11" s="58"/>
      <c r="CC11" s="59"/>
      <c r="CD11" s="55"/>
      <c r="CE11" s="56"/>
      <c r="CF11" s="60"/>
      <c r="CG11" s="33"/>
      <c r="CH11" s="93"/>
      <c r="CI11" s="94"/>
      <c r="CJ11" s="57"/>
      <c r="CK11" s="57"/>
      <c r="CL11" s="55"/>
      <c r="CM11" s="56"/>
      <c r="CN11" s="93"/>
      <c r="CO11" s="94"/>
      <c r="CP11" s="93"/>
      <c r="CQ11" s="94"/>
      <c r="CR11" s="130"/>
      <c r="CS11" s="131"/>
      <c r="CT11" s="52"/>
      <c r="CU11" s="53"/>
      <c r="CV11" s="93"/>
      <c r="CW11" s="174"/>
      <c r="DA11" s="30"/>
      <c r="DB11" s="52"/>
      <c r="DC11" s="53"/>
      <c r="DD11" s="51"/>
      <c r="DE11" s="51"/>
      <c r="DF11" s="52"/>
      <c r="DG11" s="53"/>
      <c r="DH11" s="51"/>
      <c r="DI11" s="51"/>
      <c r="DJ11" s="123"/>
      <c r="DK11" s="99"/>
      <c r="DL11" s="52"/>
      <c r="DM11" s="51"/>
      <c r="DN11" s="61"/>
      <c r="DO11" s="62"/>
      <c r="DP11" s="93"/>
      <c r="DQ11" s="94"/>
      <c r="DR11" s="52"/>
      <c r="DS11" s="53"/>
      <c r="DT11" s="52"/>
      <c r="DU11" s="53"/>
      <c r="DV11" s="52"/>
      <c r="DW11" s="54"/>
    </row>
    <row r="12" spans="1:127" s="1" customFormat="1" ht="18" customHeight="1">
      <c r="A12" s="8"/>
      <c r="B12" s="8"/>
      <c r="C12" s="8"/>
      <c r="D12" s="33"/>
      <c r="E12" s="63" t="s">
        <v>106</v>
      </c>
      <c r="F12" s="63" t="s">
        <v>86</v>
      </c>
      <c r="G12" s="63" t="s">
        <v>87</v>
      </c>
      <c r="H12" s="63" t="s">
        <v>86</v>
      </c>
      <c r="I12" s="63" t="s">
        <v>87</v>
      </c>
      <c r="J12" s="63" t="s">
        <v>86</v>
      </c>
      <c r="K12" s="63" t="s">
        <v>87</v>
      </c>
      <c r="L12" s="63" t="s">
        <v>86</v>
      </c>
      <c r="M12" s="63" t="s">
        <v>87</v>
      </c>
      <c r="N12" s="63" t="s">
        <v>86</v>
      </c>
      <c r="O12" s="63" t="s">
        <v>87</v>
      </c>
      <c r="P12" s="63" t="s">
        <v>86</v>
      </c>
      <c r="Q12" s="63" t="s">
        <v>87</v>
      </c>
      <c r="R12" s="63" t="s">
        <v>86</v>
      </c>
      <c r="S12" s="63" t="s">
        <v>87</v>
      </c>
      <c r="T12" s="63" t="s">
        <v>86</v>
      </c>
      <c r="U12" s="64" t="s">
        <v>87</v>
      </c>
      <c r="V12" s="63" t="s">
        <v>86</v>
      </c>
      <c r="W12" s="64" t="s">
        <v>87</v>
      </c>
      <c r="X12" s="65" t="s">
        <v>86</v>
      </c>
      <c r="Y12" s="63" t="s">
        <v>87</v>
      </c>
      <c r="Z12" s="63" t="s">
        <v>86</v>
      </c>
      <c r="AA12" s="63" t="s">
        <v>87</v>
      </c>
      <c r="AB12" s="63" t="s">
        <v>86</v>
      </c>
      <c r="AC12" s="63" t="s">
        <v>87</v>
      </c>
      <c r="AD12" s="63" t="s">
        <v>86</v>
      </c>
      <c r="AE12" s="63" t="s">
        <v>87</v>
      </c>
      <c r="AF12" s="63" t="s">
        <v>86</v>
      </c>
      <c r="AG12" s="63" t="s">
        <v>87</v>
      </c>
      <c r="AH12" s="63" t="s">
        <v>86</v>
      </c>
      <c r="AI12" s="63" t="s">
        <v>87</v>
      </c>
      <c r="AJ12" s="63" t="s">
        <v>86</v>
      </c>
      <c r="AK12" s="63" t="s">
        <v>87</v>
      </c>
      <c r="AL12" s="63" t="s">
        <v>86</v>
      </c>
      <c r="AM12" s="63" t="s">
        <v>87</v>
      </c>
      <c r="AN12" s="63" t="s">
        <v>86</v>
      </c>
      <c r="AO12" s="63" t="s">
        <v>87</v>
      </c>
      <c r="AP12" s="63" t="s">
        <v>86</v>
      </c>
      <c r="AQ12" s="63" t="s">
        <v>87</v>
      </c>
      <c r="AR12" s="63" t="s">
        <v>86</v>
      </c>
      <c r="AS12" s="63" t="s">
        <v>87</v>
      </c>
      <c r="AT12" s="63" t="s">
        <v>86</v>
      </c>
      <c r="AU12" s="63" t="s">
        <v>87</v>
      </c>
      <c r="AV12" s="63" t="s">
        <v>86</v>
      </c>
      <c r="AW12" s="64" t="s">
        <v>87</v>
      </c>
      <c r="AX12" s="8"/>
      <c r="AY12" s="8"/>
      <c r="AZ12" s="8"/>
      <c r="BA12" s="33"/>
      <c r="BB12" s="63" t="s">
        <v>86</v>
      </c>
      <c r="BC12" s="63" t="s">
        <v>87</v>
      </c>
      <c r="BD12" s="63" t="s">
        <v>86</v>
      </c>
      <c r="BE12" s="63" t="s">
        <v>87</v>
      </c>
      <c r="BF12" s="63" t="s">
        <v>86</v>
      </c>
      <c r="BG12" s="63" t="s">
        <v>87</v>
      </c>
      <c r="BH12" s="63" t="s">
        <v>86</v>
      </c>
      <c r="BI12" s="64" t="s">
        <v>87</v>
      </c>
      <c r="BJ12" s="63" t="s">
        <v>86</v>
      </c>
      <c r="BK12" s="63" t="s">
        <v>87</v>
      </c>
      <c r="BL12" s="63" t="s">
        <v>86</v>
      </c>
      <c r="BM12" s="63" t="s">
        <v>87</v>
      </c>
      <c r="BN12" s="63" t="s">
        <v>86</v>
      </c>
      <c r="BO12" s="63" t="s">
        <v>87</v>
      </c>
      <c r="BP12" s="63" t="s">
        <v>86</v>
      </c>
      <c r="BQ12" s="63" t="s">
        <v>87</v>
      </c>
      <c r="BR12" s="63" t="s">
        <v>86</v>
      </c>
      <c r="BS12" s="63" t="s">
        <v>87</v>
      </c>
      <c r="BT12" s="63" t="s">
        <v>86</v>
      </c>
      <c r="BU12" s="64" t="s">
        <v>87</v>
      </c>
      <c r="BV12" s="63" t="s">
        <v>86</v>
      </c>
      <c r="BW12" s="64" t="s">
        <v>87</v>
      </c>
      <c r="BX12" s="65" t="s">
        <v>86</v>
      </c>
      <c r="BY12" s="63" t="s">
        <v>87</v>
      </c>
      <c r="BZ12" s="63" t="s">
        <v>86</v>
      </c>
      <c r="CA12" s="63" t="s">
        <v>87</v>
      </c>
      <c r="CB12" s="63" t="s">
        <v>86</v>
      </c>
      <c r="CC12" s="63" t="s">
        <v>87</v>
      </c>
      <c r="CD12" s="63" t="s">
        <v>86</v>
      </c>
      <c r="CE12" s="63" t="s">
        <v>87</v>
      </c>
      <c r="CF12" s="63" t="s">
        <v>86</v>
      </c>
      <c r="CG12" s="63" t="s">
        <v>87</v>
      </c>
      <c r="CH12" s="63" t="s">
        <v>86</v>
      </c>
      <c r="CI12" s="63" t="s">
        <v>87</v>
      </c>
      <c r="CJ12" s="63" t="s">
        <v>86</v>
      </c>
      <c r="CK12" s="63" t="s">
        <v>87</v>
      </c>
      <c r="CL12" s="63" t="s">
        <v>86</v>
      </c>
      <c r="CM12" s="63" t="s">
        <v>87</v>
      </c>
      <c r="CN12" s="63" t="s">
        <v>86</v>
      </c>
      <c r="CO12" s="63" t="s">
        <v>87</v>
      </c>
      <c r="CP12" s="63" t="s">
        <v>86</v>
      </c>
      <c r="CQ12" s="63" t="s">
        <v>87</v>
      </c>
      <c r="CR12" s="63" t="s">
        <v>86</v>
      </c>
      <c r="CS12" s="63" t="s">
        <v>87</v>
      </c>
      <c r="CT12" s="63" t="s">
        <v>86</v>
      </c>
      <c r="CU12" s="63" t="s">
        <v>87</v>
      </c>
      <c r="CV12" s="63" t="s">
        <v>86</v>
      </c>
      <c r="CW12" s="64" t="s">
        <v>87</v>
      </c>
      <c r="CX12" s="8"/>
      <c r="CY12" s="8"/>
      <c r="CZ12" s="8"/>
      <c r="DA12" s="33"/>
      <c r="DB12" s="63" t="s">
        <v>86</v>
      </c>
      <c r="DC12" s="63" t="s">
        <v>87</v>
      </c>
      <c r="DD12" s="63" t="s">
        <v>86</v>
      </c>
      <c r="DE12" s="63" t="s">
        <v>87</v>
      </c>
      <c r="DF12" s="63" t="s">
        <v>86</v>
      </c>
      <c r="DG12" s="63" t="s">
        <v>87</v>
      </c>
      <c r="DH12" s="63" t="s">
        <v>86</v>
      </c>
      <c r="DI12" s="64" t="s">
        <v>87</v>
      </c>
      <c r="DJ12" s="63" t="s">
        <v>86</v>
      </c>
      <c r="DK12" s="63" t="s">
        <v>87</v>
      </c>
      <c r="DL12" s="63" t="s">
        <v>86</v>
      </c>
      <c r="DM12" s="63" t="s">
        <v>87</v>
      </c>
      <c r="DN12" s="63" t="s">
        <v>86</v>
      </c>
      <c r="DO12" s="63" t="s">
        <v>87</v>
      </c>
      <c r="DP12" s="63" t="s">
        <v>86</v>
      </c>
      <c r="DQ12" s="63" t="s">
        <v>87</v>
      </c>
      <c r="DR12" s="63" t="s">
        <v>86</v>
      </c>
      <c r="DS12" s="63" t="s">
        <v>87</v>
      </c>
      <c r="DT12" s="63" t="s">
        <v>86</v>
      </c>
      <c r="DU12" s="64" t="s">
        <v>87</v>
      </c>
      <c r="DV12" s="63" t="s">
        <v>86</v>
      </c>
      <c r="DW12" s="64" t="s">
        <v>87</v>
      </c>
    </row>
    <row r="13" spans="4:127" s="1" customFormat="1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9"/>
      <c r="BA13" s="66"/>
      <c r="BB13" s="70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DA13" s="66"/>
      <c r="DB13" s="70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s="1" customFormat="1" ht="16.5" customHeight="1">
      <c r="B14" s="165" t="s">
        <v>66</v>
      </c>
      <c r="C14" s="165"/>
      <c r="D14" s="78"/>
      <c r="E14" s="80">
        <v>9</v>
      </c>
      <c r="F14" s="81">
        <v>4</v>
      </c>
      <c r="G14" s="81">
        <v>5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f>SUM(R15:R20)</f>
        <v>0</v>
      </c>
      <c r="S14" s="81">
        <f>SUM(S15:S20)</f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Y14" s="165" t="s">
        <v>66</v>
      </c>
      <c r="AZ14" s="165"/>
      <c r="BA14" s="78"/>
      <c r="BB14" s="80">
        <f>SUM(BB15:BB20)</f>
        <v>0</v>
      </c>
      <c r="BC14" s="81">
        <f>SUM(BC15:BC20)</f>
        <v>0</v>
      </c>
      <c r="BD14" s="81">
        <f>SUM(BD15:BD20)</f>
        <v>1</v>
      </c>
      <c r="BE14" s="81">
        <f>SUM(BE15:BE20)</f>
        <v>1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1</v>
      </c>
      <c r="BT14" s="81">
        <v>0</v>
      </c>
      <c r="BU14" s="81">
        <v>0</v>
      </c>
      <c r="BV14" s="81">
        <v>0</v>
      </c>
      <c r="BW14" s="81">
        <v>0</v>
      </c>
      <c r="BX14" s="81">
        <v>1</v>
      </c>
      <c r="BY14" s="81">
        <v>0</v>
      </c>
      <c r="BZ14" s="81">
        <v>0</v>
      </c>
      <c r="CA14" s="81">
        <v>0</v>
      </c>
      <c r="CB14" s="81">
        <f>SUM(CB15:CB20)</f>
        <v>3</v>
      </c>
      <c r="CC14" s="81">
        <f>SUM(CC15:CC20)</f>
        <v>2</v>
      </c>
      <c r="CD14" s="81">
        <v>1</v>
      </c>
      <c r="CE14" s="81">
        <v>0</v>
      </c>
      <c r="CF14" s="81">
        <v>0</v>
      </c>
      <c r="CG14" s="81">
        <v>1</v>
      </c>
      <c r="CH14" s="81">
        <v>1</v>
      </c>
      <c r="CI14" s="81">
        <v>1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1</v>
      </c>
      <c r="CS14" s="81">
        <v>0</v>
      </c>
      <c r="CT14" s="81">
        <v>0</v>
      </c>
      <c r="CU14" s="81">
        <v>0</v>
      </c>
      <c r="CV14" s="81">
        <v>0</v>
      </c>
      <c r="CW14" s="81">
        <v>1</v>
      </c>
      <c r="CY14" s="165" t="s">
        <v>66</v>
      </c>
      <c r="CZ14" s="165"/>
      <c r="DA14" s="78"/>
      <c r="DB14" s="80">
        <f>SUM(DB15:DB20)</f>
        <v>0</v>
      </c>
      <c r="DC14" s="81">
        <f>SUM(DC15:DC20)</f>
        <v>1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  <c r="DI14" s="81">
        <v>0</v>
      </c>
      <c r="DJ14" s="81">
        <v>0</v>
      </c>
      <c r="DK14" s="81">
        <v>1</v>
      </c>
      <c r="DL14" s="81">
        <v>0</v>
      </c>
      <c r="DM14" s="81">
        <v>0</v>
      </c>
      <c r="DN14" s="81">
        <v>0</v>
      </c>
      <c r="DO14" s="81">
        <v>0</v>
      </c>
      <c r="DP14" s="81">
        <v>0</v>
      </c>
      <c r="DQ14" s="81">
        <v>0</v>
      </c>
      <c r="DR14" s="81">
        <v>0</v>
      </c>
      <c r="DS14" s="81">
        <v>0</v>
      </c>
      <c r="DT14" s="81">
        <v>0</v>
      </c>
      <c r="DU14" s="81">
        <v>0</v>
      </c>
      <c r="DV14" s="81">
        <v>0</v>
      </c>
      <c r="DW14" s="81">
        <v>0</v>
      </c>
    </row>
    <row r="15" spans="2:127" s="1" customFormat="1" ht="16.5" customHeight="1">
      <c r="B15" s="6"/>
      <c r="C15" s="78"/>
      <c r="D15" s="78"/>
      <c r="E15" s="8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Y15" s="6"/>
      <c r="AZ15" s="78"/>
      <c r="BA15" s="78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Y15" s="6"/>
      <c r="CZ15" s="78"/>
      <c r="DA15" s="78"/>
      <c r="DB15" s="13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2:127" s="1" customFormat="1" ht="16.5" customHeight="1">
      <c r="B16" s="6"/>
      <c r="C16" s="2" t="s">
        <v>67</v>
      </c>
      <c r="D16" s="7"/>
      <c r="E16" s="13">
        <v>0</v>
      </c>
      <c r="F16" s="14">
        <v>0</v>
      </c>
      <c r="G16" s="14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4">
        <f aca="true" t="shared" si="0" ref="R16:S20">SUM(T16,V16)</f>
        <v>0</v>
      </c>
      <c r="S16" s="14">
        <f t="shared" si="0"/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Y16" s="6"/>
      <c r="AZ16" s="2" t="s">
        <v>67</v>
      </c>
      <c r="BA16" s="7"/>
      <c r="BB16" s="19">
        <v>0</v>
      </c>
      <c r="BC16" s="16">
        <v>0</v>
      </c>
      <c r="BD16" s="14">
        <f aca="true" t="shared" si="1" ref="BD16:BE20">SUM(BH16,BF16,BJ16,BL16,BN16,BP16,BR16,BT16,BV16,BX16,BZ16)</f>
        <v>0</v>
      </c>
      <c r="BE16" s="14">
        <f t="shared" si="1"/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4">
        <f aca="true" t="shared" si="2" ref="CB16:CC20">SUM(CD16,CF16,CH16,CJ16,CL16,CN16,CP16,CR16,)</f>
        <v>0</v>
      </c>
      <c r="CC16" s="14">
        <f t="shared" si="2"/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Y16" s="6"/>
      <c r="CZ16" s="2" t="s">
        <v>67</v>
      </c>
      <c r="DA16" s="7"/>
      <c r="DB16" s="13">
        <f aca="true" t="shared" si="3" ref="DB16:DC20">SUM(DD16,DF16,DH16,DJ16,DL16,DN16,DP16,DR16,)</f>
        <v>0</v>
      </c>
      <c r="DC16" s="14">
        <f t="shared" si="3"/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</row>
    <row r="17" spans="2:127" s="1" customFormat="1" ht="16.5" customHeight="1">
      <c r="B17" s="6"/>
      <c r="C17" s="17" t="s">
        <v>68</v>
      </c>
      <c r="D17" s="7"/>
      <c r="E17" s="13">
        <v>3</v>
      </c>
      <c r="F17" s="14">
        <v>1</v>
      </c>
      <c r="G17" s="14">
        <v>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4">
        <f t="shared" si="0"/>
        <v>0</v>
      </c>
      <c r="S17" s="14">
        <f t="shared" si="0"/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Y17" s="6"/>
      <c r="AZ17" s="17" t="s">
        <v>68</v>
      </c>
      <c r="BA17" s="7"/>
      <c r="BB17" s="19">
        <v>0</v>
      </c>
      <c r="BC17" s="16">
        <v>0</v>
      </c>
      <c r="BD17" s="14">
        <f t="shared" si="1"/>
        <v>1</v>
      </c>
      <c r="BE17" s="14">
        <f t="shared" si="1"/>
        <v>1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1</v>
      </c>
      <c r="BT17" s="16">
        <v>0</v>
      </c>
      <c r="BU17" s="16">
        <v>0</v>
      </c>
      <c r="BV17" s="16">
        <v>0</v>
      </c>
      <c r="BW17" s="16">
        <v>0</v>
      </c>
      <c r="BX17" s="16">
        <v>1</v>
      </c>
      <c r="BY17" s="16">
        <v>0</v>
      </c>
      <c r="BZ17" s="16">
        <v>0</v>
      </c>
      <c r="CA17" s="16">
        <v>0</v>
      </c>
      <c r="CB17" s="14">
        <f t="shared" si="2"/>
        <v>0</v>
      </c>
      <c r="CC17" s="14">
        <f t="shared" si="2"/>
        <v>1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1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Y17" s="6"/>
      <c r="CZ17" s="17" t="s">
        <v>68</v>
      </c>
      <c r="DA17" s="7"/>
      <c r="DB17" s="13">
        <f t="shared" si="3"/>
        <v>0</v>
      </c>
      <c r="DC17" s="14">
        <f t="shared" si="3"/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</row>
    <row r="18" spans="2:127" s="1" customFormat="1" ht="16.5" customHeight="1">
      <c r="B18" s="6"/>
      <c r="C18" s="2" t="s">
        <v>69</v>
      </c>
      <c r="D18" s="7"/>
      <c r="E18" s="13">
        <v>3</v>
      </c>
      <c r="F18" s="14">
        <v>2</v>
      </c>
      <c r="G18" s="14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f t="shared" si="0"/>
        <v>0</v>
      </c>
      <c r="S18" s="14">
        <f t="shared" si="0"/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Y18" s="6"/>
      <c r="AZ18" s="2" t="s">
        <v>69</v>
      </c>
      <c r="BA18" s="7"/>
      <c r="BB18" s="19">
        <v>0</v>
      </c>
      <c r="BC18" s="16">
        <v>0</v>
      </c>
      <c r="BD18" s="14">
        <f t="shared" si="1"/>
        <v>0</v>
      </c>
      <c r="BE18" s="14">
        <f t="shared" si="1"/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4">
        <f t="shared" si="2"/>
        <v>2</v>
      </c>
      <c r="CC18" s="14">
        <f t="shared" si="2"/>
        <v>0</v>
      </c>
      <c r="CD18" s="16">
        <v>1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1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Y18" s="6"/>
      <c r="CZ18" s="2" t="s">
        <v>69</v>
      </c>
      <c r="DA18" s="7"/>
      <c r="DB18" s="13">
        <f t="shared" si="3"/>
        <v>0</v>
      </c>
      <c r="DC18" s="14">
        <f t="shared" si="3"/>
        <v>1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1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2:127" s="1" customFormat="1" ht="16.5" customHeight="1">
      <c r="B19" s="6"/>
      <c r="C19" s="2" t="s">
        <v>70</v>
      </c>
      <c r="D19" s="7"/>
      <c r="E19" s="13">
        <v>2</v>
      </c>
      <c r="F19" s="14">
        <v>0</v>
      </c>
      <c r="G19" s="14">
        <v>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f t="shared" si="0"/>
        <v>0</v>
      </c>
      <c r="S19" s="14">
        <f t="shared" si="0"/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Y19" s="6"/>
      <c r="AZ19" s="2" t="s">
        <v>70</v>
      </c>
      <c r="BA19" s="7"/>
      <c r="BB19" s="19">
        <v>0</v>
      </c>
      <c r="BC19" s="16">
        <v>0</v>
      </c>
      <c r="BD19" s="14">
        <f t="shared" si="1"/>
        <v>0</v>
      </c>
      <c r="BE19" s="14">
        <f t="shared" si="1"/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4">
        <f t="shared" si="2"/>
        <v>0</v>
      </c>
      <c r="CC19" s="14">
        <f t="shared" si="2"/>
        <v>1</v>
      </c>
      <c r="CD19" s="16">
        <v>0</v>
      </c>
      <c r="CE19" s="16">
        <v>0</v>
      </c>
      <c r="CF19" s="16">
        <v>0</v>
      </c>
      <c r="CG19" s="16">
        <v>1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1</v>
      </c>
      <c r="CY19" s="6"/>
      <c r="CZ19" s="2" t="s">
        <v>70</v>
      </c>
      <c r="DA19" s="7"/>
      <c r="DB19" s="13">
        <f t="shared" si="3"/>
        <v>0</v>
      </c>
      <c r="DC19" s="14">
        <f t="shared" si="3"/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2:127" s="1" customFormat="1" ht="16.5" customHeight="1">
      <c r="B20" s="6"/>
      <c r="C20" s="2" t="s">
        <v>71</v>
      </c>
      <c r="D20" s="7"/>
      <c r="E20" s="13">
        <v>1</v>
      </c>
      <c r="F20" s="14">
        <v>1</v>
      </c>
      <c r="G20" s="14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f t="shared" si="0"/>
        <v>0</v>
      </c>
      <c r="S20" s="14">
        <f t="shared" si="0"/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Y20" s="6"/>
      <c r="AZ20" s="2" t="s">
        <v>71</v>
      </c>
      <c r="BA20" s="7"/>
      <c r="BB20" s="19">
        <v>0</v>
      </c>
      <c r="BC20" s="16">
        <v>0</v>
      </c>
      <c r="BD20" s="14">
        <f t="shared" si="1"/>
        <v>0</v>
      </c>
      <c r="BE20" s="14">
        <f t="shared" si="1"/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4">
        <f t="shared" si="2"/>
        <v>1</v>
      </c>
      <c r="CC20" s="14">
        <f t="shared" si="2"/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1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Y20" s="6"/>
      <c r="CZ20" s="2" t="s">
        <v>71</v>
      </c>
      <c r="DA20" s="7"/>
      <c r="DB20" s="13">
        <f t="shared" si="3"/>
        <v>0</v>
      </c>
      <c r="DC20" s="14">
        <f t="shared" si="3"/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2:127" s="1" customFormat="1" ht="16.5" customHeight="1">
      <c r="B21" s="6"/>
      <c r="C21" s="78"/>
      <c r="D21" s="7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Y21" s="6"/>
      <c r="AZ21" s="78"/>
      <c r="BA21" s="7"/>
      <c r="BB21" s="13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Y21" s="6"/>
      <c r="CZ21" s="78"/>
      <c r="DA21" s="7"/>
      <c r="DB21" s="13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</row>
    <row r="22" spans="2:127" s="1" customFormat="1" ht="16.5" customHeight="1">
      <c r="B22" s="100" t="s">
        <v>73</v>
      </c>
      <c r="C22" s="100"/>
      <c r="D22" s="7"/>
      <c r="E22" s="80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f>SUM(R23:R27)</f>
        <v>0</v>
      </c>
      <c r="S22" s="81">
        <f>SUM(S23:S27)</f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Y22" s="100" t="s">
        <v>73</v>
      </c>
      <c r="AZ22" s="100"/>
      <c r="BA22" s="7"/>
      <c r="BB22" s="80">
        <f>SUM(BB23:BB27)</f>
        <v>0</v>
      </c>
      <c r="BC22" s="81">
        <f>SUM(BC23:BC27)</f>
        <v>0</v>
      </c>
      <c r="BD22" s="81">
        <f>SUM(BD23:BD27)</f>
        <v>0</v>
      </c>
      <c r="BE22" s="81">
        <f>SUM(BE23:BE27)</f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f>SUM(CB23:CB27)</f>
        <v>0</v>
      </c>
      <c r="CC22" s="81">
        <f>SUM(CC23:CC27)</f>
        <v>0</v>
      </c>
      <c r="CD22" s="81">
        <v>0</v>
      </c>
      <c r="CE22" s="81">
        <v>0</v>
      </c>
      <c r="CF22" s="81">
        <v>0</v>
      </c>
      <c r="CG22" s="81">
        <v>0</v>
      </c>
      <c r="CH22" s="81">
        <v>0</v>
      </c>
      <c r="CI22" s="81">
        <v>0</v>
      </c>
      <c r="CJ22" s="81">
        <v>0</v>
      </c>
      <c r="CK22" s="81">
        <v>0</v>
      </c>
      <c r="CL22" s="81">
        <v>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Y22" s="100" t="s">
        <v>73</v>
      </c>
      <c r="CZ22" s="100"/>
      <c r="DA22" s="7"/>
      <c r="DB22" s="80">
        <f>SUM(DB23:DB27)</f>
        <v>0</v>
      </c>
      <c r="DC22" s="81">
        <f>SUM(DC23:DC27)</f>
        <v>0</v>
      </c>
      <c r="DD22" s="81">
        <v>0</v>
      </c>
      <c r="DE22" s="81">
        <v>0</v>
      </c>
      <c r="DF22" s="81">
        <v>0</v>
      </c>
      <c r="DG22" s="81">
        <v>0</v>
      </c>
      <c r="DH22" s="81">
        <v>0</v>
      </c>
      <c r="DI22" s="81">
        <v>0</v>
      </c>
      <c r="DJ22" s="81">
        <v>0</v>
      </c>
      <c r="DK22" s="81">
        <v>0</v>
      </c>
      <c r="DL22" s="81">
        <v>0</v>
      </c>
      <c r="DM22" s="81">
        <v>0</v>
      </c>
      <c r="DN22" s="81">
        <v>0</v>
      </c>
      <c r="DO22" s="81">
        <v>0</v>
      </c>
      <c r="DP22" s="81">
        <v>0</v>
      </c>
      <c r="DQ22" s="81">
        <v>0</v>
      </c>
      <c r="DR22" s="81">
        <v>0</v>
      </c>
      <c r="DS22" s="81">
        <v>0</v>
      </c>
      <c r="DT22" s="81">
        <v>0</v>
      </c>
      <c r="DU22" s="81">
        <v>0</v>
      </c>
      <c r="DV22" s="81">
        <v>0</v>
      </c>
      <c r="DW22" s="81">
        <v>0</v>
      </c>
    </row>
    <row r="23" spans="2:127" s="1" customFormat="1" ht="16.5" customHeight="1">
      <c r="B23" s="6"/>
      <c r="C23" s="78"/>
      <c r="D23" s="7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Y23" s="6"/>
      <c r="AZ23" s="78"/>
      <c r="BA23" s="7"/>
      <c r="BB23" s="13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Y23" s="6"/>
      <c r="CZ23" s="78"/>
      <c r="DA23" s="7"/>
      <c r="DB23" s="13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</row>
    <row r="24" spans="2:127" s="1" customFormat="1" ht="16.5" customHeight="1">
      <c r="B24" s="6"/>
      <c r="C24" s="17" t="s">
        <v>74</v>
      </c>
      <c r="D24" s="7"/>
      <c r="E24" s="13">
        <v>0</v>
      </c>
      <c r="F24" s="14">
        <v>0</v>
      </c>
      <c r="G24" s="14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4">
        <f aca="true" t="shared" si="4" ref="R24:S27">SUM(T24,V24)</f>
        <v>0</v>
      </c>
      <c r="S24" s="14">
        <f t="shared" si="4"/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Y24" s="6"/>
      <c r="AZ24" s="17" t="s">
        <v>74</v>
      </c>
      <c r="BA24" s="7"/>
      <c r="BB24" s="19">
        <v>0</v>
      </c>
      <c r="BC24" s="16">
        <v>0</v>
      </c>
      <c r="BD24" s="14">
        <f aca="true" t="shared" si="5" ref="BD24:BE27">SUM(BH24,BF24,BJ24,BL24,BN24,BP24,BR24,BT24,BV24,BX24,BZ24)</f>
        <v>0</v>
      </c>
      <c r="BE24" s="14">
        <f t="shared" si="5"/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4">
        <f aca="true" t="shared" si="6" ref="CB24:CC27">SUM(CD24,CF24,CH24,CJ24,CL24,CN24,CP24,CR24,)</f>
        <v>0</v>
      </c>
      <c r="CC24" s="14">
        <f t="shared" si="6"/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Y24" s="6"/>
      <c r="CZ24" s="17" t="s">
        <v>74</v>
      </c>
      <c r="DA24" s="7"/>
      <c r="DB24" s="13">
        <f aca="true" t="shared" si="7" ref="DB24:DC27">SUM(DD24,DF24,DH24,DJ24,DL24,DN24,DP24,DR24,)</f>
        <v>0</v>
      </c>
      <c r="DC24" s="14">
        <f t="shared" si="7"/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</row>
    <row r="25" spans="2:127" s="1" customFormat="1" ht="16.5" customHeight="1">
      <c r="B25" s="6"/>
      <c r="C25" s="2" t="s">
        <v>75</v>
      </c>
      <c r="D25" s="7"/>
      <c r="E25" s="13">
        <v>0</v>
      </c>
      <c r="F25" s="14">
        <v>0</v>
      </c>
      <c r="G25" s="14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4">
        <f t="shared" si="4"/>
        <v>0</v>
      </c>
      <c r="S25" s="14">
        <f t="shared" si="4"/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Y25" s="6"/>
      <c r="AZ25" s="2" t="s">
        <v>75</v>
      </c>
      <c r="BA25" s="7"/>
      <c r="BB25" s="19">
        <v>0</v>
      </c>
      <c r="BC25" s="16">
        <v>0</v>
      </c>
      <c r="BD25" s="14">
        <f t="shared" si="5"/>
        <v>0</v>
      </c>
      <c r="BE25" s="14">
        <f t="shared" si="5"/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4">
        <f t="shared" si="6"/>
        <v>0</v>
      </c>
      <c r="CC25" s="14">
        <f t="shared" si="6"/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Y25" s="6"/>
      <c r="CZ25" s="2" t="s">
        <v>75</v>
      </c>
      <c r="DA25" s="7"/>
      <c r="DB25" s="13">
        <f t="shared" si="7"/>
        <v>0</v>
      </c>
      <c r="DC25" s="14">
        <f t="shared" si="7"/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</row>
    <row r="26" spans="2:127" s="1" customFormat="1" ht="16.5" customHeight="1">
      <c r="B26" s="6"/>
      <c r="C26" s="2" t="s">
        <v>76</v>
      </c>
      <c r="D26" s="7"/>
      <c r="E26" s="13">
        <v>0</v>
      </c>
      <c r="F26" s="14">
        <v>0</v>
      </c>
      <c r="G26" s="14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f t="shared" si="4"/>
        <v>0</v>
      </c>
      <c r="S26" s="14">
        <f t="shared" si="4"/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Y26" s="6"/>
      <c r="AZ26" s="2" t="s">
        <v>76</v>
      </c>
      <c r="BA26" s="7"/>
      <c r="BB26" s="19">
        <v>0</v>
      </c>
      <c r="BC26" s="16">
        <v>0</v>
      </c>
      <c r="BD26" s="14">
        <f t="shared" si="5"/>
        <v>0</v>
      </c>
      <c r="BE26" s="14">
        <f t="shared" si="5"/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4">
        <f t="shared" si="6"/>
        <v>0</v>
      </c>
      <c r="CC26" s="14">
        <f t="shared" si="6"/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Y26" s="6"/>
      <c r="CZ26" s="2" t="s">
        <v>76</v>
      </c>
      <c r="DA26" s="7"/>
      <c r="DB26" s="13">
        <f t="shared" si="7"/>
        <v>0</v>
      </c>
      <c r="DC26" s="14">
        <f t="shared" si="7"/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2:127" s="1" customFormat="1" ht="16.5" customHeight="1">
      <c r="B27" s="6"/>
      <c r="C27" s="2" t="s">
        <v>212</v>
      </c>
      <c r="D27" s="7"/>
      <c r="E27" s="13">
        <v>0</v>
      </c>
      <c r="F27" s="14">
        <v>0</v>
      </c>
      <c r="G27" s="14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f t="shared" si="4"/>
        <v>0</v>
      </c>
      <c r="S27" s="14">
        <f t="shared" si="4"/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Y27" s="6"/>
      <c r="AZ27" s="2" t="s">
        <v>212</v>
      </c>
      <c r="BA27" s="7"/>
      <c r="BB27" s="19">
        <v>0</v>
      </c>
      <c r="BC27" s="16">
        <v>0</v>
      </c>
      <c r="BD27" s="14">
        <f t="shared" si="5"/>
        <v>0</v>
      </c>
      <c r="BE27" s="14">
        <f t="shared" si="5"/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4">
        <f t="shared" si="6"/>
        <v>0</v>
      </c>
      <c r="CC27" s="14">
        <f t="shared" si="6"/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Y27" s="6"/>
      <c r="CZ27" s="2" t="s">
        <v>212</v>
      </c>
      <c r="DA27" s="7"/>
      <c r="DB27" s="13">
        <f t="shared" si="7"/>
        <v>0</v>
      </c>
      <c r="DC27" s="14">
        <f t="shared" si="7"/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2:127" s="1" customFormat="1" ht="16.5" customHeight="1">
      <c r="B28" s="6"/>
      <c r="C28" s="6"/>
      <c r="D28" s="7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Y28" s="6"/>
      <c r="AZ28" s="6"/>
      <c r="BA28" s="7"/>
      <c r="BB28" s="13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Y28" s="6"/>
      <c r="CZ28" s="6"/>
      <c r="DA28" s="7"/>
      <c r="DB28" s="13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</row>
    <row r="29" spans="2:127" s="1" customFormat="1" ht="16.5" customHeight="1">
      <c r="B29" s="100" t="s">
        <v>77</v>
      </c>
      <c r="C29" s="100"/>
      <c r="D29" s="7"/>
      <c r="E29" s="80">
        <v>7</v>
      </c>
      <c r="F29" s="81">
        <v>2</v>
      </c>
      <c r="G29" s="81">
        <v>5</v>
      </c>
      <c r="H29" s="81">
        <v>1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f>SUM(R30:R34)</f>
        <v>0</v>
      </c>
      <c r="S29" s="81">
        <f>SUM(S30:S34)</f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1</v>
      </c>
      <c r="AR29" s="81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Y29" s="100" t="s">
        <v>77</v>
      </c>
      <c r="AZ29" s="100"/>
      <c r="BA29" s="7"/>
      <c r="BB29" s="80">
        <f>SUM(BB30:BB34)</f>
        <v>0</v>
      </c>
      <c r="BC29" s="81">
        <f>SUM(BC30:BC34)</f>
        <v>0</v>
      </c>
      <c r="BD29" s="81">
        <f>SUM(BD30:BD34)</f>
        <v>1</v>
      </c>
      <c r="BE29" s="81">
        <f>SUM(BE30:BE34)</f>
        <v>4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1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1</v>
      </c>
      <c r="BY29" s="81">
        <v>3</v>
      </c>
      <c r="BZ29" s="81">
        <v>0</v>
      </c>
      <c r="CA29" s="81">
        <v>0</v>
      </c>
      <c r="CB29" s="81">
        <f>SUM(CB30:CB34)</f>
        <v>0</v>
      </c>
      <c r="CC29" s="81">
        <f>SUM(CC30:CC34)</f>
        <v>0</v>
      </c>
      <c r="CD29" s="81">
        <v>0</v>
      </c>
      <c r="CE29" s="81">
        <v>0</v>
      </c>
      <c r="CF29" s="81">
        <v>0</v>
      </c>
      <c r="CG29" s="81">
        <v>0</v>
      </c>
      <c r="CH29" s="81">
        <v>0</v>
      </c>
      <c r="CI29" s="81">
        <v>0</v>
      </c>
      <c r="CJ29" s="81">
        <v>0</v>
      </c>
      <c r="CK29" s="81">
        <v>0</v>
      </c>
      <c r="CL29" s="81">
        <v>0</v>
      </c>
      <c r="CM29" s="81">
        <v>0</v>
      </c>
      <c r="CN29" s="81">
        <v>0</v>
      </c>
      <c r="CO29" s="81">
        <v>0</v>
      </c>
      <c r="CP29" s="81">
        <v>0</v>
      </c>
      <c r="CQ29" s="81">
        <v>0</v>
      </c>
      <c r="CR29" s="81">
        <v>0</v>
      </c>
      <c r="CS29" s="81">
        <v>0</v>
      </c>
      <c r="CT29" s="81">
        <v>0</v>
      </c>
      <c r="CU29" s="81">
        <v>0</v>
      </c>
      <c r="CV29" s="81">
        <v>0</v>
      </c>
      <c r="CW29" s="81">
        <v>0</v>
      </c>
      <c r="CY29" s="100" t="s">
        <v>77</v>
      </c>
      <c r="CZ29" s="100"/>
      <c r="DA29" s="7"/>
      <c r="DB29" s="80">
        <f>SUM(DB30:DB34)</f>
        <v>0</v>
      </c>
      <c r="DC29" s="81">
        <f>SUM(DC30:DC34)</f>
        <v>0</v>
      </c>
      <c r="DD29" s="81">
        <v>0</v>
      </c>
      <c r="DE29" s="81">
        <v>0</v>
      </c>
      <c r="DF29" s="81">
        <v>0</v>
      </c>
      <c r="DG29" s="81">
        <v>0</v>
      </c>
      <c r="DH29" s="81">
        <v>0</v>
      </c>
      <c r="DI29" s="81">
        <v>0</v>
      </c>
      <c r="DJ29" s="81">
        <v>0</v>
      </c>
      <c r="DK29" s="81">
        <v>0</v>
      </c>
      <c r="DL29" s="81">
        <v>0</v>
      </c>
      <c r="DM29" s="81">
        <v>0</v>
      </c>
      <c r="DN29" s="81">
        <v>0</v>
      </c>
      <c r="DO29" s="81">
        <v>0</v>
      </c>
      <c r="DP29" s="81">
        <v>0</v>
      </c>
      <c r="DQ29" s="81">
        <v>0</v>
      </c>
      <c r="DR29" s="81">
        <v>0</v>
      </c>
      <c r="DS29" s="81">
        <v>0</v>
      </c>
      <c r="DT29" s="81">
        <v>0</v>
      </c>
      <c r="DU29" s="81">
        <v>0</v>
      </c>
      <c r="DV29" s="81">
        <v>0</v>
      </c>
      <c r="DW29" s="81">
        <v>0</v>
      </c>
    </row>
    <row r="30" spans="2:127" s="1" customFormat="1" ht="16.5" customHeight="1">
      <c r="B30" s="6"/>
      <c r="C30" s="78"/>
      <c r="D30" s="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Y30" s="6"/>
      <c r="AZ30" s="78"/>
      <c r="BA30" s="7"/>
      <c r="BB30" s="13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Y30" s="6"/>
      <c r="CZ30" s="78"/>
      <c r="DA30" s="7"/>
      <c r="DB30" s="13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</row>
    <row r="31" spans="2:127" s="1" customFormat="1" ht="16.5" customHeight="1">
      <c r="B31" s="6"/>
      <c r="C31" s="17" t="s">
        <v>78</v>
      </c>
      <c r="D31" s="7"/>
      <c r="E31" s="13">
        <v>2</v>
      </c>
      <c r="F31" s="14">
        <v>1</v>
      </c>
      <c r="G31" s="14">
        <v>1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f aca="true" t="shared" si="8" ref="R31:S34">SUM(T31,V31)</f>
        <v>0</v>
      </c>
      <c r="S31" s="14">
        <f t="shared" si="8"/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Y31" s="6"/>
      <c r="AZ31" s="17" t="s">
        <v>78</v>
      </c>
      <c r="BA31" s="7"/>
      <c r="BB31" s="19">
        <v>0</v>
      </c>
      <c r="BC31" s="16">
        <v>0</v>
      </c>
      <c r="BD31" s="14">
        <f aca="true" t="shared" si="9" ref="BD31:BE34">SUM(BH31,BF31,BJ31,BL31,BN31,BP31,BR31,BT31,BV31,BX31,BZ31)</f>
        <v>0</v>
      </c>
      <c r="BE31" s="14">
        <f t="shared" si="9"/>
        <v>1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1</v>
      </c>
      <c r="BZ31" s="16">
        <v>0</v>
      </c>
      <c r="CA31" s="16">
        <v>0</v>
      </c>
      <c r="CB31" s="14">
        <f aca="true" t="shared" si="10" ref="CB31:CC34">SUM(CD31,CF31,CH31,CJ31,CL31,CN31,CP31,CR31,)</f>
        <v>0</v>
      </c>
      <c r="CC31" s="14">
        <f t="shared" si="10"/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Y31" s="6"/>
      <c r="CZ31" s="17" t="s">
        <v>78</v>
      </c>
      <c r="DA31" s="7"/>
      <c r="DB31" s="13">
        <f aca="true" t="shared" si="11" ref="DB31:DC34">SUM(DD31,DF31,DH31,DJ31,DL31,DN31,DP31,DR31,)</f>
        <v>0</v>
      </c>
      <c r="DC31" s="14">
        <f t="shared" si="11"/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2:127" s="1" customFormat="1" ht="16.5" customHeight="1">
      <c r="B32" s="6"/>
      <c r="C32" s="17" t="s">
        <v>79</v>
      </c>
      <c r="D32" s="7"/>
      <c r="E32" s="13">
        <v>2</v>
      </c>
      <c r="F32" s="14">
        <v>0</v>
      </c>
      <c r="G32" s="14">
        <v>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4">
        <f t="shared" si="8"/>
        <v>0</v>
      </c>
      <c r="S32" s="14">
        <f t="shared" si="8"/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Y32" s="6"/>
      <c r="AZ32" s="17" t="s">
        <v>79</v>
      </c>
      <c r="BA32" s="7"/>
      <c r="BB32" s="19">
        <v>0</v>
      </c>
      <c r="BC32" s="16">
        <v>0</v>
      </c>
      <c r="BD32" s="14">
        <f t="shared" si="9"/>
        <v>0</v>
      </c>
      <c r="BE32" s="14">
        <f t="shared" si="9"/>
        <v>2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1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1</v>
      </c>
      <c r="BZ32" s="16">
        <v>0</v>
      </c>
      <c r="CA32" s="16">
        <v>0</v>
      </c>
      <c r="CB32" s="14">
        <f t="shared" si="10"/>
        <v>0</v>
      </c>
      <c r="CC32" s="14">
        <f t="shared" si="10"/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Y32" s="6"/>
      <c r="CZ32" s="17" t="s">
        <v>79</v>
      </c>
      <c r="DA32" s="7"/>
      <c r="DB32" s="13">
        <f t="shared" si="11"/>
        <v>0</v>
      </c>
      <c r="DC32" s="14">
        <f t="shared" si="11"/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2:127" s="1" customFormat="1" ht="16.5" customHeight="1">
      <c r="B33" s="6"/>
      <c r="C33" s="2" t="s">
        <v>80</v>
      </c>
      <c r="D33" s="7"/>
      <c r="E33" s="13">
        <v>2</v>
      </c>
      <c r="F33" s="14">
        <v>0</v>
      </c>
      <c r="G33" s="14">
        <v>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f t="shared" si="8"/>
        <v>0</v>
      </c>
      <c r="S33" s="14">
        <f t="shared" si="8"/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1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Y33" s="6"/>
      <c r="AZ33" s="2" t="s">
        <v>80</v>
      </c>
      <c r="BA33" s="7"/>
      <c r="BB33" s="19">
        <v>0</v>
      </c>
      <c r="BC33" s="16">
        <v>0</v>
      </c>
      <c r="BD33" s="14">
        <f t="shared" si="9"/>
        <v>0</v>
      </c>
      <c r="BE33" s="14">
        <f t="shared" si="9"/>
        <v>1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1</v>
      </c>
      <c r="BZ33" s="16">
        <v>0</v>
      </c>
      <c r="CA33" s="16">
        <v>0</v>
      </c>
      <c r="CB33" s="14">
        <f t="shared" si="10"/>
        <v>0</v>
      </c>
      <c r="CC33" s="14">
        <f t="shared" si="10"/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Y33" s="6"/>
      <c r="CZ33" s="2" t="s">
        <v>80</v>
      </c>
      <c r="DA33" s="7"/>
      <c r="DB33" s="13">
        <f t="shared" si="11"/>
        <v>0</v>
      </c>
      <c r="DC33" s="14">
        <f t="shared" si="11"/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2:127" s="1" customFormat="1" ht="16.5" customHeight="1">
      <c r="B34" s="6"/>
      <c r="C34" s="2" t="s">
        <v>81</v>
      </c>
      <c r="D34" s="7"/>
      <c r="E34" s="13">
        <v>1</v>
      </c>
      <c r="F34" s="14">
        <v>1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f t="shared" si="8"/>
        <v>0</v>
      </c>
      <c r="S34" s="14">
        <f t="shared" si="8"/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Y34" s="6"/>
      <c r="AZ34" s="2" t="s">
        <v>81</v>
      </c>
      <c r="BA34" s="7"/>
      <c r="BB34" s="19">
        <v>0</v>
      </c>
      <c r="BC34" s="16">
        <v>0</v>
      </c>
      <c r="BD34" s="14">
        <f t="shared" si="9"/>
        <v>1</v>
      </c>
      <c r="BE34" s="14">
        <f t="shared" si="9"/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1</v>
      </c>
      <c r="BY34" s="16">
        <v>0</v>
      </c>
      <c r="BZ34" s="16">
        <v>0</v>
      </c>
      <c r="CA34" s="16">
        <v>0</v>
      </c>
      <c r="CB34" s="14">
        <f t="shared" si="10"/>
        <v>0</v>
      </c>
      <c r="CC34" s="14">
        <f t="shared" si="10"/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Y34" s="6"/>
      <c r="CZ34" s="2" t="s">
        <v>81</v>
      </c>
      <c r="DA34" s="7"/>
      <c r="DB34" s="13">
        <f t="shared" si="11"/>
        <v>0</v>
      </c>
      <c r="DC34" s="14">
        <f t="shared" si="11"/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2:127" s="1" customFormat="1" ht="16.5" customHeight="1">
      <c r="B35" s="6"/>
      <c r="C35" s="6"/>
      <c r="D35" s="7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6"/>
      <c r="AZ35" s="6"/>
      <c r="BA35" s="7"/>
      <c r="BB35" s="13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Y35" s="6"/>
      <c r="CZ35" s="6"/>
      <c r="DA35" s="7"/>
      <c r="DB35" s="13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</row>
    <row r="36" spans="2:127" s="1" customFormat="1" ht="16.5" customHeight="1">
      <c r="B36" s="100" t="s">
        <v>82</v>
      </c>
      <c r="C36" s="100"/>
      <c r="D36" s="7"/>
      <c r="E36" s="80">
        <v>5</v>
      </c>
      <c r="F36" s="81">
        <v>2</v>
      </c>
      <c r="G36" s="81">
        <v>3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f>SUM(R37:R41)</f>
        <v>0</v>
      </c>
      <c r="S36" s="81">
        <f>SUM(S37:S41)</f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Y36" s="100" t="s">
        <v>82</v>
      </c>
      <c r="AZ36" s="100"/>
      <c r="BA36" s="7"/>
      <c r="BB36" s="80">
        <f>SUM(BB37:BB41)</f>
        <v>0</v>
      </c>
      <c r="BC36" s="81">
        <f>SUM(BC37:BC41)</f>
        <v>0</v>
      </c>
      <c r="BD36" s="81">
        <f>SUM(BD37:BD41)</f>
        <v>1</v>
      </c>
      <c r="BE36" s="81">
        <f>SUM(BE37:BE41)</f>
        <v>1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1">
        <v>0</v>
      </c>
      <c r="BY36" s="81">
        <v>0</v>
      </c>
      <c r="BZ36" s="81">
        <v>1</v>
      </c>
      <c r="CA36" s="81">
        <v>1</v>
      </c>
      <c r="CB36" s="81">
        <f>SUM(CB37:CB41)</f>
        <v>0</v>
      </c>
      <c r="CC36" s="81">
        <f>SUM(CC37:CC41)</f>
        <v>1</v>
      </c>
      <c r="CD36" s="81">
        <v>0</v>
      </c>
      <c r="CE36" s="81">
        <v>0</v>
      </c>
      <c r="CF36" s="81">
        <v>0</v>
      </c>
      <c r="CG36" s="81">
        <v>0</v>
      </c>
      <c r="CH36" s="81">
        <v>0</v>
      </c>
      <c r="CI36" s="81">
        <v>0</v>
      </c>
      <c r="CJ36" s="81">
        <v>0</v>
      </c>
      <c r="CK36" s="81">
        <v>0</v>
      </c>
      <c r="CL36" s="81">
        <v>0</v>
      </c>
      <c r="CM36" s="81">
        <v>0</v>
      </c>
      <c r="CN36" s="81">
        <v>0</v>
      </c>
      <c r="CO36" s="81">
        <v>0</v>
      </c>
      <c r="CP36" s="81">
        <v>0</v>
      </c>
      <c r="CQ36" s="81">
        <v>0</v>
      </c>
      <c r="CR36" s="81">
        <v>0</v>
      </c>
      <c r="CS36" s="81">
        <v>1</v>
      </c>
      <c r="CT36" s="81">
        <v>0</v>
      </c>
      <c r="CU36" s="81">
        <v>0</v>
      </c>
      <c r="CV36" s="81">
        <v>0</v>
      </c>
      <c r="CW36" s="81">
        <v>1</v>
      </c>
      <c r="CY36" s="100" t="s">
        <v>82</v>
      </c>
      <c r="CZ36" s="100"/>
      <c r="DA36" s="7"/>
      <c r="DB36" s="80">
        <f>SUM(DB37:DB41)</f>
        <v>1</v>
      </c>
      <c r="DC36" s="81">
        <f>SUM(DC37:DC41)</f>
        <v>0</v>
      </c>
      <c r="DD36" s="81">
        <v>0</v>
      </c>
      <c r="DE36" s="81">
        <v>0</v>
      </c>
      <c r="DF36" s="81">
        <v>0</v>
      </c>
      <c r="DG36" s="81">
        <v>0</v>
      </c>
      <c r="DH36" s="81">
        <v>0</v>
      </c>
      <c r="DI36" s="81">
        <v>0</v>
      </c>
      <c r="DJ36" s="81">
        <v>0</v>
      </c>
      <c r="DK36" s="81">
        <v>0</v>
      </c>
      <c r="DL36" s="81">
        <v>0</v>
      </c>
      <c r="DM36" s="81">
        <v>0</v>
      </c>
      <c r="DN36" s="81">
        <v>0</v>
      </c>
      <c r="DO36" s="81">
        <v>0</v>
      </c>
      <c r="DP36" s="81">
        <v>0</v>
      </c>
      <c r="DQ36" s="81">
        <v>0</v>
      </c>
      <c r="DR36" s="81">
        <v>1</v>
      </c>
      <c r="DS36" s="81">
        <v>0</v>
      </c>
      <c r="DT36" s="81">
        <v>0</v>
      </c>
      <c r="DU36" s="81">
        <v>0</v>
      </c>
      <c r="DV36" s="81">
        <v>0</v>
      </c>
      <c r="DW36" s="81">
        <v>0</v>
      </c>
    </row>
    <row r="37" spans="2:127" s="1" customFormat="1" ht="16.5" customHeight="1">
      <c r="B37" s="6"/>
      <c r="C37" s="78"/>
      <c r="D37" s="7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Y37" s="6"/>
      <c r="AZ37" s="78"/>
      <c r="BA37" s="7"/>
      <c r="BB37" s="13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Y37" s="6"/>
      <c r="CZ37" s="78"/>
      <c r="DA37" s="7"/>
      <c r="DB37" s="13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</row>
    <row r="38" spans="2:127" s="1" customFormat="1" ht="16.5" customHeight="1">
      <c r="B38" s="6"/>
      <c r="C38" s="17" t="s">
        <v>250</v>
      </c>
      <c r="D38" s="7"/>
      <c r="E38" s="13">
        <v>1</v>
      </c>
      <c r="F38" s="14">
        <v>1</v>
      </c>
      <c r="G38" s="14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4">
        <f aca="true" t="shared" si="12" ref="R38:S41">SUM(T38,V38)</f>
        <v>0</v>
      </c>
      <c r="S38" s="14">
        <f t="shared" si="12"/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Y38" s="6"/>
      <c r="AZ38" s="17" t="s">
        <v>250</v>
      </c>
      <c r="BA38" s="7"/>
      <c r="BB38" s="19">
        <v>0</v>
      </c>
      <c r="BC38" s="16">
        <v>0</v>
      </c>
      <c r="BD38" s="14">
        <f aca="true" t="shared" si="13" ref="BD38:BE41">SUM(BH38,BF38,BJ38,BL38,BN38,BP38,BR38,BT38,BV38,BX38,BZ38)</f>
        <v>1</v>
      </c>
      <c r="BE38" s="14">
        <f t="shared" si="13"/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1</v>
      </c>
      <c r="CA38" s="16">
        <v>0</v>
      </c>
      <c r="CB38" s="14">
        <f aca="true" t="shared" si="14" ref="CB38:CC41">SUM(CD38,CF38,CH38,CJ38,CL38,CN38,CP38,CR38,)</f>
        <v>0</v>
      </c>
      <c r="CC38" s="14">
        <f t="shared" si="14"/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Y38" s="6"/>
      <c r="CZ38" s="17" t="s">
        <v>250</v>
      </c>
      <c r="DA38" s="7"/>
      <c r="DB38" s="13">
        <f aca="true" t="shared" si="15" ref="DB38:DC41">SUM(DD38,DF38,DH38,DJ38,DL38,DN38,DP38,DR38,)</f>
        <v>0</v>
      </c>
      <c r="DC38" s="14">
        <f t="shared" si="15"/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</row>
    <row r="39" spans="2:127" s="1" customFormat="1" ht="16.5" customHeight="1">
      <c r="B39" s="6"/>
      <c r="C39" s="2" t="s">
        <v>254</v>
      </c>
      <c r="D39" s="7"/>
      <c r="E39" s="13">
        <v>3</v>
      </c>
      <c r="F39" s="14">
        <v>1</v>
      </c>
      <c r="G39" s="14">
        <v>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4">
        <f t="shared" si="12"/>
        <v>0</v>
      </c>
      <c r="S39" s="14">
        <f t="shared" si="12"/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Y39" s="6"/>
      <c r="AZ39" s="2" t="s">
        <v>254</v>
      </c>
      <c r="BA39" s="7"/>
      <c r="BB39" s="19">
        <v>0</v>
      </c>
      <c r="BC39" s="16">
        <v>0</v>
      </c>
      <c r="BD39" s="14">
        <f t="shared" si="13"/>
        <v>0</v>
      </c>
      <c r="BE39" s="14">
        <f t="shared" si="13"/>
        <v>1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1</v>
      </c>
      <c r="CB39" s="14">
        <f t="shared" si="14"/>
        <v>0</v>
      </c>
      <c r="CC39" s="14">
        <f t="shared" si="14"/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1</v>
      </c>
      <c r="CY39" s="6"/>
      <c r="CZ39" s="2" t="s">
        <v>254</v>
      </c>
      <c r="DA39" s="7"/>
      <c r="DB39" s="13">
        <f t="shared" si="15"/>
        <v>1</v>
      </c>
      <c r="DC39" s="14">
        <f t="shared" si="15"/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1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</row>
    <row r="40" spans="2:127" s="1" customFormat="1" ht="16.5" customHeight="1">
      <c r="B40" s="6"/>
      <c r="C40" s="2" t="s">
        <v>83</v>
      </c>
      <c r="D40" s="7"/>
      <c r="E40" s="13">
        <v>0</v>
      </c>
      <c r="F40" s="14">
        <v>0</v>
      </c>
      <c r="G40" s="14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4">
        <f t="shared" si="12"/>
        <v>0</v>
      </c>
      <c r="S40" s="14">
        <f t="shared" si="12"/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Y40" s="6"/>
      <c r="AZ40" s="2" t="s">
        <v>83</v>
      </c>
      <c r="BA40" s="7"/>
      <c r="BB40" s="19">
        <v>0</v>
      </c>
      <c r="BC40" s="16">
        <v>0</v>
      </c>
      <c r="BD40" s="14">
        <f t="shared" si="13"/>
        <v>0</v>
      </c>
      <c r="BE40" s="14">
        <f t="shared" si="13"/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4">
        <f t="shared" si="14"/>
        <v>0</v>
      </c>
      <c r="CC40" s="14">
        <f t="shared" si="14"/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Y40" s="6"/>
      <c r="CZ40" s="2" t="s">
        <v>83</v>
      </c>
      <c r="DA40" s="7"/>
      <c r="DB40" s="13">
        <f t="shared" si="15"/>
        <v>0</v>
      </c>
      <c r="DC40" s="14">
        <f t="shared" si="15"/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</row>
    <row r="41" spans="2:127" s="1" customFormat="1" ht="16.5" customHeight="1">
      <c r="B41" s="6"/>
      <c r="C41" s="2" t="s">
        <v>84</v>
      </c>
      <c r="D41" s="7"/>
      <c r="E41" s="13">
        <v>1</v>
      </c>
      <c r="F41" s="14">
        <v>0</v>
      </c>
      <c r="G41" s="14">
        <v>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4">
        <f t="shared" si="12"/>
        <v>0</v>
      </c>
      <c r="S41" s="14">
        <f t="shared" si="12"/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Y41" s="6"/>
      <c r="AZ41" s="2" t="s">
        <v>84</v>
      </c>
      <c r="BA41" s="7"/>
      <c r="BB41" s="19">
        <v>0</v>
      </c>
      <c r="BC41" s="16">
        <v>0</v>
      </c>
      <c r="BD41" s="14">
        <f t="shared" si="13"/>
        <v>0</v>
      </c>
      <c r="BE41" s="14">
        <f t="shared" si="13"/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4">
        <f t="shared" si="14"/>
        <v>0</v>
      </c>
      <c r="CC41" s="14">
        <f t="shared" si="14"/>
        <v>1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1</v>
      </c>
      <c r="CT41" s="16">
        <v>0</v>
      </c>
      <c r="CU41" s="16">
        <v>0</v>
      </c>
      <c r="CV41" s="16">
        <v>0</v>
      </c>
      <c r="CW41" s="16">
        <v>0</v>
      </c>
      <c r="CY41" s="6"/>
      <c r="CZ41" s="2" t="s">
        <v>84</v>
      </c>
      <c r="DA41" s="7"/>
      <c r="DB41" s="13">
        <f t="shared" si="15"/>
        <v>0</v>
      </c>
      <c r="DC41" s="14">
        <f t="shared" si="15"/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</row>
    <row r="42" spans="2:127" s="1" customFormat="1" ht="16.5" customHeight="1">
      <c r="B42" s="6"/>
      <c r="C42" s="6"/>
      <c r="D42" s="7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Y42" s="6"/>
      <c r="AZ42" s="6"/>
      <c r="BA42" s="7"/>
      <c r="BB42" s="13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Y42" s="6"/>
      <c r="CZ42" s="6"/>
      <c r="DA42" s="7"/>
      <c r="DB42" s="13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</row>
    <row r="43" spans="2:127" s="1" customFormat="1" ht="16.5" customHeight="1">
      <c r="B43" s="100" t="s">
        <v>241</v>
      </c>
      <c r="C43" s="100"/>
      <c r="D43" s="7"/>
      <c r="E43" s="13">
        <v>17</v>
      </c>
      <c r="F43" s="14">
        <v>10</v>
      </c>
      <c r="G43" s="14">
        <v>7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f>SUM(R44:R51)</f>
        <v>0</v>
      </c>
      <c r="S43" s="14">
        <f>SUM(S44:S51)</f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1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1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Y43" s="100" t="s">
        <v>241</v>
      </c>
      <c r="AZ43" s="100"/>
      <c r="BA43" s="7"/>
      <c r="BB43" s="13">
        <v>0</v>
      </c>
      <c r="BC43" s="14">
        <v>0</v>
      </c>
      <c r="BD43" s="81">
        <f>SUM(BD44:BD51)</f>
        <v>0</v>
      </c>
      <c r="BE43" s="81">
        <f>SUM(BE44:BE51)</f>
        <v>1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1</v>
      </c>
      <c r="CB43" s="81">
        <f>SUM(CB44:CB51)</f>
        <v>4</v>
      </c>
      <c r="CC43" s="81">
        <f>SUM(CC44:CC51)</f>
        <v>5</v>
      </c>
      <c r="CD43" s="14">
        <v>0</v>
      </c>
      <c r="CE43" s="14">
        <v>0</v>
      </c>
      <c r="CF43" s="14">
        <v>3</v>
      </c>
      <c r="CG43" s="14">
        <v>1</v>
      </c>
      <c r="CH43" s="14">
        <v>1</v>
      </c>
      <c r="CI43" s="14">
        <v>0</v>
      </c>
      <c r="CJ43" s="14">
        <v>0</v>
      </c>
      <c r="CK43" s="14">
        <v>1</v>
      </c>
      <c r="CL43" s="14">
        <v>0</v>
      </c>
      <c r="CM43" s="14">
        <v>1</v>
      </c>
      <c r="CN43" s="14">
        <v>0</v>
      </c>
      <c r="CO43" s="14">
        <v>0</v>
      </c>
      <c r="CP43" s="14">
        <v>0</v>
      </c>
      <c r="CQ43" s="14">
        <v>1</v>
      </c>
      <c r="CR43" s="14">
        <v>0</v>
      </c>
      <c r="CS43" s="14">
        <v>1</v>
      </c>
      <c r="CT43" s="14">
        <v>0</v>
      </c>
      <c r="CU43" s="14">
        <v>0</v>
      </c>
      <c r="CV43" s="14">
        <v>5</v>
      </c>
      <c r="CW43" s="14">
        <v>0</v>
      </c>
      <c r="CY43" s="100" t="s">
        <v>241</v>
      </c>
      <c r="CZ43" s="100"/>
      <c r="DA43" s="7"/>
      <c r="DB43" s="80">
        <f>SUM(DB44:DB51)</f>
        <v>0</v>
      </c>
      <c r="DC43" s="81">
        <f>SUM(DC44:DC51)</f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0</v>
      </c>
      <c r="DP43" s="14">
        <v>0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  <c r="DV43" s="14">
        <v>0</v>
      </c>
      <c r="DW43" s="14">
        <v>0</v>
      </c>
    </row>
    <row r="44" spans="3:127" s="1" customFormat="1" ht="16.5" customHeight="1">
      <c r="C44" s="2"/>
      <c r="D44" s="7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Z44" s="2"/>
      <c r="BA44" s="7"/>
      <c r="BB44" s="19"/>
      <c r="BC44" s="16"/>
      <c r="BD44" s="14"/>
      <c r="BE44" s="14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4"/>
      <c r="CC44" s="14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Z44" s="2"/>
      <c r="DA44" s="7"/>
      <c r="DB44" s="13"/>
      <c r="DC44" s="14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</row>
    <row r="45" spans="3:127" s="1" customFormat="1" ht="16.5" customHeight="1">
      <c r="C45" s="2" t="s">
        <v>56</v>
      </c>
      <c r="D45" s="7"/>
      <c r="E45" s="13">
        <v>0</v>
      </c>
      <c r="F45" s="14">
        <v>0</v>
      </c>
      <c r="G45" s="14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4">
        <f aca="true" t="shared" si="16" ref="R45:S49">SUM(T45,V45)</f>
        <v>0</v>
      </c>
      <c r="S45" s="14">
        <f t="shared" si="16"/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Z45" s="2" t="s">
        <v>56</v>
      </c>
      <c r="BA45" s="7"/>
      <c r="BB45" s="19">
        <v>0</v>
      </c>
      <c r="BC45" s="16">
        <v>0</v>
      </c>
      <c r="BD45" s="14">
        <f aca="true" t="shared" si="17" ref="BD45:BE48">SUM(BH45,BF45,BJ45,BL45,BN45,BP45,BR45,BT45,BV45,BX45,BZ45)</f>
        <v>0</v>
      </c>
      <c r="BE45" s="14">
        <f t="shared" si="17"/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4">
        <f aca="true" t="shared" si="18" ref="CB45:CC51">SUM(CD45,CF45,CH45,CJ45,CL45,CN45,CP45,CR45,)</f>
        <v>0</v>
      </c>
      <c r="CC45" s="14">
        <f t="shared" si="18"/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Z45" s="2" t="s">
        <v>56</v>
      </c>
      <c r="DA45" s="7"/>
      <c r="DB45" s="13">
        <f aca="true" t="shared" si="19" ref="DB45:DC51">SUM(DD45,DF45,DH45,DJ45,DL45,DN45,DP45,DR45,)</f>
        <v>0</v>
      </c>
      <c r="DC45" s="14">
        <f t="shared" si="19"/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</row>
    <row r="46" spans="2:127" s="1" customFormat="1" ht="16.5" customHeight="1">
      <c r="B46" s="17"/>
      <c r="C46" s="17" t="s">
        <v>57</v>
      </c>
      <c r="D46" s="7"/>
      <c r="E46" s="13">
        <v>2</v>
      </c>
      <c r="F46" s="14">
        <v>1</v>
      </c>
      <c r="G46" s="14">
        <v>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4">
        <f t="shared" si="16"/>
        <v>0</v>
      </c>
      <c r="S46" s="14">
        <f t="shared" si="16"/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1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Y46" s="17"/>
      <c r="AZ46" s="17" t="s">
        <v>57</v>
      </c>
      <c r="BA46" s="7"/>
      <c r="BB46" s="19">
        <v>0</v>
      </c>
      <c r="BC46" s="16">
        <v>0</v>
      </c>
      <c r="BD46" s="14">
        <f t="shared" si="17"/>
        <v>0</v>
      </c>
      <c r="BE46" s="14">
        <f t="shared" si="17"/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4">
        <f t="shared" si="18"/>
        <v>0</v>
      </c>
      <c r="CC46" s="14">
        <f t="shared" si="18"/>
        <v>1</v>
      </c>
      <c r="CD46" s="16">
        <v>0</v>
      </c>
      <c r="CE46" s="16">
        <v>0</v>
      </c>
      <c r="CF46" s="16">
        <v>0</v>
      </c>
      <c r="CG46" s="16">
        <v>1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Y46" s="17"/>
      <c r="CZ46" s="17" t="s">
        <v>57</v>
      </c>
      <c r="DA46" s="7"/>
      <c r="DB46" s="13">
        <f t="shared" si="19"/>
        <v>0</v>
      </c>
      <c r="DC46" s="14">
        <f t="shared" si="19"/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</row>
    <row r="47" spans="2:127" s="1" customFormat="1" ht="16.5" customHeight="1">
      <c r="B47" s="17"/>
      <c r="C47" s="2" t="s">
        <v>59</v>
      </c>
      <c r="D47" s="7"/>
      <c r="E47" s="13">
        <v>7</v>
      </c>
      <c r="F47" s="14">
        <v>3</v>
      </c>
      <c r="G47" s="14">
        <v>4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4">
        <f t="shared" si="16"/>
        <v>0</v>
      </c>
      <c r="S47" s="14">
        <f t="shared" si="16"/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1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Y47" s="17"/>
      <c r="AZ47" s="2" t="s">
        <v>59</v>
      </c>
      <c r="BA47" s="7"/>
      <c r="BB47" s="19">
        <v>0</v>
      </c>
      <c r="BC47" s="16">
        <v>0</v>
      </c>
      <c r="BD47" s="14">
        <f t="shared" si="17"/>
        <v>0</v>
      </c>
      <c r="BE47" s="14">
        <f t="shared" si="17"/>
        <v>1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1</v>
      </c>
      <c r="CB47" s="14">
        <f>SUM(CD47,CF47,CH47,CJ47,CL47,CN47,CP47,CR47,)</f>
        <v>0</v>
      </c>
      <c r="CC47" s="14">
        <f>SUM(CE47,CG47,CI47,CK47,CM47,CO47,CQ47,CS47,)</f>
        <v>2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1</v>
      </c>
      <c r="CR47" s="16">
        <v>0</v>
      </c>
      <c r="CS47" s="16">
        <v>1</v>
      </c>
      <c r="CT47" s="16">
        <v>0</v>
      </c>
      <c r="CU47" s="16">
        <v>0</v>
      </c>
      <c r="CV47" s="16">
        <v>3</v>
      </c>
      <c r="CW47" s="16">
        <v>0</v>
      </c>
      <c r="CY47" s="17"/>
      <c r="CZ47" s="2" t="s">
        <v>59</v>
      </c>
      <c r="DA47" s="7"/>
      <c r="DB47" s="13">
        <f>SUM(DD47,DF47,DH47,DJ47,DL47,DN47,DP47,DR47,)</f>
        <v>0</v>
      </c>
      <c r="DC47" s="14">
        <f>SUM(DE47,DG47,DI47,DK47,DM47,DO47,DQ47,DS47,)</f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</row>
    <row r="48" spans="2:127" s="1" customFormat="1" ht="16.5" customHeight="1">
      <c r="B48" s="17"/>
      <c r="C48" s="17" t="s">
        <v>60</v>
      </c>
      <c r="D48" s="7"/>
      <c r="E48" s="13">
        <v>1</v>
      </c>
      <c r="F48" s="14">
        <v>1</v>
      </c>
      <c r="G48" s="14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f t="shared" si="16"/>
        <v>0</v>
      </c>
      <c r="S48" s="14">
        <f t="shared" si="16"/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Y48" s="17"/>
      <c r="AZ48" s="17" t="s">
        <v>60</v>
      </c>
      <c r="BA48" s="7"/>
      <c r="BB48" s="19">
        <v>0</v>
      </c>
      <c r="BC48" s="16">
        <v>0</v>
      </c>
      <c r="BD48" s="14">
        <f t="shared" si="17"/>
        <v>0</v>
      </c>
      <c r="BE48" s="14">
        <f t="shared" si="17"/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4">
        <f t="shared" si="18"/>
        <v>0</v>
      </c>
      <c r="CC48" s="14">
        <f t="shared" si="18"/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1</v>
      </c>
      <c r="CW48" s="16">
        <v>0</v>
      </c>
      <c r="CY48" s="17"/>
      <c r="CZ48" s="17" t="s">
        <v>60</v>
      </c>
      <c r="DA48" s="7"/>
      <c r="DB48" s="13">
        <f t="shared" si="19"/>
        <v>0</v>
      </c>
      <c r="DC48" s="14">
        <f t="shared" si="19"/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s="1" customFormat="1" ht="16.5" customHeight="1">
      <c r="C49" s="2" t="s">
        <v>58</v>
      </c>
      <c r="D49" s="3"/>
      <c r="E49" s="13">
        <v>2</v>
      </c>
      <c r="F49" s="14">
        <v>1</v>
      </c>
      <c r="G49" s="14">
        <v>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4">
        <f t="shared" si="16"/>
        <v>0</v>
      </c>
      <c r="S49" s="14">
        <f t="shared" si="16"/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Z49" s="2" t="s">
        <v>58</v>
      </c>
      <c r="BA49" s="7"/>
      <c r="BB49" s="19">
        <v>0</v>
      </c>
      <c r="BC49" s="16">
        <v>0</v>
      </c>
      <c r="BD49" s="14">
        <f>SUM(BH49,BF49,BJ49,BL49,BN49,BP49,BR49,BT49,BV49,BX49,BZ49)</f>
        <v>0</v>
      </c>
      <c r="BE49" s="14">
        <f>SUM(BI49,BG49,BK49,BM49,BO49,BQ49,BS49,BU49,BW49,BY49,CA49)</f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4">
        <f>SUM(CD49,CF49,CH49,CJ49,CL49,CN49,CP49,CR49,)</f>
        <v>1</v>
      </c>
      <c r="CC49" s="14">
        <f>SUM(CE49,CG49,CI49,CK49,CM49,CO49,CQ49,CS49,)</f>
        <v>1</v>
      </c>
      <c r="CD49" s="16">
        <v>0</v>
      </c>
      <c r="CE49" s="16">
        <v>0</v>
      </c>
      <c r="CF49" s="16">
        <v>1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1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Z49" s="2" t="s">
        <v>58</v>
      </c>
      <c r="DA49" s="7"/>
      <c r="DB49" s="13">
        <f>SUM(DD49,DF49,DH49,DJ49,DL49,DN49,DP49,DR49,)</f>
        <v>0</v>
      </c>
      <c r="DC49" s="14">
        <f>SUM(DE49,DG49,DI49,DK49,DM49,DO49,DQ49,DS49,)</f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</row>
    <row r="50" spans="2:127" s="1" customFormat="1" ht="16.5" customHeight="1">
      <c r="B50" s="6"/>
      <c r="C50" s="78"/>
      <c r="D50" s="7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Y50" s="6"/>
      <c r="AZ50" s="78"/>
      <c r="BA50" s="7"/>
      <c r="BB50" s="19"/>
      <c r="BC50" s="16"/>
      <c r="BD50" s="14"/>
      <c r="BE50" s="14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4"/>
      <c r="CC50" s="14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Y50" s="6"/>
      <c r="CZ50" s="78"/>
      <c r="DA50" s="7"/>
      <c r="DB50" s="13"/>
      <c r="DC50" s="14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</row>
    <row r="51" spans="2:127" s="1" customFormat="1" ht="16.5" customHeight="1">
      <c r="B51" s="6"/>
      <c r="C51" s="17" t="s">
        <v>85</v>
      </c>
      <c r="D51" s="7"/>
      <c r="E51" s="13">
        <v>5</v>
      </c>
      <c r="F51" s="14">
        <v>4</v>
      </c>
      <c r="G51" s="14">
        <v>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4">
        <f>SUM(T51,V51)</f>
        <v>0</v>
      </c>
      <c r="S51" s="14">
        <f>SUM(U51,W51)</f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Y51" s="6"/>
      <c r="AZ51" s="17" t="s">
        <v>85</v>
      </c>
      <c r="BA51" s="7"/>
      <c r="BB51" s="19">
        <v>0</v>
      </c>
      <c r="BC51" s="16">
        <v>0</v>
      </c>
      <c r="BD51" s="14">
        <f>SUM(BH51,BF51,BJ51,BL51,BN51,BP51,BR51,BT51,BV51,BX51,BZ51)</f>
        <v>0</v>
      </c>
      <c r="BE51" s="14">
        <f>SUM(BI51,BG51,BK51,BM51,BO51,BQ51,BS51,BU51,BW51,BY51,CA51)</f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4">
        <f t="shared" si="18"/>
        <v>3</v>
      </c>
      <c r="CC51" s="14">
        <f t="shared" si="18"/>
        <v>1</v>
      </c>
      <c r="CD51" s="16">
        <v>0</v>
      </c>
      <c r="CE51" s="16">
        <v>0</v>
      </c>
      <c r="CF51" s="16">
        <v>2</v>
      </c>
      <c r="CG51" s="16">
        <v>0</v>
      </c>
      <c r="CH51" s="16">
        <v>1</v>
      </c>
      <c r="CI51" s="16">
        <v>0</v>
      </c>
      <c r="CJ51" s="16">
        <v>0</v>
      </c>
      <c r="CK51" s="16">
        <v>1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1</v>
      </c>
      <c r="CW51" s="16">
        <v>0</v>
      </c>
      <c r="CY51" s="6"/>
      <c r="CZ51" s="17" t="s">
        <v>85</v>
      </c>
      <c r="DA51" s="7"/>
      <c r="DB51" s="13">
        <f t="shared" si="19"/>
        <v>0</v>
      </c>
      <c r="DC51" s="14">
        <f t="shared" si="19"/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</row>
    <row r="52" spans="1:127" ht="13.5">
      <c r="A52" s="88"/>
      <c r="B52" s="8"/>
      <c r="C52" s="9"/>
      <c r="D52" s="10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9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9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</row>
    <row r="53" spans="6:23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6:23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6:23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6:23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6:23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</sheetData>
  <mergeCells count="181">
    <mergeCell ref="AY43:AZ43"/>
    <mergeCell ref="CX6:DA9"/>
    <mergeCell ref="CY14:CZ14"/>
    <mergeCell ref="CY22:CZ22"/>
    <mergeCell ref="CY29:CZ29"/>
    <mergeCell ref="CY36:CZ36"/>
    <mergeCell ref="CY43:CZ43"/>
    <mergeCell ref="AY14:AZ14"/>
    <mergeCell ref="AY22:AZ22"/>
    <mergeCell ref="AY29:AZ29"/>
    <mergeCell ref="AY36:AZ36"/>
    <mergeCell ref="DJ10:DK11"/>
    <mergeCell ref="DP10:DQ11"/>
    <mergeCell ref="DN9:DO10"/>
    <mergeCell ref="BH8:BI9"/>
    <mergeCell ref="BJ8:BK9"/>
    <mergeCell ref="CP10:CQ11"/>
    <mergeCell ref="CR10:CS11"/>
    <mergeCell ref="CV10:CW11"/>
    <mergeCell ref="CT7:CU8"/>
    <mergeCell ref="DR9:DS10"/>
    <mergeCell ref="CF9:CG10"/>
    <mergeCell ref="CJ9:CK10"/>
    <mergeCell ref="CH10:CI11"/>
    <mergeCell ref="DP8:DQ9"/>
    <mergeCell ref="CP8:CQ9"/>
    <mergeCell ref="CR8:CS9"/>
    <mergeCell ref="CV8:CW9"/>
    <mergeCell ref="CT9:CU10"/>
    <mergeCell ref="CN10:CO11"/>
    <mergeCell ref="DV9:DW10"/>
    <mergeCell ref="Z10:AA11"/>
    <mergeCell ref="AF10:AG11"/>
    <mergeCell ref="BF10:BG11"/>
    <mergeCell ref="BR10:BS11"/>
    <mergeCell ref="BV10:BW11"/>
    <mergeCell ref="BX10:BY11"/>
    <mergeCell ref="BZ10:CA11"/>
    <mergeCell ref="CB9:CC10"/>
    <mergeCell ref="CD9:CE10"/>
    <mergeCell ref="DT8:DU9"/>
    <mergeCell ref="P9:Q10"/>
    <mergeCell ref="V9:W10"/>
    <mergeCell ref="X9:Y10"/>
    <mergeCell ref="AJ9:AK10"/>
    <mergeCell ref="AT9:AU10"/>
    <mergeCell ref="BD9:BE10"/>
    <mergeCell ref="BL9:BM10"/>
    <mergeCell ref="BN9:BO10"/>
    <mergeCell ref="CN8:CO9"/>
    <mergeCell ref="CV6:CW7"/>
    <mergeCell ref="AR8:AS9"/>
    <mergeCell ref="AV8:AW9"/>
    <mergeCell ref="BB8:BC9"/>
    <mergeCell ref="BF8:BG9"/>
    <mergeCell ref="AX6:BA9"/>
    <mergeCell ref="CL7:CM8"/>
    <mergeCell ref="CH8:CI9"/>
    <mergeCell ref="CP6:CQ7"/>
    <mergeCell ref="CR6:CS7"/>
    <mergeCell ref="AH8:AI9"/>
    <mergeCell ref="AL8:AM9"/>
    <mergeCell ref="AP8:AQ9"/>
    <mergeCell ref="AN7:AO8"/>
    <mergeCell ref="AN9:AO10"/>
    <mergeCell ref="DR7:DS8"/>
    <mergeCell ref="DV7:DW8"/>
    <mergeCell ref="H8:I9"/>
    <mergeCell ref="J8:K9"/>
    <mergeCell ref="L8:M9"/>
    <mergeCell ref="N8:O9"/>
    <mergeCell ref="R8:S9"/>
    <mergeCell ref="T8:U9"/>
    <mergeCell ref="Z8:AA9"/>
    <mergeCell ref="AB8:AC9"/>
    <mergeCell ref="DL7:DM8"/>
    <mergeCell ref="DN7:DO8"/>
    <mergeCell ref="DB8:DC9"/>
    <mergeCell ref="DD8:DE9"/>
    <mergeCell ref="DF8:DG9"/>
    <mergeCell ref="DJ8:DK9"/>
    <mergeCell ref="DH9:DI10"/>
    <mergeCell ref="DL9:DM10"/>
    <mergeCell ref="DJ6:DK7"/>
    <mergeCell ref="DH7:DI8"/>
    <mergeCell ref="CN6:CO7"/>
    <mergeCell ref="CD7:CE8"/>
    <mergeCell ref="CF7:CG8"/>
    <mergeCell ref="CJ7:CK8"/>
    <mergeCell ref="CL9:CM10"/>
    <mergeCell ref="BP7:BQ8"/>
    <mergeCell ref="BT7:BU8"/>
    <mergeCell ref="CB7:CC8"/>
    <mergeCell ref="BR8:BS9"/>
    <mergeCell ref="BV8:BW9"/>
    <mergeCell ref="BX8:BY9"/>
    <mergeCell ref="BZ8:CA9"/>
    <mergeCell ref="BP9:BQ10"/>
    <mergeCell ref="BZ6:CA7"/>
    <mergeCell ref="BT9:BU10"/>
    <mergeCell ref="DP6:DQ7"/>
    <mergeCell ref="P7:Q8"/>
    <mergeCell ref="V7:W8"/>
    <mergeCell ref="X7:Y8"/>
    <mergeCell ref="AJ7:AK8"/>
    <mergeCell ref="AT7:AU8"/>
    <mergeCell ref="BD7:BE8"/>
    <mergeCell ref="BL7:BM8"/>
    <mergeCell ref="CH6:CI7"/>
    <mergeCell ref="BF6:BG7"/>
    <mergeCell ref="BR6:BS7"/>
    <mergeCell ref="BV6:BW7"/>
    <mergeCell ref="BX6:BY7"/>
    <mergeCell ref="BN7:BO8"/>
    <mergeCell ref="A6:D9"/>
    <mergeCell ref="E6:G9"/>
    <mergeCell ref="Z6:AA7"/>
    <mergeCell ref="AF6:AG7"/>
    <mergeCell ref="AD8:AE9"/>
    <mergeCell ref="AF8:AG9"/>
    <mergeCell ref="CN5:CO5"/>
    <mergeCell ref="CP5:CQ5"/>
    <mergeCell ref="CR5:CS5"/>
    <mergeCell ref="DD5:DE5"/>
    <mergeCell ref="CV4:CW5"/>
    <mergeCell ref="DB4:DC5"/>
    <mergeCell ref="CT4:CU5"/>
    <mergeCell ref="CF5:CG5"/>
    <mergeCell ref="CH5:CI5"/>
    <mergeCell ref="CJ5:CK5"/>
    <mergeCell ref="CL5:CM5"/>
    <mergeCell ref="BV5:BW5"/>
    <mergeCell ref="BX5:BY5"/>
    <mergeCell ref="BZ5:CA5"/>
    <mergeCell ref="CD5:CE5"/>
    <mergeCell ref="CB4:CC5"/>
    <mergeCell ref="AH4:AI5"/>
    <mergeCell ref="AJ4:AK5"/>
    <mergeCell ref="AL4:AM5"/>
    <mergeCell ref="AN4:AO5"/>
    <mergeCell ref="BF5:BG5"/>
    <mergeCell ref="BH5:BI5"/>
    <mergeCell ref="BB4:BC5"/>
    <mergeCell ref="BD4:BE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BR5:BS5"/>
    <mergeCell ref="BT5:BU5"/>
    <mergeCell ref="AP4:AQ5"/>
    <mergeCell ref="AR4:AS5"/>
    <mergeCell ref="AT4:AU5"/>
    <mergeCell ref="AV4:AW5"/>
    <mergeCell ref="BJ5:BK5"/>
    <mergeCell ref="BL5:BM5"/>
    <mergeCell ref="BN5:BO5"/>
    <mergeCell ref="BP5:BQ5"/>
    <mergeCell ref="Z4:AA5"/>
    <mergeCell ref="AB4:AC5"/>
    <mergeCell ref="AD4:AE5"/>
    <mergeCell ref="AF4:AG5"/>
    <mergeCell ref="P4:Q5"/>
    <mergeCell ref="R4:S5"/>
    <mergeCell ref="X4:Y5"/>
    <mergeCell ref="H4:I5"/>
    <mergeCell ref="J4:K5"/>
    <mergeCell ref="L4:M5"/>
    <mergeCell ref="N4:O5"/>
    <mergeCell ref="T5:U5"/>
    <mergeCell ref="V5:W5"/>
    <mergeCell ref="B43:C43"/>
    <mergeCell ref="B14:C14"/>
    <mergeCell ref="B36:C36"/>
    <mergeCell ref="B22:C22"/>
    <mergeCell ref="B29:C2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headerFooter alignWithMargins="0">
    <oddFooter>&amp;C&amp;P</oddFooter>
  </headerFooter>
  <colBreaks count="3" manualBreakCount="3">
    <brk id="49" max="65535" man="1"/>
    <brk id="75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2008-02-06T01:37:29Z</cp:lastPrinted>
  <dcterms:created xsi:type="dcterms:W3CDTF">2002-10-04T05:25:13Z</dcterms:created>
  <dcterms:modified xsi:type="dcterms:W3CDTF">2008-02-06T01:38:41Z</dcterms:modified>
  <cp:category/>
  <cp:version/>
  <cp:contentType/>
  <cp:contentStatus/>
</cp:coreProperties>
</file>