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1"/>
  </bookViews>
  <sheets>
    <sheet name="2016-2015" sheetId="1" r:id="rId1"/>
    <sheet name="hikaku" sheetId="2" r:id="rId2"/>
  </sheets>
  <definedNames>
    <definedName name="_xlnm._FilterDatabase" localSheetId="1" hidden="1">'hikaku'!$H$5:$J$5</definedName>
    <definedName name="AccessDatabase" hidden="1">"N:\共通DCR\勤怠\勤怠.mdb"</definedName>
  </definedNames>
  <calcPr fullCalcOnLoad="1"/>
</workbook>
</file>

<file path=xl/sharedStrings.xml><?xml version="1.0" encoding="utf-8"?>
<sst xmlns="http://schemas.openxmlformats.org/spreadsheetml/2006/main" count="217" uniqueCount="137">
  <si>
    <t>市町村別外国人住民数（総人口比順）</t>
  </si>
  <si>
    <t>市町村別外国人住民数（住民数順）</t>
  </si>
  <si>
    <t xml:space="preserve">　　　
</t>
  </si>
  <si>
    <t>市町村総人口
に占める割合</t>
  </si>
  <si>
    <t>全体比
(市町村外国人住民数/県内外国人住民数）</t>
  </si>
  <si>
    <t>知立市</t>
  </si>
  <si>
    <t>高浜市</t>
  </si>
  <si>
    <t>豊橋市</t>
  </si>
  <si>
    <t>小牧市</t>
  </si>
  <si>
    <t>豊田市</t>
  </si>
  <si>
    <t>岩倉市</t>
  </si>
  <si>
    <t>岡崎市</t>
  </si>
  <si>
    <t>碧南市</t>
  </si>
  <si>
    <t>西尾市</t>
  </si>
  <si>
    <t>飛島村</t>
  </si>
  <si>
    <t>春日井市</t>
  </si>
  <si>
    <t>安城市</t>
  </si>
  <si>
    <t>豊明市</t>
  </si>
  <si>
    <t>豊川市</t>
  </si>
  <si>
    <t>一宮市</t>
  </si>
  <si>
    <t>刈谷市</t>
  </si>
  <si>
    <t>瀬戸市</t>
  </si>
  <si>
    <t>豊山町</t>
  </si>
  <si>
    <t>半田市</t>
  </si>
  <si>
    <t>蒲郡市</t>
  </si>
  <si>
    <t>稲沢市</t>
  </si>
  <si>
    <t>蟹江町</t>
  </si>
  <si>
    <t>東浦町</t>
  </si>
  <si>
    <t>大府市</t>
  </si>
  <si>
    <t>犬山市</t>
  </si>
  <si>
    <t>知多市</t>
  </si>
  <si>
    <t>南知多町</t>
  </si>
  <si>
    <t>江南市</t>
  </si>
  <si>
    <t>田原市</t>
  </si>
  <si>
    <t>東郷町</t>
  </si>
  <si>
    <t>東海市</t>
  </si>
  <si>
    <t>大口町</t>
  </si>
  <si>
    <t>日進市</t>
  </si>
  <si>
    <t>尾張旭市</t>
  </si>
  <si>
    <t>幸田町</t>
  </si>
  <si>
    <t>武豊町</t>
  </si>
  <si>
    <t>津島市</t>
  </si>
  <si>
    <t>大治町</t>
  </si>
  <si>
    <t>常滑市</t>
  </si>
  <si>
    <t>新城市</t>
  </si>
  <si>
    <t>愛西市</t>
  </si>
  <si>
    <t>設楽町</t>
  </si>
  <si>
    <t>扶桑町</t>
  </si>
  <si>
    <t>東栄町</t>
  </si>
  <si>
    <t>阿久比町</t>
  </si>
  <si>
    <t>美浜町</t>
  </si>
  <si>
    <t>豊根村</t>
  </si>
  <si>
    <t>合計　</t>
  </si>
  <si>
    <t>市町村</t>
  </si>
  <si>
    <t>増減</t>
  </si>
  <si>
    <t>増減</t>
  </si>
  <si>
    <t>名古屋市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</si>
  <si>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</si>
  <si>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</si>
  <si>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</si>
  <si>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</si>
  <si>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</si>
  <si>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</si>
  <si>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</si>
  <si>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</si>
  <si>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</si>
  <si>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</si>
  <si>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</si>
  <si>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</si>
  <si>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</si>
  <si>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</si>
  <si>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</si>
  <si>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</si>
  <si>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</si>
  <si>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</si>
  <si>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</si>
  <si>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</si>
  <si>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</si>
  <si>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</si>
  <si>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</si>
  <si>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</si>
  <si>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</si>
  <si>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</si>
  <si>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</si>
  <si>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</si>
  <si>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</si>
  <si>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</si>
  <si>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</si>
  <si>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</si>
  <si>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</si>
  <si>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</si>
  <si>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みよし市</t>
  </si>
  <si>
    <t>あま市</t>
  </si>
  <si>
    <t>長久手市</t>
  </si>
  <si>
    <t>東郷町</t>
  </si>
  <si>
    <t>豊山町</t>
  </si>
  <si>
    <t>大口町</t>
  </si>
  <si>
    <t>扶桑町</t>
  </si>
  <si>
    <t>大治町</t>
  </si>
  <si>
    <t>蟹江町</t>
  </si>
  <si>
    <t>飛島村</t>
  </si>
  <si>
    <t>阿久比町</t>
  </si>
  <si>
    <t>東浦町</t>
  </si>
  <si>
    <t>南知多町</t>
  </si>
  <si>
    <t>美浜町</t>
  </si>
  <si>
    <t>武豊町</t>
  </si>
  <si>
    <t>幸田町</t>
  </si>
  <si>
    <t>設楽町</t>
  </si>
  <si>
    <t>東栄町</t>
  </si>
  <si>
    <t>豊根村</t>
  </si>
  <si>
    <t>合計　</t>
  </si>
  <si>
    <t>2015年末</t>
  </si>
  <si>
    <t>弥富市</t>
  </si>
  <si>
    <t>名古屋市</t>
  </si>
  <si>
    <t>みよし市</t>
  </si>
  <si>
    <t>清須市</t>
  </si>
  <si>
    <t>あま市</t>
  </si>
  <si>
    <t>北名古屋市</t>
  </si>
  <si>
    <t>長久手市</t>
  </si>
  <si>
    <t>※四捨五入の関係で合計は100パーセントになりません。</t>
  </si>
  <si>
    <t xml:space="preserve">   </t>
  </si>
  <si>
    <t xml:space="preserve">　 </t>
  </si>
  <si>
    <t>　　　　</t>
  </si>
  <si>
    <t>2016年末</t>
  </si>
  <si>
    <t>2016年末-2015年末</t>
  </si>
  <si>
    <r>
      <t>合計</t>
    </r>
    <r>
      <rPr>
        <sz val="9"/>
        <rFont val="ＭＳ Ｐゴシック"/>
        <family val="3"/>
      </rPr>
      <t xml:space="preserve"> Total</t>
    </r>
  </si>
  <si>
    <r>
      <t xml:space="preserve">ブラジル </t>
    </r>
    <r>
      <rPr>
        <sz val="9"/>
        <rFont val="ＭＳ Ｐゴシック"/>
        <family val="3"/>
      </rPr>
      <t>Brazil</t>
    </r>
  </si>
  <si>
    <r>
      <t>中国</t>
    </r>
    <r>
      <rPr>
        <sz val="9"/>
        <rFont val="ＭＳ Ｐゴシック"/>
        <family val="3"/>
      </rPr>
      <t xml:space="preserve"> China</t>
    </r>
  </si>
  <si>
    <r>
      <t xml:space="preserve">韓国 </t>
    </r>
    <r>
      <rPr>
        <sz val="9"/>
        <rFont val="ＭＳ Ｐゴシック"/>
        <family val="3"/>
      </rPr>
      <t>Korea</t>
    </r>
  </si>
  <si>
    <r>
      <t xml:space="preserve">フィリピン </t>
    </r>
    <r>
      <rPr>
        <sz val="9"/>
        <rFont val="ＭＳ Ｐゴシック"/>
        <family val="3"/>
      </rPr>
      <t>Philippines</t>
    </r>
  </si>
  <si>
    <r>
      <t xml:space="preserve">ベトナム </t>
    </r>
    <r>
      <rPr>
        <sz val="9"/>
        <rFont val="ＭＳ Ｐゴシック"/>
        <family val="3"/>
      </rPr>
      <t>VietNam</t>
    </r>
  </si>
  <si>
    <r>
      <t xml:space="preserve">その他 </t>
    </r>
    <r>
      <rPr>
        <sz val="9"/>
        <rFont val="ＭＳ Ｐゴシック"/>
        <family val="3"/>
      </rPr>
      <t xml:space="preserve">Others </t>
    </r>
  </si>
  <si>
    <t>平成28年12月末
現在外国人住民数</t>
  </si>
  <si>
    <t>平成29年1月1日
現在総人口</t>
  </si>
  <si>
    <t>平成28年(2016年）12月末現在外国人住民数</t>
  </si>
  <si>
    <t>※平成29年1月1日現在総人口については、愛知県統計課「あいちの人口」による。</t>
  </si>
  <si>
    <t>平成28年(2016年）12月末現在外国人住民数　法務省調べ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</si>
</sst>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[Red]&quot;Δ&quot;#,##0;\-"/>
    <numFmt numFmtId="178" formatCode="#,##0;&quot;△ &quot;#,##0"/>
    <numFmt numFmtId="179" formatCode="0.000%"/>
    <numFmt numFmtId="180" formatCode="0.0000%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_ "/>
    <numFmt numFmtId="186" formatCode="0;&quot;△ &quot;0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Tahoma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0"/>
      <color theme="1"/>
      <name val="Tahoma"/>
      <family val="2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  <font>
      <sz val="11"/>
      <color theme="1"/>
      <name val="ＭＳ Ｐゴシック"/>
      <family val="3"/>
    </font>
    <font>
      <sz val="10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 vertical="center"/>
      <protection/>
    </xf>
    <xf numFmtId="0" fontId="3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33" fillId="0" borderId="0">
      <alignment/>
      <protection/>
    </xf>
    <xf numFmtId="0" fontId="45" fillId="32" borderId="0" applyNumberFormat="0" applyBorder="0" applyAlignment="0" applyProtection="0"/>
  </cellStyleXfs>
  <cellXfs count="96">
    <xf numFmtId="0" fontId="0" fillId="0" borderId="0" xfId="0" applyFont="1" applyAlignment="1">
      <alignment vertical="center"/>
    </xf>
    <xf numFmtId="0" fontId="2" fillId="0" borderId="0" xfId="68">
      <alignment vertical="center"/>
      <protection/>
    </xf>
    <xf numFmtId="0" fontId="4" fillId="0" borderId="0" xfId="68" applyFont="1">
      <alignment vertical="center"/>
      <protection/>
    </xf>
    <xf numFmtId="0" fontId="2" fillId="0" borderId="0" xfId="68" applyFont="1">
      <alignment vertical="center"/>
      <protection/>
    </xf>
    <xf numFmtId="0" fontId="6" fillId="0" borderId="0" xfId="68" applyFont="1">
      <alignment vertical="center"/>
      <protection/>
    </xf>
    <xf numFmtId="0" fontId="7" fillId="0" borderId="0" xfId="68" applyFont="1" applyBorder="1" applyAlignment="1">
      <alignment horizontal="center" vertical="center" wrapText="1"/>
      <protection/>
    </xf>
    <xf numFmtId="0" fontId="4" fillId="0" borderId="0" xfId="68" applyFont="1" applyBorder="1" applyAlignment="1">
      <alignment horizontal="center" vertical="center" wrapText="1"/>
      <protection/>
    </xf>
    <xf numFmtId="38" fontId="8" fillId="0" borderId="0" xfId="51" applyFont="1" applyFill="1" applyBorder="1" applyAlignment="1">
      <alignment horizontal="center" vertical="center" shrinkToFit="1"/>
    </xf>
    <xf numFmtId="0" fontId="6" fillId="0" borderId="10" xfId="68" applyFont="1" applyBorder="1">
      <alignment vertical="center"/>
      <protection/>
    </xf>
    <xf numFmtId="176" fontId="8" fillId="0" borderId="11" xfId="51" applyNumberFormat="1" applyFont="1" applyFill="1" applyBorder="1" applyAlignment="1">
      <alignment horizontal="center" vertical="distributed" wrapText="1" shrinkToFit="1"/>
    </xf>
    <xf numFmtId="0" fontId="4" fillId="0" borderId="10" xfId="68" applyFont="1" applyBorder="1" applyAlignment="1">
      <alignment horizontal="center" vertical="center" wrapText="1"/>
      <protection/>
    </xf>
    <xf numFmtId="38" fontId="9" fillId="0" borderId="10" xfId="51" applyFont="1" applyFill="1" applyBorder="1" applyAlignment="1">
      <alignment horizontal="center" vertical="center" wrapText="1" shrinkToFit="1"/>
    </xf>
    <xf numFmtId="0" fontId="6" fillId="0" borderId="0" xfId="68" applyFont="1" applyBorder="1" applyAlignment="1">
      <alignment vertical="center" wrapText="1"/>
      <protection/>
    </xf>
    <xf numFmtId="176" fontId="6" fillId="0" borderId="10" xfId="68" applyNumberFormat="1" applyFont="1" applyBorder="1" applyAlignment="1">
      <alignment horizontal="center" vertical="center"/>
      <protection/>
    </xf>
    <xf numFmtId="177" fontId="6" fillId="0" borderId="0" xfId="51" applyNumberFormat="1" applyFont="1" applyFill="1" applyBorder="1" applyAlignment="1">
      <alignment horizontal="right" vertical="center"/>
    </xf>
    <xf numFmtId="0" fontId="2" fillId="0" borderId="0" xfId="68" applyAlignment="1">
      <alignment horizontal="left" vertical="center" wrapText="1"/>
      <protection/>
    </xf>
    <xf numFmtId="0" fontId="6" fillId="0" borderId="0" xfId="68" applyFont="1" applyFill="1">
      <alignment vertical="center"/>
      <protection/>
    </xf>
    <xf numFmtId="0" fontId="4" fillId="0" borderId="0" xfId="68" applyFont="1" applyAlignment="1">
      <alignment horizontal="left" vertical="center" wrapText="1"/>
      <protection/>
    </xf>
    <xf numFmtId="0" fontId="2" fillId="33" borderId="0" xfId="68" applyFill="1">
      <alignment vertical="center"/>
      <protection/>
    </xf>
    <xf numFmtId="0" fontId="4" fillId="33" borderId="0" xfId="68" applyFont="1" applyFill="1">
      <alignment vertical="center"/>
      <protection/>
    </xf>
    <xf numFmtId="0" fontId="2" fillId="33" borderId="0" xfId="68" applyFont="1" applyFill="1">
      <alignment vertical="center"/>
      <protection/>
    </xf>
    <xf numFmtId="0" fontId="4" fillId="33" borderId="0" xfId="68" applyFont="1" applyFill="1" applyBorder="1">
      <alignment vertical="center"/>
      <protection/>
    </xf>
    <xf numFmtId="0" fontId="6" fillId="33" borderId="0" xfId="68" applyFont="1" applyFill="1">
      <alignment vertical="center"/>
      <protection/>
    </xf>
    <xf numFmtId="38" fontId="8" fillId="33" borderId="0" xfId="51" applyFont="1" applyFill="1" applyBorder="1" applyAlignment="1">
      <alignment horizontal="center" vertical="center" shrinkToFit="1"/>
    </xf>
    <xf numFmtId="176" fontId="4" fillId="33" borderId="0" xfId="68" applyNumberFormat="1" applyFont="1" applyFill="1" applyBorder="1" applyAlignment="1">
      <alignment horizontal="center" vertical="center" shrinkToFit="1"/>
      <protection/>
    </xf>
    <xf numFmtId="10" fontId="4" fillId="33" borderId="0" xfId="68" applyNumberFormat="1" applyFont="1" applyFill="1" applyBorder="1" applyAlignment="1">
      <alignment horizontal="center" vertical="center"/>
      <protection/>
    </xf>
    <xf numFmtId="0" fontId="6" fillId="33" borderId="10" xfId="68" applyFont="1" applyFill="1" applyBorder="1">
      <alignment vertical="center"/>
      <protection/>
    </xf>
    <xf numFmtId="176" fontId="8" fillId="33" borderId="11" xfId="51" applyNumberFormat="1" applyFont="1" applyFill="1" applyBorder="1" applyAlignment="1">
      <alignment horizontal="center" vertical="distributed" wrapText="1" shrinkToFit="1"/>
    </xf>
    <xf numFmtId="0" fontId="4" fillId="33" borderId="10" xfId="68" applyFont="1" applyFill="1" applyBorder="1" applyAlignment="1">
      <alignment horizontal="center" vertical="center" wrapText="1"/>
      <protection/>
    </xf>
    <xf numFmtId="176" fontId="6" fillId="33" borderId="10" xfId="68" applyNumberFormat="1" applyFont="1" applyFill="1" applyBorder="1" applyAlignment="1">
      <alignment horizontal="center" vertical="center"/>
      <protection/>
    </xf>
    <xf numFmtId="0" fontId="4" fillId="0" borderId="0" xfId="68" applyFont="1" applyAlignment="1">
      <alignment horizontal="left" vertical="center"/>
      <protection/>
    </xf>
    <xf numFmtId="10" fontId="6" fillId="0" borderId="10" xfId="68" applyNumberFormat="1" applyFont="1" applyBorder="1" applyAlignment="1">
      <alignment horizontal="right" vertical="center"/>
      <protection/>
    </xf>
    <xf numFmtId="10" fontId="6" fillId="33" borderId="10" xfId="68" applyNumberFormat="1" applyFont="1" applyFill="1" applyBorder="1" applyAlignment="1">
      <alignment horizontal="right" vertical="center"/>
      <protection/>
    </xf>
    <xf numFmtId="0" fontId="46" fillId="0" borderId="10" xfId="68" applyFont="1" applyFill="1" applyBorder="1" applyAlignment="1">
      <alignment horizontal="center" vertical="center"/>
      <protection/>
    </xf>
    <xf numFmtId="0" fontId="2" fillId="0" borderId="0" xfId="68" applyFont="1" applyFill="1">
      <alignment vertical="center"/>
      <protection/>
    </xf>
    <xf numFmtId="0" fontId="4" fillId="0" borderId="0" xfId="68" applyFont="1" applyFill="1">
      <alignment vertical="center"/>
      <protection/>
    </xf>
    <xf numFmtId="38" fontId="8" fillId="0" borderId="12" xfId="51" applyFont="1" applyFill="1" applyBorder="1" applyAlignment="1">
      <alignment horizontal="center" vertical="center"/>
    </xf>
    <xf numFmtId="38" fontId="6" fillId="0" borderId="12" xfId="51" applyFont="1" applyFill="1" applyBorder="1" applyAlignment="1">
      <alignment horizontal="center" vertical="center"/>
    </xf>
    <xf numFmtId="176" fontId="6" fillId="0" borderId="12" xfId="68" applyNumberFormat="1" applyFont="1" applyFill="1" applyBorder="1" applyAlignment="1">
      <alignment horizontal="center" vertical="center"/>
      <protection/>
    </xf>
    <xf numFmtId="176" fontId="6" fillId="0" borderId="13" xfId="68" applyNumberFormat="1" applyFont="1" applyFill="1" applyBorder="1" applyAlignment="1">
      <alignment horizontal="center" vertical="center"/>
      <protection/>
    </xf>
    <xf numFmtId="41" fontId="6" fillId="0" borderId="14" xfId="68" applyNumberFormat="1" applyFont="1" applyFill="1" applyBorder="1">
      <alignment vertical="center"/>
      <protection/>
    </xf>
    <xf numFmtId="38" fontId="8" fillId="0" borderId="15" xfId="51" applyFont="1" applyFill="1" applyBorder="1" applyAlignment="1">
      <alignment horizontal="center" vertical="center" shrinkToFit="1"/>
    </xf>
    <xf numFmtId="38" fontId="8" fillId="0" borderId="16" xfId="51" applyFont="1" applyFill="1" applyBorder="1" applyAlignment="1">
      <alignment horizontal="center" vertical="center"/>
    </xf>
    <xf numFmtId="178" fontId="6" fillId="34" borderId="17" xfId="51" applyNumberFormat="1" applyFont="1" applyFill="1" applyBorder="1" applyAlignment="1">
      <alignment horizontal="right" vertical="center"/>
    </xf>
    <xf numFmtId="178" fontId="6" fillId="34" borderId="18" xfId="51" applyNumberFormat="1" applyFont="1" applyFill="1" applyBorder="1" applyAlignment="1">
      <alignment horizontal="right" vertical="center"/>
    </xf>
    <xf numFmtId="178" fontId="6" fillId="34" borderId="19" xfId="51" applyNumberFormat="1" applyFont="1" applyFill="1" applyBorder="1" applyAlignment="1">
      <alignment horizontal="right" vertical="center"/>
    </xf>
    <xf numFmtId="178" fontId="6" fillId="34" borderId="20" xfId="51" applyNumberFormat="1" applyFont="1" applyFill="1" applyBorder="1" applyAlignment="1">
      <alignment horizontal="right" vertical="center"/>
    </xf>
    <xf numFmtId="41" fontId="46" fillId="0" borderId="10" xfId="71" applyNumberFormat="1" applyFont="1" applyFill="1" applyBorder="1" applyAlignment="1">
      <alignment horizontal="left" vertical="center"/>
      <protection/>
    </xf>
    <xf numFmtId="38" fontId="6" fillId="0" borderId="10" xfId="49" applyFont="1" applyFill="1" applyBorder="1" applyAlignment="1">
      <alignment vertical="center"/>
    </xf>
    <xf numFmtId="38" fontId="6" fillId="0" borderId="10" xfId="51" applyFont="1" applyFill="1" applyBorder="1" applyAlignment="1">
      <alignment horizontal="right" vertical="center"/>
    </xf>
    <xf numFmtId="10" fontId="6" fillId="0" borderId="10" xfId="68" applyNumberFormat="1" applyFont="1" applyFill="1" applyBorder="1" applyAlignment="1">
      <alignment horizontal="center" vertical="center"/>
      <protection/>
    </xf>
    <xf numFmtId="0" fontId="47" fillId="0" borderId="10" xfId="68" applyFont="1" applyFill="1" applyBorder="1" applyAlignment="1">
      <alignment horizontal="center" vertical="center"/>
      <protection/>
    </xf>
    <xf numFmtId="41" fontId="47" fillId="0" borderId="10" xfId="71" applyNumberFormat="1" applyFont="1" applyFill="1" applyBorder="1" applyAlignment="1">
      <alignment horizontal="center" vertical="center"/>
      <protection/>
    </xf>
    <xf numFmtId="10" fontId="6" fillId="0" borderId="11" xfId="68" applyNumberFormat="1" applyFont="1" applyFill="1" applyBorder="1" applyAlignment="1">
      <alignment horizontal="center" vertical="center"/>
      <protection/>
    </xf>
    <xf numFmtId="0" fontId="6" fillId="0" borderId="0" xfId="68" applyFont="1" applyFill="1" applyAlignment="1">
      <alignment horizontal="left" vertical="center"/>
      <protection/>
    </xf>
    <xf numFmtId="0" fontId="6" fillId="0" borderId="0" xfId="68" applyFont="1" applyFill="1" applyAlignment="1">
      <alignment vertical="center" wrapText="1"/>
      <protection/>
    </xf>
    <xf numFmtId="0" fontId="6" fillId="0" borderId="0" xfId="68" applyFont="1" applyFill="1" applyBorder="1" applyAlignment="1">
      <alignment vertical="center" wrapText="1"/>
      <protection/>
    </xf>
    <xf numFmtId="0" fontId="6" fillId="0" borderId="0" xfId="68" applyFont="1" applyFill="1" applyAlignment="1">
      <alignment vertical="center"/>
      <protection/>
    </xf>
    <xf numFmtId="0" fontId="48" fillId="0" borderId="0" xfId="68" applyFont="1" applyFill="1">
      <alignment vertical="center"/>
      <protection/>
    </xf>
    <xf numFmtId="0" fontId="48" fillId="0" borderId="0" xfId="68" applyFont="1" applyFill="1" applyBorder="1" applyAlignment="1">
      <alignment vertical="center" wrapText="1"/>
      <protection/>
    </xf>
    <xf numFmtId="0" fontId="48" fillId="0" borderId="0" xfId="68" applyFont="1" applyFill="1" applyAlignment="1">
      <alignment vertical="center"/>
      <protection/>
    </xf>
    <xf numFmtId="0" fontId="48" fillId="0" borderId="0" xfId="68" applyFont="1" applyFill="1" applyAlignment="1">
      <alignment vertical="center" wrapText="1"/>
      <protection/>
    </xf>
    <xf numFmtId="0" fontId="6" fillId="34" borderId="21" xfId="51" applyNumberFormat="1" applyFont="1" applyFill="1" applyBorder="1" applyAlignment="1">
      <alignment horizontal="center" vertical="center" wrapText="1" shrinkToFit="1"/>
    </xf>
    <xf numFmtId="38" fontId="6" fillId="34" borderId="21" xfId="51" applyFont="1" applyFill="1" applyBorder="1" applyAlignment="1">
      <alignment horizontal="center" vertical="center" wrapText="1" shrinkToFit="1"/>
    </xf>
    <xf numFmtId="0" fontId="4" fillId="0" borderId="22" xfId="51" applyNumberFormat="1" applyFont="1" applyFill="1" applyBorder="1" applyAlignment="1">
      <alignment horizontal="center" vertical="center" wrapText="1" shrinkToFit="1"/>
    </xf>
    <xf numFmtId="0" fontId="4" fillId="34" borderId="23" xfId="51" applyNumberFormat="1" applyFont="1" applyFill="1" applyBorder="1" applyAlignment="1">
      <alignment horizontal="center" vertical="center" wrapText="1" shrinkToFit="1"/>
    </xf>
    <xf numFmtId="41" fontId="6" fillId="0" borderId="24" xfId="71" applyNumberFormat="1" applyFont="1" applyFill="1" applyBorder="1" applyAlignment="1">
      <alignment horizontal="left" vertical="center"/>
      <protection/>
    </xf>
    <xf numFmtId="41" fontId="6" fillId="0" borderId="25" xfId="71" applyNumberFormat="1" applyFont="1" applyFill="1" applyBorder="1" applyAlignment="1">
      <alignment horizontal="left" vertical="center"/>
      <protection/>
    </xf>
    <xf numFmtId="41" fontId="6" fillId="0" borderId="26" xfId="71" applyNumberFormat="1" applyFont="1" applyFill="1" applyBorder="1" applyAlignment="1">
      <alignment horizontal="left" vertical="center"/>
      <protection/>
    </xf>
    <xf numFmtId="176" fontId="6" fillId="0" borderId="10" xfId="68" applyNumberFormat="1" applyFont="1" applyFill="1" applyBorder="1" applyAlignment="1">
      <alignment horizontal="center" vertical="center"/>
      <protection/>
    </xf>
    <xf numFmtId="10" fontId="6" fillId="0" borderId="10" xfId="68" applyNumberFormat="1" applyFont="1" applyFill="1" applyBorder="1" applyAlignment="1">
      <alignment horizontal="right" vertical="center"/>
      <protection/>
    </xf>
    <xf numFmtId="0" fontId="2" fillId="0" borderId="0" xfId="68" applyFill="1">
      <alignment vertical="center"/>
      <protection/>
    </xf>
    <xf numFmtId="0" fontId="4" fillId="0" borderId="27" xfId="51" applyNumberFormat="1" applyFont="1" applyFill="1" applyBorder="1" applyAlignment="1">
      <alignment horizontal="center" vertical="center" wrapText="1" shrinkToFit="1"/>
    </xf>
    <xf numFmtId="41" fontId="6" fillId="0" borderId="28" xfId="68" applyNumberFormat="1" applyFont="1" applyFill="1" applyBorder="1">
      <alignment vertical="center"/>
      <protection/>
    </xf>
    <xf numFmtId="41" fontId="6" fillId="0" borderId="29" xfId="68" applyNumberFormat="1" applyFont="1" applyFill="1" applyBorder="1">
      <alignment vertical="center"/>
      <protection/>
    </xf>
    <xf numFmtId="41" fontId="6" fillId="0" borderId="30" xfId="68" applyNumberFormat="1" applyFont="1" applyFill="1" applyBorder="1">
      <alignment vertical="center"/>
      <protection/>
    </xf>
    <xf numFmtId="41" fontId="6" fillId="0" borderId="31" xfId="68" applyNumberFormat="1" applyFont="1" applyFill="1" applyBorder="1">
      <alignment vertical="center"/>
      <protection/>
    </xf>
    <xf numFmtId="41" fontId="6" fillId="0" borderId="24" xfId="73" applyNumberFormat="1" applyFont="1" applyFill="1" applyBorder="1" applyAlignment="1">
      <alignment horizontal="center" vertical="center"/>
      <protection/>
    </xf>
    <xf numFmtId="41" fontId="6" fillId="0" borderId="25" xfId="73" applyNumberFormat="1" applyFont="1" applyFill="1" applyBorder="1" applyAlignment="1">
      <alignment horizontal="center" vertical="center"/>
      <protection/>
    </xf>
    <xf numFmtId="41" fontId="6" fillId="0" borderId="22" xfId="73" applyNumberFormat="1" applyFont="1" applyFill="1" applyBorder="1" applyAlignment="1">
      <alignment horizontal="center" vertical="center"/>
      <protection/>
    </xf>
    <xf numFmtId="41" fontId="6" fillId="0" borderId="32" xfId="73" applyNumberFormat="1" applyFont="1" applyFill="1" applyBorder="1" applyAlignment="1">
      <alignment horizontal="center" vertical="center"/>
      <protection/>
    </xf>
    <xf numFmtId="178" fontId="6" fillId="34" borderId="17" xfId="73" applyNumberFormat="1" applyFont="1" applyFill="1" applyBorder="1" applyAlignment="1">
      <alignment horizontal="right" vertical="center"/>
      <protection/>
    </xf>
    <xf numFmtId="178" fontId="6" fillId="34" borderId="18" xfId="73" applyNumberFormat="1" applyFont="1" applyFill="1" applyBorder="1" applyAlignment="1">
      <alignment horizontal="right" vertical="center"/>
      <protection/>
    </xf>
    <xf numFmtId="178" fontId="6" fillId="34" borderId="23" xfId="73" applyNumberFormat="1" applyFont="1" applyFill="1" applyBorder="1" applyAlignment="1">
      <alignment horizontal="right" vertical="center"/>
      <protection/>
    </xf>
    <xf numFmtId="178" fontId="6" fillId="34" borderId="33" xfId="73" applyNumberFormat="1" applyFont="1" applyFill="1" applyBorder="1" applyAlignment="1">
      <alignment horizontal="right" vertical="center"/>
      <protection/>
    </xf>
    <xf numFmtId="178" fontId="6" fillId="34" borderId="19" xfId="73" applyNumberFormat="1" applyFont="1" applyFill="1" applyBorder="1" applyAlignment="1">
      <alignment horizontal="right" vertical="center"/>
      <protection/>
    </xf>
    <xf numFmtId="0" fontId="6" fillId="0" borderId="34" xfId="51" applyNumberFormat="1" applyFont="1" applyFill="1" applyBorder="1" applyAlignment="1">
      <alignment horizontal="center" vertical="center" wrapText="1" shrinkToFit="1"/>
    </xf>
    <xf numFmtId="0" fontId="6" fillId="0" borderId="35" xfId="51" applyNumberFormat="1" applyFont="1" applyFill="1" applyBorder="1" applyAlignment="1">
      <alignment horizontal="center" vertical="center" wrapText="1" shrinkToFit="1"/>
    </xf>
    <xf numFmtId="0" fontId="6" fillId="0" borderId="0" xfId="68" applyFont="1" applyFill="1" applyAlignment="1">
      <alignment horizontal="left" vertical="center"/>
      <protection/>
    </xf>
    <xf numFmtId="0" fontId="6" fillId="0" borderId="0" xfId="68" applyFont="1" applyFill="1" applyAlignment="1">
      <alignment horizontal="center" vertical="center" wrapText="1"/>
      <protection/>
    </xf>
    <xf numFmtId="0" fontId="6" fillId="0" borderId="36" xfId="51" applyNumberFormat="1" applyFont="1" applyFill="1" applyBorder="1" applyAlignment="1">
      <alignment horizontal="center" vertical="center" wrapText="1" shrinkToFit="1"/>
    </xf>
    <xf numFmtId="38" fontId="8" fillId="0" borderId="37" xfId="51" applyFont="1" applyFill="1" applyBorder="1" applyAlignment="1">
      <alignment horizontal="center" vertical="center" wrapText="1" shrinkToFit="1"/>
    </xf>
    <xf numFmtId="38" fontId="8" fillId="0" borderId="27" xfId="51" applyFont="1" applyFill="1" applyBorder="1" applyAlignment="1">
      <alignment horizontal="center" vertical="center" wrapText="1" shrinkToFit="1"/>
    </xf>
    <xf numFmtId="0" fontId="5" fillId="0" borderId="0" xfId="68" applyFont="1" applyBorder="1" applyAlignment="1">
      <alignment horizontal="center" vertical="center" wrapText="1"/>
      <protection/>
    </xf>
    <xf numFmtId="0" fontId="2" fillId="33" borderId="0" xfId="68" applyFont="1" applyFill="1" applyBorder="1" applyAlignment="1">
      <alignment horizontal="center" vertical="center"/>
      <protection/>
    </xf>
    <xf numFmtId="0" fontId="4" fillId="0" borderId="38" xfId="68" applyFont="1" applyBorder="1" applyAlignment="1">
      <alignment horizontal="right" vertical="center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2 2 2" xfId="53"/>
    <cellStyle name="桁区切り 2 3" xfId="54"/>
    <cellStyle name="桁区切り 3" xfId="55"/>
    <cellStyle name="桁区切り 4" xfId="56"/>
    <cellStyle name="桁区切り 5" xfId="57"/>
    <cellStyle name="見出し 1" xfId="58"/>
    <cellStyle name="見出し 2" xfId="59"/>
    <cellStyle name="見出し 3" xfId="60"/>
    <cellStyle name="見出し 4" xfId="61"/>
    <cellStyle name="集計" xfId="62"/>
    <cellStyle name="出力" xfId="63"/>
    <cellStyle name="説明文" xfId="64"/>
    <cellStyle name="Currency [0]" xfId="65"/>
    <cellStyle name="Currency" xfId="66"/>
    <cellStyle name="入力" xfId="67"/>
    <cellStyle name="標準 2" xfId="68"/>
    <cellStyle name="標準 2 2" xfId="69"/>
    <cellStyle name="標準 2 3" xfId="70"/>
    <cellStyle name="標準 3" xfId="71"/>
    <cellStyle name="標準 3 2" xfId="72"/>
    <cellStyle name="標準 4" xfId="73"/>
    <cellStyle name="標準 5" xfId="74"/>
    <cellStyle name="良い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8"/>
  <sheetViews>
    <sheetView zoomScale="90" zoomScaleNormal="90" zoomScalePageLayoutView="0" workbookViewId="0" topLeftCell="A1">
      <pane xSplit="1" ySplit="3" topLeftCell="H4" activePane="bottomRight" state="frozen"/>
      <selection pane="topLeft" activeCell="D14" sqref="D14"/>
      <selection pane="topRight" activeCell="D14" sqref="D14"/>
      <selection pane="bottomLeft" activeCell="D14" sqref="D14"/>
      <selection pane="bottomRight" activeCell="X11" sqref="X11"/>
    </sheetView>
  </sheetViews>
  <sheetFormatPr defaultColWidth="9.140625" defaultRowHeight="15"/>
  <cols>
    <col min="1" max="1" width="22.00390625" style="16" customWidth="1"/>
    <col min="2" max="2" width="9.421875" style="16" customWidth="1"/>
    <col min="3" max="3" width="8.28125" style="16" customWidth="1"/>
    <col min="4" max="4" width="9.7109375" style="16" customWidth="1"/>
    <col min="5" max="5" width="9.421875" style="58" customWidth="1"/>
    <col min="6" max="6" width="8.28125" style="58" customWidth="1"/>
    <col min="7" max="7" width="9.7109375" style="16" customWidth="1"/>
    <col min="8" max="8" width="9.421875" style="16" customWidth="1"/>
    <col min="9" max="9" width="8.140625" style="16" customWidth="1"/>
    <col min="10" max="10" width="9.7109375" style="16" customWidth="1"/>
    <col min="11" max="11" width="9.421875" style="16" customWidth="1"/>
    <col min="12" max="12" width="7.7109375" style="16" customWidth="1"/>
    <col min="13" max="13" width="9.7109375" style="16" customWidth="1"/>
    <col min="14" max="14" width="9.421875" style="16" customWidth="1"/>
    <col min="15" max="15" width="8.140625" style="16" customWidth="1"/>
    <col min="16" max="16" width="9.7109375" style="16" customWidth="1"/>
    <col min="17" max="17" width="9.421875" style="16" customWidth="1"/>
    <col min="18" max="18" width="7.7109375" style="16" customWidth="1"/>
    <col min="19" max="19" width="9.7109375" style="16" customWidth="1"/>
    <col min="20" max="20" width="9.421875" style="16" customWidth="1"/>
    <col min="21" max="21" width="8.28125" style="16" customWidth="1"/>
    <col min="22" max="22" width="10.7109375" style="16" customWidth="1"/>
    <col min="23" max="23" width="9.00390625" style="34" customWidth="1"/>
    <col min="24" max="16384" width="9.00390625" style="3" customWidth="1"/>
  </cols>
  <sheetData>
    <row r="1" ht="13.5">
      <c r="A1" s="16" t="s">
        <v>136</v>
      </c>
    </row>
    <row r="2" ht="13.5" customHeight="1" thickBot="1"/>
    <row r="3" spans="1:23" s="2" customFormat="1" ht="24.75" customHeight="1">
      <c r="A3" s="91" t="s">
        <v>53</v>
      </c>
      <c r="B3" s="86" t="s">
        <v>125</v>
      </c>
      <c r="C3" s="87"/>
      <c r="D3" s="62" t="s">
        <v>54</v>
      </c>
      <c r="E3" s="86" t="s">
        <v>126</v>
      </c>
      <c r="F3" s="87"/>
      <c r="G3" s="63" t="s">
        <v>55</v>
      </c>
      <c r="H3" s="86" t="s">
        <v>127</v>
      </c>
      <c r="I3" s="87"/>
      <c r="J3" s="63" t="s">
        <v>55</v>
      </c>
      <c r="K3" s="86" t="s">
        <v>128</v>
      </c>
      <c r="L3" s="87"/>
      <c r="M3" s="63" t="s">
        <v>55</v>
      </c>
      <c r="N3" s="86" t="s">
        <v>129</v>
      </c>
      <c r="O3" s="87"/>
      <c r="P3" s="63" t="s">
        <v>55</v>
      </c>
      <c r="Q3" s="86" t="s">
        <v>130</v>
      </c>
      <c r="R3" s="87"/>
      <c r="S3" s="63" t="s">
        <v>55</v>
      </c>
      <c r="T3" s="90" t="s">
        <v>131</v>
      </c>
      <c r="U3" s="87"/>
      <c r="V3" s="63" t="s">
        <v>55</v>
      </c>
      <c r="W3" s="34"/>
    </row>
    <row r="4" spans="1:23" ht="35.25" customHeight="1" thickBot="1">
      <c r="A4" s="92"/>
      <c r="B4" s="64" t="s">
        <v>123</v>
      </c>
      <c r="C4" s="64" t="s">
        <v>111</v>
      </c>
      <c r="D4" s="65" t="s">
        <v>124</v>
      </c>
      <c r="E4" s="64" t="s">
        <v>123</v>
      </c>
      <c r="F4" s="64" t="s">
        <v>111</v>
      </c>
      <c r="G4" s="65" t="s">
        <v>124</v>
      </c>
      <c r="H4" s="64" t="s">
        <v>123</v>
      </c>
      <c r="I4" s="64" t="s">
        <v>111</v>
      </c>
      <c r="J4" s="65" t="s">
        <v>124</v>
      </c>
      <c r="K4" s="64" t="s">
        <v>123</v>
      </c>
      <c r="L4" s="64" t="s">
        <v>111</v>
      </c>
      <c r="M4" s="65" t="s">
        <v>124</v>
      </c>
      <c r="N4" s="64" t="s">
        <v>123</v>
      </c>
      <c r="O4" s="64" t="s">
        <v>111</v>
      </c>
      <c r="P4" s="65" t="s">
        <v>124</v>
      </c>
      <c r="Q4" s="64" t="s">
        <v>123</v>
      </c>
      <c r="R4" s="64" t="s">
        <v>111</v>
      </c>
      <c r="S4" s="65" t="s">
        <v>124</v>
      </c>
      <c r="T4" s="72" t="s">
        <v>123</v>
      </c>
      <c r="U4" s="64" t="s">
        <v>111</v>
      </c>
      <c r="V4" s="65" t="s">
        <v>124</v>
      </c>
      <c r="W4" s="35"/>
    </row>
    <row r="5" spans="1:22" ht="13.5" customHeight="1" thickTop="1">
      <c r="A5" s="41" t="s">
        <v>56</v>
      </c>
      <c r="B5" s="66">
        <v>74180</v>
      </c>
      <c r="C5" s="66">
        <v>69320</v>
      </c>
      <c r="D5" s="43">
        <f>B5-C5</f>
        <v>4860</v>
      </c>
      <c r="E5" s="66">
        <v>4047</v>
      </c>
      <c r="F5" s="66">
        <v>3897</v>
      </c>
      <c r="G5" s="43">
        <f>E5-F5</f>
        <v>150</v>
      </c>
      <c r="H5" s="66">
        <v>22478</v>
      </c>
      <c r="I5" s="66">
        <v>21764</v>
      </c>
      <c r="J5" s="43">
        <f>H5-I5</f>
        <v>714</v>
      </c>
      <c r="K5" s="66">
        <v>16165</v>
      </c>
      <c r="L5" s="66">
        <v>16501</v>
      </c>
      <c r="M5" s="81">
        <f>K5-L5</f>
        <v>-336</v>
      </c>
      <c r="N5" s="66">
        <v>8568</v>
      </c>
      <c r="O5" s="66">
        <v>8011</v>
      </c>
      <c r="P5" s="43">
        <f>N5-O5</f>
        <v>557</v>
      </c>
      <c r="Q5" s="66">
        <v>5530</v>
      </c>
      <c r="R5" s="66">
        <v>3958</v>
      </c>
      <c r="S5" s="43">
        <f>Q5-R5</f>
        <v>1572</v>
      </c>
      <c r="T5" s="73">
        <f>B5-E5-H5-K5-N5-Q5</f>
        <v>17392</v>
      </c>
      <c r="U5" s="77">
        <f>C5-F5-I5-L5-O5-R5</f>
        <v>15189</v>
      </c>
      <c r="V5" s="81">
        <f>T5-U5</f>
        <v>2203</v>
      </c>
    </row>
    <row r="6" spans="1:22" ht="13.5" customHeight="1">
      <c r="A6" s="36" t="s">
        <v>57</v>
      </c>
      <c r="B6" s="67">
        <v>15249</v>
      </c>
      <c r="C6" s="67">
        <v>14719</v>
      </c>
      <c r="D6" s="44">
        <f aca="true" t="shared" si="0" ref="D6:D59">B6-C6</f>
        <v>530</v>
      </c>
      <c r="E6" s="67">
        <v>6937</v>
      </c>
      <c r="F6" s="67">
        <v>6721</v>
      </c>
      <c r="G6" s="44">
        <f aca="true" t="shared" si="1" ref="G6:G59">E6-F6</f>
        <v>216</v>
      </c>
      <c r="H6" s="67">
        <v>1392</v>
      </c>
      <c r="I6" s="67">
        <v>1479</v>
      </c>
      <c r="J6" s="44">
        <f aca="true" t="shared" si="2" ref="J6:J59">H6-I6</f>
        <v>-87</v>
      </c>
      <c r="K6" s="67">
        <v>1283</v>
      </c>
      <c r="L6" s="67">
        <v>1307</v>
      </c>
      <c r="M6" s="82">
        <f aca="true" t="shared" si="3" ref="M6:M59">K6-L6</f>
        <v>-24</v>
      </c>
      <c r="N6" s="67">
        <v>2996</v>
      </c>
      <c r="O6" s="67">
        <v>2794</v>
      </c>
      <c r="P6" s="44">
        <f aca="true" t="shared" si="4" ref="P6:P59">N6-O6</f>
        <v>202</v>
      </c>
      <c r="Q6" s="67">
        <v>458</v>
      </c>
      <c r="R6" s="67">
        <v>316</v>
      </c>
      <c r="S6" s="44">
        <f aca="true" t="shared" si="5" ref="S6:S59">Q6-R6</f>
        <v>142</v>
      </c>
      <c r="T6" s="74">
        <f>B6-E6-H6-K6-N6-Q6</f>
        <v>2183</v>
      </c>
      <c r="U6" s="78">
        <f>C6-F6-I6-L6-O6-R6</f>
        <v>2102</v>
      </c>
      <c r="V6" s="82">
        <f>T6-U6</f>
        <v>81</v>
      </c>
    </row>
    <row r="7" spans="1:22" ht="13.5" customHeight="1">
      <c r="A7" s="36" t="s">
        <v>58</v>
      </c>
      <c r="B7" s="67">
        <v>10135</v>
      </c>
      <c r="C7" s="67">
        <v>9611</v>
      </c>
      <c r="D7" s="44">
        <f t="shared" si="0"/>
        <v>524</v>
      </c>
      <c r="E7" s="67">
        <v>3438</v>
      </c>
      <c r="F7" s="67">
        <v>3165</v>
      </c>
      <c r="G7" s="44">
        <f t="shared" si="1"/>
        <v>273</v>
      </c>
      <c r="H7" s="67">
        <v>1632</v>
      </c>
      <c r="I7" s="67">
        <v>1638</v>
      </c>
      <c r="J7" s="44">
        <f t="shared" si="2"/>
        <v>-6</v>
      </c>
      <c r="K7" s="67">
        <v>1300</v>
      </c>
      <c r="L7" s="67">
        <v>1319</v>
      </c>
      <c r="M7" s="82">
        <f t="shared" si="3"/>
        <v>-19</v>
      </c>
      <c r="N7" s="67">
        <v>1696</v>
      </c>
      <c r="O7" s="67">
        <v>1610</v>
      </c>
      <c r="P7" s="44">
        <f t="shared" si="4"/>
        <v>86</v>
      </c>
      <c r="Q7" s="67">
        <v>745</v>
      </c>
      <c r="R7" s="67">
        <v>591</v>
      </c>
      <c r="S7" s="44">
        <f t="shared" si="5"/>
        <v>154</v>
      </c>
      <c r="T7" s="74">
        <f aca="true" t="shared" si="6" ref="T7:T38">B7-E7-H7-K7-N7-Q7</f>
        <v>1324</v>
      </c>
      <c r="U7" s="78">
        <f aca="true" t="shared" si="7" ref="U7:U59">C7-F7-I7-L7-O7-R7</f>
        <v>1288</v>
      </c>
      <c r="V7" s="82">
        <f aca="true" t="shared" si="8" ref="V7:V59">T7-U7</f>
        <v>36</v>
      </c>
    </row>
    <row r="8" spans="1:22" ht="13.5" customHeight="1">
      <c r="A8" s="36" t="s">
        <v>59</v>
      </c>
      <c r="B8" s="67">
        <v>5543</v>
      </c>
      <c r="C8" s="67">
        <v>5215</v>
      </c>
      <c r="D8" s="44">
        <f t="shared" si="0"/>
        <v>328</v>
      </c>
      <c r="E8" s="67">
        <v>252</v>
      </c>
      <c r="F8" s="67">
        <v>229</v>
      </c>
      <c r="G8" s="44">
        <f t="shared" si="1"/>
        <v>23</v>
      </c>
      <c r="H8" s="67">
        <v>1468</v>
      </c>
      <c r="I8" s="67">
        <v>1512</v>
      </c>
      <c r="J8" s="44">
        <f t="shared" si="2"/>
        <v>-44</v>
      </c>
      <c r="K8" s="67">
        <v>998</v>
      </c>
      <c r="L8" s="67">
        <v>1045</v>
      </c>
      <c r="M8" s="82">
        <f t="shared" si="3"/>
        <v>-47</v>
      </c>
      <c r="N8" s="67">
        <v>1437</v>
      </c>
      <c r="O8" s="67">
        <v>1340</v>
      </c>
      <c r="P8" s="44">
        <f t="shared" si="4"/>
        <v>97</v>
      </c>
      <c r="Q8" s="67">
        <v>509</v>
      </c>
      <c r="R8" s="67">
        <v>313</v>
      </c>
      <c r="S8" s="44">
        <f t="shared" si="5"/>
        <v>196</v>
      </c>
      <c r="T8" s="74">
        <f t="shared" si="6"/>
        <v>879</v>
      </c>
      <c r="U8" s="78">
        <f t="shared" si="7"/>
        <v>776</v>
      </c>
      <c r="V8" s="82">
        <f t="shared" si="8"/>
        <v>103</v>
      </c>
    </row>
    <row r="9" spans="1:22" ht="13.5" customHeight="1">
      <c r="A9" s="36" t="s">
        <v>60</v>
      </c>
      <c r="B9" s="67">
        <v>3639</v>
      </c>
      <c r="C9" s="67">
        <v>3529</v>
      </c>
      <c r="D9" s="44">
        <f t="shared" si="0"/>
        <v>110</v>
      </c>
      <c r="E9" s="67">
        <v>562</v>
      </c>
      <c r="F9" s="67">
        <v>489</v>
      </c>
      <c r="G9" s="44">
        <f t="shared" si="1"/>
        <v>73</v>
      </c>
      <c r="H9" s="67">
        <v>476</v>
      </c>
      <c r="I9" s="67">
        <v>458</v>
      </c>
      <c r="J9" s="44">
        <f t="shared" si="2"/>
        <v>18</v>
      </c>
      <c r="K9" s="67">
        <v>829</v>
      </c>
      <c r="L9" s="67">
        <v>874</v>
      </c>
      <c r="M9" s="82">
        <f t="shared" si="3"/>
        <v>-45</v>
      </c>
      <c r="N9" s="67">
        <v>625</v>
      </c>
      <c r="O9" s="67">
        <v>604</v>
      </c>
      <c r="P9" s="44">
        <f t="shared" si="4"/>
        <v>21</v>
      </c>
      <c r="Q9" s="67">
        <v>173</v>
      </c>
      <c r="R9" s="67">
        <v>132</v>
      </c>
      <c r="S9" s="44">
        <f t="shared" si="5"/>
        <v>41</v>
      </c>
      <c r="T9" s="74">
        <f t="shared" si="6"/>
        <v>974</v>
      </c>
      <c r="U9" s="78">
        <f t="shared" si="7"/>
        <v>972</v>
      </c>
      <c r="V9" s="82">
        <f t="shared" si="8"/>
        <v>2</v>
      </c>
    </row>
    <row r="10" spans="1:22" ht="13.5" customHeight="1">
      <c r="A10" s="36" t="s">
        <v>61</v>
      </c>
      <c r="B10" s="67">
        <v>3253</v>
      </c>
      <c r="C10" s="67">
        <v>2918</v>
      </c>
      <c r="D10" s="44">
        <f t="shared" si="0"/>
        <v>335</v>
      </c>
      <c r="E10" s="67">
        <v>1462</v>
      </c>
      <c r="F10" s="67">
        <v>1259</v>
      </c>
      <c r="G10" s="44">
        <f t="shared" si="1"/>
        <v>203</v>
      </c>
      <c r="H10" s="67">
        <v>497</v>
      </c>
      <c r="I10" s="67">
        <v>490</v>
      </c>
      <c r="J10" s="44">
        <f t="shared" si="2"/>
        <v>7</v>
      </c>
      <c r="K10" s="67">
        <v>316</v>
      </c>
      <c r="L10" s="67">
        <v>328</v>
      </c>
      <c r="M10" s="82">
        <f t="shared" si="3"/>
        <v>-12</v>
      </c>
      <c r="N10" s="67">
        <v>243</v>
      </c>
      <c r="O10" s="67">
        <v>232</v>
      </c>
      <c r="P10" s="44">
        <f t="shared" si="4"/>
        <v>11</v>
      </c>
      <c r="Q10" s="67">
        <v>252</v>
      </c>
      <c r="R10" s="67">
        <v>179</v>
      </c>
      <c r="S10" s="44">
        <f t="shared" si="5"/>
        <v>73</v>
      </c>
      <c r="T10" s="74">
        <f t="shared" si="6"/>
        <v>483</v>
      </c>
      <c r="U10" s="78">
        <f t="shared" si="7"/>
        <v>430</v>
      </c>
      <c r="V10" s="82">
        <f t="shared" si="8"/>
        <v>53</v>
      </c>
    </row>
    <row r="11" spans="1:22" ht="13.5" customHeight="1">
      <c r="A11" s="36" t="s">
        <v>62</v>
      </c>
      <c r="B11" s="67">
        <v>6631</v>
      </c>
      <c r="C11" s="67">
        <v>6288</v>
      </c>
      <c r="D11" s="44">
        <f t="shared" si="0"/>
        <v>343</v>
      </c>
      <c r="E11" s="67">
        <v>381</v>
      </c>
      <c r="F11" s="67">
        <v>392</v>
      </c>
      <c r="G11" s="44">
        <f t="shared" si="1"/>
        <v>-11</v>
      </c>
      <c r="H11" s="67">
        <v>1258</v>
      </c>
      <c r="I11" s="67">
        <v>1248</v>
      </c>
      <c r="J11" s="44">
        <f t="shared" si="2"/>
        <v>10</v>
      </c>
      <c r="K11" s="67">
        <v>1779</v>
      </c>
      <c r="L11" s="67">
        <v>1819</v>
      </c>
      <c r="M11" s="82">
        <f t="shared" si="3"/>
        <v>-40</v>
      </c>
      <c r="N11" s="67">
        <v>1157</v>
      </c>
      <c r="O11" s="67">
        <v>1122</v>
      </c>
      <c r="P11" s="44">
        <f t="shared" si="4"/>
        <v>35</v>
      </c>
      <c r="Q11" s="67">
        <v>558</v>
      </c>
      <c r="R11" s="67">
        <v>382</v>
      </c>
      <c r="S11" s="44">
        <f t="shared" si="5"/>
        <v>176</v>
      </c>
      <c r="T11" s="74">
        <f t="shared" si="6"/>
        <v>1498</v>
      </c>
      <c r="U11" s="78">
        <f t="shared" si="7"/>
        <v>1325</v>
      </c>
      <c r="V11" s="82">
        <f t="shared" si="8"/>
        <v>173</v>
      </c>
    </row>
    <row r="12" spans="1:22" ht="13.5" customHeight="1">
      <c r="A12" s="36" t="s">
        <v>63</v>
      </c>
      <c r="B12" s="67">
        <v>5495</v>
      </c>
      <c r="C12" s="67">
        <v>5162</v>
      </c>
      <c r="D12" s="44">
        <f t="shared" si="0"/>
        <v>333</v>
      </c>
      <c r="E12" s="67">
        <v>2415</v>
      </c>
      <c r="F12" s="67">
        <v>2219</v>
      </c>
      <c r="G12" s="44">
        <f t="shared" si="1"/>
        <v>196</v>
      </c>
      <c r="H12" s="67">
        <v>718</v>
      </c>
      <c r="I12" s="67">
        <v>682</v>
      </c>
      <c r="J12" s="44">
        <f t="shared" si="2"/>
        <v>36</v>
      </c>
      <c r="K12" s="67">
        <v>540</v>
      </c>
      <c r="L12" s="67">
        <v>546</v>
      </c>
      <c r="M12" s="82">
        <f t="shared" si="3"/>
        <v>-6</v>
      </c>
      <c r="N12" s="67">
        <v>542</v>
      </c>
      <c r="O12" s="67">
        <v>538</v>
      </c>
      <c r="P12" s="44">
        <f t="shared" si="4"/>
        <v>4</v>
      </c>
      <c r="Q12" s="67">
        <v>223</v>
      </c>
      <c r="R12" s="67">
        <v>165</v>
      </c>
      <c r="S12" s="44">
        <f t="shared" si="5"/>
        <v>58</v>
      </c>
      <c r="T12" s="74">
        <f t="shared" si="6"/>
        <v>1057</v>
      </c>
      <c r="U12" s="78">
        <f t="shared" si="7"/>
        <v>1012</v>
      </c>
      <c r="V12" s="82">
        <f t="shared" si="8"/>
        <v>45</v>
      </c>
    </row>
    <row r="13" spans="1:22" ht="13.5" customHeight="1">
      <c r="A13" s="36" t="s">
        <v>64</v>
      </c>
      <c r="B13" s="67">
        <v>1117</v>
      </c>
      <c r="C13" s="67">
        <v>1061</v>
      </c>
      <c r="D13" s="44">
        <f t="shared" si="0"/>
        <v>56</v>
      </c>
      <c r="E13" s="67">
        <v>204</v>
      </c>
      <c r="F13" s="67">
        <v>173</v>
      </c>
      <c r="G13" s="44">
        <f t="shared" si="1"/>
        <v>31</v>
      </c>
      <c r="H13" s="67">
        <v>179</v>
      </c>
      <c r="I13" s="67">
        <v>240</v>
      </c>
      <c r="J13" s="44">
        <f t="shared" si="2"/>
        <v>-61</v>
      </c>
      <c r="K13" s="67">
        <v>156</v>
      </c>
      <c r="L13" s="67">
        <v>160</v>
      </c>
      <c r="M13" s="82">
        <f t="shared" si="3"/>
        <v>-4</v>
      </c>
      <c r="N13" s="67">
        <v>206</v>
      </c>
      <c r="O13" s="67">
        <v>184</v>
      </c>
      <c r="P13" s="44">
        <f t="shared" si="4"/>
        <v>22</v>
      </c>
      <c r="Q13" s="67">
        <v>152</v>
      </c>
      <c r="R13" s="67">
        <v>113</v>
      </c>
      <c r="S13" s="44">
        <f t="shared" si="5"/>
        <v>39</v>
      </c>
      <c r="T13" s="74">
        <f t="shared" si="6"/>
        <v>220</v>
      </c>
      <c r="U13" s="78">
        <f t="shared" si="7"/>
        <v>191</v>
      </c>
      <c r="V13" s="82">
        <f t="shared" si="8"/>
        <v>29</v>
      </c>
    </row>
    <row r="14" spans="1:22" ht="13.5" customHeight="1">
      <c r="A14" s="36" t="s">
        <v>65</v>
      </c>
      <c r="B14" s="67">
        <v>4045</v>
      </c>
      <c r="C14" s="67">
        <v>3568</v>
      </c>
      <c r="D14" s="44">
        <f t="shared" si="0"/>
        <v>477</v>
      </c>
      <c r="E14" s="67">
        <v>2147</v>
      </c>
      <c r="F14" s="67">
        <v>1855</v>
      </c>
      <c r="G14" s="44">
        <f t="shared" si="1"/>
        <v>292</v>
      </c>
      <c r="H14" s="67">
        <v>337</v>
      </c>
      <c r="I14" s="67">
        <v>338</v>
      </c>
      <c r="J14" s="44">
        <f t="shared" si="2"/>
        <v>-1</v>
      </c>
      <c r="K14" s="67">
        <v>80</v>
      </c>
      <c r="L14" s="67">
        <v>85</v>
      </c>
      <c r="M14" s="82">
        <f t="shared" si="3"/>
        <v>-5</v>
      </c>
      <c r="N14" s="67">
        <v>415</v>
      </c>
      <c r="O14" s="67">
        <v>394</v>
      </c>
      <c r="P14" s="44">
        <f t="shared" si="4"/>
        <v>21</v>
      </c>
      <c r="Q14" s="67">
        <v>333</v>
      </c>
      <c r="R14" s="67">
        <v>247</v>
      </c>
      <c r="S14" s="44">
        <f t="shared" si="5"/>
        <v>86</v>
      </c>
      <c r="T14" s="74">
        <f t="shared" si="6"/>
        <v>733</v>
      </c>
      <c r="U14" s="78">
        <f t="shared" si="7"/>
        <v>649</v>
      </c>
      <c r="V14" s="82">
        <f t="shared" si="8"/>
        <v>84</v>
      </c>
    </row>
    <row r="15" spans="1:22" ht="13.5" customHeight="1">
      <c r="A15" s="36" t="s">
        <v>66</v>
      </c>
      <c r="B15" s="67">
        <v>4290</v>
      </c>
      <c r="C15" s="67">
        <v>3972</v>
      </c>
      <c r="D15" s="44">
        <f t="shared" si="0"/>
        <v>318</v>
      </c>
      <c r="E15" s="67">
        <v>800</v>
      </c>
      <c r="F15" s="67">
        <v>729</v>
      </c>
      <c r="G15" s="44">
        <f t="shared" si="1"/>
        <v>71</v>
      </c>
      <c r="H15" s="67">
        <v>984</v>
      </c>
      <c r="I15" s="67">
        <v>949</v>
      </c>
      <c r="J15" s="44">
        <f t="shared" si="2"/>
        <v>35</v>
      </c>
      <c r="K15" s="67">
        <v>299</v>
      </c>
      <c r="L15" s="67">
        <v>290</v>
      </c>
      <c r="M15" s="82">
        <f t="shared" si="3"/>
        <v>9</v>
      </c>
      <c r="N15" s="67">
        <v>1124</v>
      </c>
      <c r="O15" s="67">
        <v>1066</v>
      </c>
      <c r="P15" s="44">
        <f t="shared" si="4"/>
        <v>58</v>
      </c>
      <c r="Q15" s="67">
        <v>389</v>
      </c>
      <c r="R15" s="67">
        <v>295</v>
      </c>
      <c r="S15" s="44">
        <f t="shared" si="5"/>
        <v>94</v>
      </c>
      <c r="T15" s="74">
        <f t="shared" si="6"/>
        <v>694</v>
      </c>
      <c r="U15" s="78">
        <f t="shared" si="7"/>
        <v>643</v>
      </c>
      <c r="V15" s="82">
        <f t="shared" si="8"/>
        <v>51</v>
      </c>
    </row>
    <row r="16" spans="1:22" ht="13.5" customHeight="1">
      <c r="A16" s="36" t="s">
        <v>67</v>
      </c>
      <c r="B16" s="67">
        <v>15672</v>
      </c>
      <c r="C16" s="67">
        <v>14684</v>
      </c>
      <c r="D16" s="44">
        <f t="shared" si="0"/>
        <v>988</v>
      </c>
      <c r="E16" s="67">
        <v>5984</v>
      </c>
      <c r="F16" s="67">
        <v>5765</v>
      </c>
      <c r="G16" s="44">
        <f t="shared" si="1"/>
        <v>219</v>
      </c>
      <c r="H16" s="67">
        <v>2746</v>
      </c>
      <c r="I16" s="67">
        <v>2662</v>
      </c>
      <c r="J16" s="44">
        <f t="shared" si="2"/>
        <v>84</v>
      </c>
      <c r="K16" s="67">
        <v>1192</v>
      </c>
      <c r="L16" s="67">
        <v>1208</v>
      </c>
      <c r="M16" s="82">
        <f t="shared" si="3"/>
        <v>-16</v>
      </c>
      <c r="N16" s="67">
        <v>1678</v>
      </c>
      <c r="O16" s="67">
        <v>1593</v>
      </c>
      <c r="P16" s="44">
        <f t="shared" si="4"/>
        <v>85</v>
      </c>
      <c r="Q16" s="67">
        <v>891</v>
      </c>
      <c r="R16" s="67">
        <v>680</v>
      </c>
      <c r="S16" s="44">
        <f t="shared" si="5"/>
        <v>211</v>
      </c>
      <c r="T16" s="74">
        <f t="shared" si="6"/>
        <v>3181</v>
      </c>
      <c r="U16" s="78">
        <f t="shared" si="7"/>
        <v>2776</v>
      </c>
      <c r="V16" s="82">
        <f t="shared" si="8"/>
        <v>405</v>
      </c>
    </row>
    <row r="17" spans="1:22" ht="13.5" customHeight="1">
      <c r="A17" s="36" t="s">
        <v>68</v>
      </c>
      <c r="B17" s="67">
        <v>6552</v>
      </c>
      <c r="C17" s="67">
        <v>6060</v>
      </c>
      <c r="D17" s="44">
        <f t="shared" si="0"/>
        <v>492</v>
      </c>
      <c r="E17" s="67">
        <v>2117</v>
      </c>
      <c r="F17" s="67">
        <v>1991</v>
      </c>
      <c r="G17" s="44">
        <f t="shared" si="1"/>
        <v>126</v>
      </c>
      <c r="H17" s="67">
        <v>1015</v>
      </c>
      <c r="I17" s="67">
        <v>993</v>
      </c>
      <c r="J17" s="44">
        <f t="shared" si="2"/>
        <v>22</v>
      </c>
      <c r="K17" s="67">
        <v>322</v>
      </c>
      <c r="L17" s="67">
        <v>310</v>
      </c>
      <c r="M17" s="82">
        <f t="shared" si="3"/>
        <v>12</v>
      </c>
      <c r="N17" s="67">
        <v>1729</v>
      </c>
      <c r="O17" s="67">
        <v>1589</v>
      </c>
      <c r="P17" s="44">
        <f t="shared" si="4"/>
        <v>140</v>
      </c>
      <c r="Q17" s="67">
        <v>393</v>
      </c>
      <c r="R17" s="67">
        <v>304</v>
      </c>
      <c r="S17" s="44">
        <f t="shared" si="5"/>
        <v>89</v>
      </c>
      <c r="T17" s="74">
        <f t="shared" si="6"/>
        <v>976</v>
      </c>
      <c r="U17" s="78">
        <f t="shared" si="7"/>
        <v>873</v>
      </c>
      <c r="V17" s="82">
        <f t="shared" si="8"/>
        <v>103</v>
      </c>
    </row>
    <row r="18" spans="1:22" ht="13.5" customHeight="1">
      <c r="A18" s="36" t="s">
        <v>69</v>
      </c>
      <c r="B18" s="67">
        <v>7754</v>
      </c>
      <c r="C18" s="67">
        <v>6875</v>
      </c>
      <c r="D18" s="44">
        <f t="shared" si="0"/>
        <v>879</v>
      </c>
      <c r="E18" s="67">
        <v>3076</v>
      </c>
      <c r="F18" s="67">
        <v>2748</v>
      </c>
      <c r="G18" s="44">
        <f t="shared" si="1"/>
        <v>328</v>
      </c>
      <c r="H18" s="67">
        <v>750</v>
      </c>
      <c r="I18" s="67">
        <v>737</v>
      </c>
      <c r="J18" s="44">
        <f t="shared" si="2"/>
        <v>13</v>
      </c>
      <c r="K18" s="67">
        <v>273</v>
      </c>
      <c r="L18" s="67">
        <v>282</v>
      </c>
      <c r="M18" s="82">
        <f t="shared" si="3"/>
        <v>-9</v>
      </c>
      <c r="N18" s="67">
        <v>1119</v>
      </c>
      <c r="O18" s="67">
        <v>1003</v>
      </c>
      <c r="P18" s="44">
        <f t="shared" si="4"/>
        <v>116</v>
      </c>
      <c r="Q18" s="67">
        <v>1008</v>
      </c>
      <c r="R18" s="67">
        <v>827</v>
      </c>
      <c r="S18" s="44">
        <f t="shared" si="5"/>
        <v>181</v>
      </c>
      <c r="T18" s="74">
        <f t="shared" si="6"/>
        <v>1528</v>
      </c>
      <c r="U18" s="78">
        <f t="shared" si="7"/>
        <v>1278</v>
      </c>
      <c r="V18" s="82">
        <f t="shared" si="8"/>
        <v>250</v>
      </c>
    </row>
    <row r="19" spans="1:22" ht="13.5" customHeight="1">
      <c r="A19" s="36" t="s">
        <v>70</v>
      </c>
      <c r="B19" s="67">
        <v>2571</v>
      </c>
      <c r="C19" s="67">
        <v>2378</v>
      </c>
      <c r="D19" s="44">
        <f t="shared" si="0"/>
        <v>193</v>
      </c>
      <c r="E19" s="67">
        <v>376</v>
      </c>
      <c r="F19" s="67">
        <v>379</v>
      </c>
      <c r="G19" s="44">
        <f t="shared" si="1"/>
        <v>-3</v>
      </c>
      <c r="H19" s="67">
        <v>349</v>
      </c>
      <c r="I19" s="67">
        <v>357</v>
      </c>
      <c r="J19" s="44">
        <f t="shared" si="2"/>
        <v>-8</v>
      </c>
      <c r="K19" s="67">
        <v>50</v>
      </c>
      <c r="L19" s="67">
        <v>48</v>
      </c>
      <c r="M19" s="82">
        <f t="shared" si="3"/>
        <v>2</v>
      </c>
      <c r="N19" s="67">
        <v>1176</v>
      </c>
      <c r="O19" s="67">
        <v>1061</v>
      </c>
      <c r="P19" s="44">
        <f t="shared" si="4"/>
        <v>115</v>
      </c>
      <c r="Q19" s="67">
        <v>155</v>
      </c>
      <c r="R19" s="67">
        <v>83</v>
      </c>
      <c r="S19" s="44">
        <f t="shared" si="5"/>
        <v>72</v>
      </c>
      <c r="T19" s="74">
        <f t="shared" si="6"/>
        <v>465</v>
      </c>
      <c r="U19" s="78">
        <f t="shared" si="7"/>
        <v>450</v>
      </c>
      <c r="V19" s="82">
        <f t="shared" si="8"/>
        <v>15</v>
      </c>
    </row>
    <row r="20" spans="1:22" ht="13.5" customHeight="1">
      <c r="A20" s="36" t="s">
        <v>71</v>
      </c>
      <c r="B20" s="67">
        <v>2028</v>
      </c>
      <c r="C20" s="67">
        <v>1877</v>
      </c>
      <c r="D20" s="44">
        <f t="shared" si="0"/>
        <v>151</v>
      </c>
      <c r="E20" s="67">
        <v>214</v>
      </c>
      <c r="F20" s="67">
        <v>201</v>
      </c>
      <c r="G20" s="44">
        <f t="shared" si="1"/>
        <v>13</v>
      </c>
      <c r="H20" s="67">
        <v>337</v>
      </c>
      <c r="I20" s="67">
        <v>305</v>
      </c>
      <c r="J20" s="44">
        <f t="shared" si="2"/>
        <v>32</v>
      </c>
      <c r="K20" s="67">
        <v>161</v>
      </c>
      <c r="L20" s="67">
        <v>160</v>
      </c>
      <c r="M20" s="82">
        <f t="shared" si="3"/>
        <v>1</v>
      </c>
      <c r="N20" s="67">
        <v>284</v>
      </c>
      <c r="O20" s="67">
        <v>308</v>
      </c>
      <c r="P20" s="44">
        <f t="shared" si="4"/>
        <v>-24</v>
      </c>
      <c r="Q20" s="67">
        <v>477</v>
      </c>
      <c r="R20" s="67">
        <v>335</v>
      </c>
      <c r="S20" s="44">
        <f t="shared" si="5"/>
        <v>142</v>
      </c>
      <c r="T20" s="74">
        <f t="shared" si="6"/>
        <v>555</v>
      </c>
      <c r="U20" s="78">
        <f t="shared" si="7"/>
        <v>568</v>
      </c>
      <c r="V20" s="82">
        <f t="shared" si="8"/>
        <v>-13</v>
      </c>
    </row>
    <row r="21" spans="1:22" ht="13.5" customHeight="1">
      <c r="A21" s="36" t="s">
        <v>72</v>
      </c>
      <c r="B21" s="67">
        <v>1048</v>
      </c>
      <c r="C21" s="67">
        <v>930</v>
      </c>
      <c r="D21" s="44">
        <f t="shared" si="0"/>
        <v>118</v>
      </c>
      <c r="E21" s="67">
        <v>276</v>
      </c>
      <c r="F21" s="67">
        <v>253</v>
      </c>
      <c r="G21" s="44">
        <f t="shared" si="1"/>
        <v>23</v>
      </c>
      <c r="H21" s="67">
        <v>263</v>
      </c>
      <c r="I21" s="67">
        <v>233</v>
      </c>
      <c r="J21" s="44">
        <f t="shared" si="2"/>
        <v>30</v>
      </c>
      <c r="K21" s="67">
        <v>112</v>
      </c>
      <c r="L21" s="67">
        <v>110</v>
      </c>
      <c r="M21" s="82">
        <f t="shared" si="3"/>
        <v>2</v>
      </c>
      <c r="N21" s="67">
        <v>91</v>
      </c>
      <c r="O21" s="67">
        <v>95</v>
      </c>
      <c r="P21" s="44">
        <f t="shared" si="4"/>
        <v>-4</v>
      </c>
      <c r="Q21" s="67">
        <v>138</v>
      </c>
      <c r="R21" s="67">
        <v>94</v>
      </c>
      <c r="S21" s="44">
        <f t="shared" si="5"/>
        <v>44</v>
      </c>
      <c r="T21" s="74">
        <f t="shared" si="6"/>
        <v>168</v>
      </c>
      <c r="U21" s="78">
        <f t="shared" si="7"/>
        <v>145</v>
      </c>
      <c r="V21" s="82">
        <f t="shared" si="8"/>
        <v>23</v>
      </c>
    </row>
    <row r="22" spans="1:22" ht="13.5" customHeight="1">
      <c r="A22" s="36" t="s">
        <v>73</v>
      </c>
      <c r="B22" s="67">
        <v>1684</v>
      </c>
      <c r="C22" s="67">
        <v>1570</v>
      </c>
      <c r="D22" s="44">
        <f t="shared" si="0"/>
        <v>114</v>
      </c>
      <c r="E22" s="67">
        <v>402</v>
      </c>
      <c r="F22" s="67">
        <v>363</v>
      </c>
      <c r="G22" s="44">
        <f t="shared" si="1"/>
        <v>39</v>
      </c>
      <c r="H22" s="67">
        <v>327</v>
      </c>
      <c r="I22" s="67">
        <v>330</v>
      </c>
      <c r="J22" s="44">
        <f t="shared" si="2"/>
        <v>-3</v>
      </c>
      <c r="K22" s="67">
        <v>154</v>
      </c>
      <c r="L22" s="67">
        <v>162</v>
      </c>
      <c r="M22" s="82">
        <f t="shared" si="3"/>
        <v>-8</v>
      </c>
      <c r="N22" s="67">
        <v>354</v>
      </c>
      <c r="O22" s="67">
        <v>343</v>
      </c>
      <c r="P22" s="44">
        <f t="shared" si="4"/>
        <v>11</v>
      </c>
      <c r="Q22" s="67">
        <v>117</v>
      </c>
      <c r="R22" s="67">
        <v>81</v>
      </c>
      <c r="S22" s="44">
        <f t="shared" si="5"/>
        <v>36</v>
      </c>
      <c r="T22" s="74">
        <f t="shared" si="6"/>
        <v>330</v>
      </c>
      <c r="U22" s="78">
        <f t="shared" si="7"/>
        <v>291</v>
      </c>
      <c r="V22" s="82">
        <f t="shared" si="8"/>
        <v>39</v>
      </c>
    </row>
    <row r="23" spans="1:22" ht="13.5" customHeight="1">
      <c r="A23" s="36" t="s">
        <v>74</v>
      </c>
      <c r="B23" s="67">
        <v>8383</v>
      </c>
      <c r="C23" s="67">
        <v>7896</v>
      </c>
      <c r="D23" s="44">
        <f t="shared" si="0"/>
        <v>487</v>
      </c>
      <c r="E23" s="67">
        <v>3112</v>
      </c>
      <c r="F23" s="67">
        <v>3019</v>
      </c>
      <c r="G23" s="44">
        <f t="shared" si="1"/>
        <v>93</v>
      </c>
      <c r="H23" s="67">
        <v>986</v>
      </c>
      <c r="I23" s="67">
        <v>992</v>
      </c>
      <c r="J23" s="44">
        <f t="shared" si="2"/>
        <v>-6</v>
      </c>
      <c r="K23" s="67">
        <v>445</v>
      </c>
      <c r="L23" s="67">
        <v>464</v>
      </c>
      <c r="M23" s="82">
        <f t="shared" si="3"/>
        <v>-19</v>
      </c>
      <c r="N23" s="67">
        <v>1209</v>
      </c>
      <c r="O23" s="67">
        <v>1102</v>
      </c>
      <c r="P23" s="44">
        <f t="shared" si="4"/>
        <v>107</v>
      </c>
      <c r="Q23" s="67">
        <v>622</v>
      </c>
      <c r="R23" s="67">
        <v>480</v>
      </c>
      <c r="S23" s="44">
        <f t="shared" si="5"/>
        <v>142</v>
      </c>
      <c r="T23" s="74">
        <f t="shared" si="6"/>
        <v>2009</v>
      </c>
      <c r="U23" s="78">
        <f t="shared" si="7"/>
        <v>1839</v>
      </c>
      <c r="V23" s="82">
        <f t="shared" si="8"/>
        <v>170</v>
      </c>
    </row>
    <row r="24" spans="1:22" ht="13.5" customHeight="1">
      <c r="A24" s="36" t="s">
        <v>75</v>
      </c>
      <c r="B24" s="67">
        <v>2846</v>
      </c>
      <c r="C24" s="67">
        <v>2651</v>
      </c>
      <c r="D24" s="44">
        <f t="shared" si="0"/>
        <v>195</v>
      </c>
      <c r="E24" s="67">
        <v>982</v>
      </c>
      <c r="F24" s="67">
        <v>895</v>
      </c>
      <c r="G24" s="44">
        <f t="shared" si="1"/>
        <v>87</v>
      </c>
      <c r="H24" s="67">
        <v>488</v>
      </c>
      <c r="I24" s="67">
        <v>518</v>
      </c>
      <c r="J24" s="44">
        <f t="shared" si="2"/>
        <v>-30</v>
      </c>
      <c r="K24" s="67">
        <v>223</v>
      </c>
      <c r="L24" s="67">
        <v>234</v>
      </c>
      <c r="M24" s="82">
        <f t="shared" si="3"/>
        <v>-11</v>
      </c>
      <c r="N24" s="67">
        <v>516</v>
      </c>
      <c r="O24" s="67">
        <v>483</v>
      </c>
      <c r="P24" s="44">
        <f t="shared" si="4"/>
        <v>33</v>
      </c>
      <c r="Q24" s="67">
        <v>275</v>
      </c>
      <c r="R24" s="67">
        <v>189</v>
      </c>
      <c r="S24" s="44">
        <f t="shared" si="5"/>
        <v>86</v>
      </c>
      <c r="T24" s="74">
        <f t="shared" si="6"/>
        <v>362</v>
      </c>
      <c r="U24" s="78">
        <f t="shared" si="7"/>
        <v>332</v>
      </c>
      <c r="V24" s="82">
        <f t="shared" si="8"/>
        <v>30</v>
      </c>
    </row>
    <row r="25" spans="1:22" ht="13.5" customHeight="1">
      <c r="A25" s="36" t="s">
        <v>76</v>
      </c>
      <c r="B25" s="67">
        <v>767</v>
      </c>
      <c r="C25" s="67">
        <v>744</v>
      </c>
      <c r="D25" s="44">
        <f t="shared" si="0"/>
        <v>23</v>
      </c>
      <c r="E25" s="67">
        <v>301</v>
      </c>
      <c r="F25" s="67">
        <v>304</v>
      </c>
      <c r="G25" s="44">
        <f t="shared" si="1"/>
        <v>-3</v>
      </c>
      <c r="H25" s="67">
        <v>114</v>
      </c>
      <c r="I25" s="67">
        <v>117</v>
      </c>
      <c r="J25" s="44">
        <f t="shared" si="2"/>
        <v>-3</v>
      </c>
      <c r="K25" s="67">
        <v>21</v>
      </c>
      <c r="L25" s="67">
        <v>22</v>
      </c>
      <c r="M25" s="82">
        <f t="shared" si="3"/>
        <v>-1</v>
      </c>
      <c r="N25" s="67">
        <v>107</v>
      </c>
      <c r="O25" s="67">
        <v>102</v>
      </c>
      <c r="P25" s="44">
        <f t="shared" si="4"/>
        <v>5</v>
      </c>
      <c r="Q25" s="67">
        <v>112</v>
      </c>
      <c r="R25" s="67">
        <v>106</v>
      </c>
      <c r="S25" s="44">
        <f t="shared" si="5"/>
        <v>6</v>
      </c>
      <c r="T25" s="74">
        <f t="shared" si="6"/>
        <v>112</v>
      </c>
      <c r="U25" s="78">
        <f t="shared" si="7"/>
        <v>93</v>
      </c>
      <c r="V25" s="82">
        <f t="shared" si="8"/>
        <v>19</v>
      </c>
    </row>
    <row r="26" spans="1:22" ht="13.5" customHeight="1">
      <c r="A26" s="36" t="s">
        <v>77</v>
      </c>
      <c r="B26" s="67">
        <v>1592</v>
      </c>
      <c r="C26" s="67">
        <v>1461</v>
      </c>
      <c r="D26" s="44">
        <f t="shared" si="0"/>
        <v>131</v>
      </c>
      <c r="E26" s="67">
        <v>116</v>
      </c>
      <c r="F26" s="67">
        <v>103</v>
      </c>
      <c r="G26" s="44">
        <f t="shared" si="1"/>
        <v>13</v>
      </c>
      <c r="H26" s="67">
        <v>322</v>
      </c>
      <c r="I26" s="67">
        <v>286</v>
      </c>
      <c r="J26" s="44">
        <f t="shared" si="2"/>
        <v>36</v>
      </c>
      <c r="K26" s="67">
        <v>415</v>
      </c>
      <c r="L26" s="67">
        <v>423</v>
      </c>
      <c r="M26" s="82">
        <f t="shared" si="3"/>
        <v>-8</v>
      </c>
      <c r="N26" s="67">
        <v>263</v>
      </c>
      <c r="O26" s="67">
        <v>238</v>
      </c>
      <c r="P26" s="44">
        <f t="shared" si="4"/>
        <v>25</v>
      </c>
      <c r="Q26" s="67">
        <v>220</v>
      </c>
      <c r="R26" s="67">
        <v>160</v>
      </c>
      <c r="S26" s="44">
        <f t="shared" si="5"/>
        <v>60</v>
      </c>
      <c r="T26" s="74">
        <f t="shared" si="6"/>
        <v>256</v>
      </c>
      <c r="U26" s="78">
        <f t="shared" si="7"/>
        <v>251</v>
      </c>
      <c r="V26" s="82">
        <f t="shared" si="8"/>
        <v>5</v>
      </c>
    </row>
    <row r="27" spans="1:22" ht="13.5" customHeight="1">
      <c r="A27" s="36" t="s">
        <v>78</v>
      </c>
      <c r="B27" s="67">
        <v>2275</v>
      </c>
      <c r="C27" s="67">
        <v>2154</v>
      </c>
      <c r="D27" s="44">
        <f t="shared" si="0"/>
        <v>121</v>
      </c>
      <c r="E27" s="67">
        <v>385</v>
      </c>
      <c r="F27" s="67">
        <v>373</v>
      </c>
      <c r="G27" s="44">
        <f t="shared" si="1"/>
        <v>12</v>
      </c>
      <c r="H27" s="67">
        <v>501</v>
      </c>
      <c r="I27" s="67">
        <v>514</v>
      </c>
      <c r="J27" s="44">
        <f t="shared" si="2"/>
        <v>-13</v>
      </c>
      <c r="K27" s="67">
        <v>213</v>
      </c>
      <c r="L27" s="67">
        <v>212</v>
      </c>
      <c r="M27" s="82">
        <f t="shared" si="3"/>
        <v>1</v>
      </c>
      <c r="N27" s="67">
        <v>326</v>
      </c>
      <c r="O27" s="67">
        <v>307</v>
      </c>
      <c r="P27" s="44">
        <f t="shared" si="4"/>
        <v>19</v>
      </c>
      <c r="Q27" s="67">
        <v>420</v>
      </c>
      <c r="R27" s="67">
        <v>364</v>
      </c>
      <c r="S27" s="44">
        <f t="shared" si="5"/>
        <v>56</v>
      </c>
      <c r="T27" s="74">
        <f t="shared" si="6"/>
        <v>430</v>
      </c>
      <c r="U27" s="78">
        <f t="shared" si="7"/>
        <v>384</v>
      </c>
      <c r="V27" s="82">
        <f t="shared" si="8"/>
        <v>46</v>
      </c>
    </row>
    <row r="28" spans="1:22" ht="13.5" customHeight="1">
      <c r="A28" s="36" t="s">
        <v>79</v>
      </c>
      <c r="B28" s="67">
        <v>2059</v>
      </c>
      <c r="C28" s="67">
        <v>1866</v>
      </c>
      <c r="D28" s="44">
        <f t="shared" si="0"/>
        <v>193</v>
      </c>
      <c r="E28" s="67">
        <v>547</v>
      </c>
      <c r="F28" s="67">
        <v>515</v>
      </c>
      <c r="G28" s="44">
        <f t="shared" si="1"/>
        <v>32</v>
      </c>
      <c r="H28" s="67">
        <v>224</v>
      </c>
      <c r="I28" s="67">
        <v>211</v>
      </c>
      <c r="J28" s="44">
        <f t="shared" si="2"/>
        <v>13</v>
      </c>
      <c r="K28" s="67">
        <v>105</v>
      </c>
      <c r="L28" s="67">
        <v>118</v>
      </c>
      <c r="M28" s="82">
        <f t="shared" si="3"/>
        <v>-13</v>
      </c>
      <c r="N28" s="67">
        <v>289</v>
      </c>
      <c r="O28" s="67">
        <v>261</v>
      </c>
      <c r="P28" s="44">
        <f t="shared" si="4"/>
        <v>28</v>
      </c>
      <c r="Q28" s="67">
        <v>351</v>
      </c>
      <c r="R28" s="67">
        <v>277</v>
      </c>
      <c r="S28" s="44">
        <f t="shared" si="5"/>
        <v>74</v>
      </c>
      <c r="T28" s="74">
        <f t="shared" si="6"/>
        <v>543</v>
      </c>
      <c r="U28" s="78">
        <f t="shared" si="7"/>
        <v>484</v>
      </c>
      <c r="V28" s="82">
        <f t="shared" si="8"/>
        <v>59</v>
      </c>
    </row>
    <row r="29" spans="1:22" ht="13.5" customHeight="1">
      <c r="A29" s="36" t="s">
        <v>80</v>
      </c>
      <c r="B29" s="67">
        <v>4740</v>
      </c>
      <c r="C29" s="67">
        <v>4500</v>
      </c>
      <c r="D29" s="44">
        <f t="shared" si="0"/>
        <v>240</v>
      </c>
      <c r="E29" s="67">
        <v>2469</v>
      </c>
      <c r="F29" s="67">
        <v>2462</v>
      </c>
      <c r="G29" s="44">
        <f t="shared" si="1"/>
        <v>7</v>
      </c>
      <c r="H29" s="67">
        <v>498</v>
      </c>
      <c r="I29" s="67">
        <v>504</v>
      </c>
      <c r="J29" s="44">
        <f t="shared" si="2"/>
        <v>-6</v>
      </c>
      <c r="K29" s="67">
        <v>126</v>
      </c>
      <c r="L29" s="67">
        <v>119</v>
      </c>
      <c r="M29" s="82">
        <f t="shared" si="3"/>
        <v>7</v>
      </c>
      <c r="N29" s="67">
        <v>643</v>
      </c>
      <c r="O29" s="67">
        <v>559</v>
      </c>
      <c r="P29" s="44">
        <f t="shared" si="4"/>
        <v>84</v>
      </c>
      <c r="Q29" s="67">
        <v>278</v>
      </c>
      <c r="R29" s="67">
        <v>203</v>
      </c>
      <c r="S29" s="44">
        <f t="shared" si="5"/>
        <v>75</v>
      </c>
      <c r="T29" s="74">
        <f t="shared" si="6"/>
        <v>726</v>
      </c>
      <c r="U29" s="78">
        <f t="shared" si="7"/>
        <v>653</v>
      </c>
      <c r="V29" s="82">
        <f t="shared" si="8"/>
        <v>73</v>
      </c>
    </row>
    <row r="30" spans="1:22" ht="13.5" customHeight="1">
      <c r="A30" s="36" t="s">
        <v>81</v>
      </c>
      <c r="B30" s="67">
        <v>1196</v>
      </c>
      <c r="C30" s="67">
        <v>1128</v>
      </c>
      <c r="D30" s="44">
        <f t="shared" si="0"/>
        <v>68</v>
      </c>
      <c r="E30" s="67">
        <v>36</v>
      </c>
      <c r="F30" s="67">
        <v>33</v>
      </c>
      <c r="G30" s="44">
        <f t="shared" si="1"/>
        <v>3</v>
      </c>
      <c r="H30" s="67">
        <v>253</v>
      </c>
      <c r="I30" s="67">
        <v>241</v>
      </c>
      <c r="J30" s="44">
        <f t="shared" si="2"/>
        <v>12</v>
      </c>
      <c r="K30" s="67">
        <v>367</v>
      </c>
      <c r="L30" s="67">
        <v>370</v>
      </c>
      <c r="M30" s="82">
        <f t="shared" si="3"/>
        <v>-3</v>
      </c>
      <c r="N30" s="67">
        <v>205</v>
      </c>
      <c r="O30" s="67">
        <v>204</v>
      </c>
      <c r="P30" s="44">
        <f t="shared" si="4"/>
        <v>1</v>
      </c>
      <c r="Q30" s="67">
        <v>50</v>
      </c>
      <c r="R30" s="67">
        <v>29</v>
      </c>
      <c r="S30" s="44">
        <f t="shared" si="5"/>
        <v>21</v>
      </c>
      <c r="T30" s="74">
        <f t="shared" si="6"/>
        <v>285</v>
      </c>
      <c r="U30" s="78">
        <f t="shared" si="7"/>
        <v>251</v>
      </c>
      <c r="V30" s="82">
        <f t="shared" si="8"/>
        <v>34</v>
      </c>
    </row>
    <row r="31" spans="1:22" ht="13.5" customHeight="1">
      <c r="A31" s="36" t="s">
        <v>82</v>
      </c>
      <c r="B31" s="67">
        <v>3052</v>
      </c>
      <c r="C31" s="67">
        <v>2635</v>
      </c>
      <c r="D31" s="44">
        <f t="shared" si="0"/>
        <v>417</v>
      </c>
      <c r="E31" s="67">
        <v>1694</v>
      </c>
      <c r="F31" s="67">
        <v>1459</v>
      </c>
      <c r="G31" s="44">
        <f t="shared" si="1"/>
        <v>235</v>
      </c>
      <c r="H31" s="67">
        <v>216</v>
      </c>
      <c r="I31" s="67">
        <v>210</v>
      </c>
      <c r="J31" s="44">
        <f t="shared" si="2"/>
        <v>6</v>
      </c>
      <c r="K31" s="67">
        <v>129</v>
      </c>
      <c r="L31" s="67">
        <v>135</v>
      </c>
      <c r="M31" s="82">
        <f t="shared" si="3"/>
        <v>-6</v>
      </c>
      <c r="N31" s="67">
        <v>336</v>
      </c>
      <c r="O31" s="67">
        <v>305</v>
      </c>
      <c r="P31" s="44">
        <f t="shared" si="4"/>
        <v>31</v>
      </c>
      <c r="Q31" s="67">
        <v>321</v>
      </c>
      <c r="R31" s="67">
        <v>205</v>
      </c>
      <c r="S31" s="44">
        <f t="shared" si="5"/>
        <v>116</v>
      </c>
      <c r="T31" s="74">
        <f t="shared" si="6"/>
        <v>356</v>
      </c>
      <c r="U31" s="78">
        <f t="shared" si="7"/>
        <v>321</v>
      </c>
      <c r="V31" s="82">
        <f t="shared" si="8"/>
        <v>35</v>
      </c>
    </row>
    <row r="32" spans="1:22" ht="13.5" customHeight="1">
      <c r="A32" s="36" t="s">
        <v>83</v>
      </c>
      <c r="B32" s="67">
        <v>2335</v>
      </c>
      <c r="C32" s="67">
        <v>2241</v>
      </c>
      <c r="D32" s="44">
        <f t="shared" si="0"/>
        <v>94</v>
      </c>
      <c r="E32" s="67">
        <v>1262</v>
      </c>
      <c r="F32" s="67">
        <v>1235</v>
      </c>
      <c r="G32" s="44">
        <f t="shared" si="1"/>
        <v>27</v>
      </c>
      <c r="H32" s="67">
        <v>117</v>
      </c>
      <c r="I32" s="67">
        <v>122</v>
      </c>
      <c r="J32" s="44">
        <f t="shared" si="2"/>
        <v>-5</v>
      </c>
      <c r="K32" s="67">
        <v>140</v>
      </c>
      <c r="L32" s="67">
        <v>150</v>
      </c>
      <c r="M32" s="82">
        <f t="shared" si="3"/>
        <v>-10</v>
      </c>
      <c r="N32" s="67">
        <v>331</v>
      </c>
      <c r="O32" s="67">
        <v>288</v>
      </c>
      <c r="P32" s="44">
        <f t="shared" si="4"/>
        <v>43</v>
      </c>
      <c r="Q32" s="67">
        <v>73</v>
      </c>
      <c r="R32" s="67">
        <v>66</v>
      </c>
      <c r="S32" s="44">
        <f t="shared" si="5"/>
        <v>7</v>
      </c>
      <c r="T32" s="74">
        <f t="shared" si="6"/>
        <v>412</v>
      </c>
      <c r="U32" s="78">
        <f t="shared" si="7"/>
        <v>380</v>
      </c>
      <c r="V32" s="82">
        <f t="shared" si="8"/>
        <v>32</v>
      </c>
    </row>
    <row r="33" spans="1:22" ht="13.5" customHeight="1">
      <c r="A33" s="36" t="s">
        <v>84</v>
      </c>
      <c r="B33" s="67">
        <v>2748</v>
      </c>
      <c r="C33" s="67">
        <v>2535</v>
      </c>
      <c r="D33" s="44">
        <f t="shared" si="0"/>
        <v>213</v>
      </c>
      <c r="E33" s="67">
        <v>977</v>
      </c>
      <c r="F33" s="67">
        <v>956</v>
      </c>
      <c r="G33" s="44">
        <f t="shared" si="1"/>
        <v>21</v>
      </c>
      <c r="H33" s="67">
        <v>426</v>
      </c>
      <c r="I33" s="67">
        <v>410</v>
      </c>
      <c r="J33" s="44">
        <f t="shared" si="2"/>
        <v>16</v>
      </c>
      <c r="K33" s="67">
        <v>147</v>
      </c>
      <c r="L33" s="67">
        <v>157</v>
      </c>
      <c r="M33" s="82">
        <f t="shared" si="3"/>
        <v>-10</v>
      </c>
      <c r="N33" s="67">
        <v>361</v>
      </c>
      <c r="O33" s="67">
        <v>351</v>
      </c>
      <c r="P33" s="44">
        <f t="shared" si="4"/>
        <v>10</v>
      </c>
      <c r="Q33" s="67">
        <v>349</v>
      </c>
      <c r="R33" s="67">
        <v>259</v>
      </c>
      <c r="S33" s="44">
        <f t="shared" si="5"/>
        <v>90</v>
      </c>
      <c r="T33" s="74">
        <f t="shared" si="6"/>
        <v>488</v>
      </c>
      <c r="U33" s="78">
        <f t="shared" si="7"/>
        <v>402</v>
      </c>
      <c r="V33" s="82">
        <f t="shared" si="8"/>
        <v>86</v>
      </c>
    </row>
    <row r="34" spans="1:22" ht="13.5" customHeight="1">
      <c r="A34" s="36" t="s">
        <v>85</v>
      </c>
      <c r="B34" s="67">
        <v>1326</v>
      </c>
      <c r="C34" s="67">
        <v>1272</v>
      </c>
      <c r="D34" s="44">
        <f t="shared" si="0"/>
        <v>54</v>
      </c>
      <c r="E34" s="67">
        <v>96</v>
      </c>
      <c r="F34" s="67">
        <v>88</v>
      </c>
      <c r="G34" s="44">
        <f t="shared" si="1"/>
        <v>8</v>
      </c>
      <c r="H34" s="67">
        <v>387</v>
      </c>
      <c r="I34" s="67">
        <v>371</v>
      </c>
      <c r="J34" s="44">
        <f t="shared" si="2"/>
        <v>16</v>
      </c>
      <c r="K34" s="67">
        <v>281</v>
      </c>
      <c r="L34" s="67">
        <v>284</v>
      </c>
      <c r="M34" s="82">
        <f t="shared" si="3"/>
        <v>-3</v>
      </c>
      <c r="N34" s="67">
        <v>111</v>
      </c>
      <c r="O34" s="67">
        <v>117</v>
      </c>
      <c r="P34" s="44">
        <f t="shared" si="4"/>
        <v>-6</v>
      </c>
      <c r="Q34" s="67">
        <v>74</v>
      </c>
      <c r="R34" s="67">
        <v>68</v>
      </c>
      <c r="S34" s="44">
        <f t="shared" si="5"/>
        <v>6</v>
      </c>
      <c r="T34" s="74">
        <f t="shared" si="6"/>
        <v>377</v>
      </c>
      <c r="U34" s="78">
        <f t="shared" si="7"/>
        <v>344</v>
      </c>
      <c r="V34" s="82">
        <f t="shared" si="8"/>
        <v>33</v>
      </c>
    </row>
    <row r="35" spans="1:22" ht="13.5" customHeight="1">
      <c r="A35" s="36" t="s">
        <v>86</v>
      </c>
      <c r="B35" s="67">
        <v>1426</v>
      </c>
      <c r="C35" s="67">
        <v>1390</v>
      </c>
      <c r="D35" s="44">
        <f t="shared" si="0"/>
        <v>36</v>
      </c>
      <c r="E35" s="67">
        <v>30</v>
      </c>
      <c r="F35" s="67">
        <v>32</v>
      </c>
      <c r="G35" s="44">
        <f t="shared" si="1"/>
        <v>-2</v>
      </c>
      <c r="H35" s="67">
        <v>689</v>
      </c>
      <c r="I35" s="67">
        <v>785</v>
      </c>
      <c r="J35" s="44">
        <f t="shared" si="2"/>
        <v>-96</v>
      </c>
      <c r="K35" s="67">
        <v>48</v>
      </c>
      <c r="L35" s="67">
        <v>49</v>
      </c>
      <c r="M35" s="82">
        <f t="shared" si="3"/>
        <v>-1</v>
      </c>
      <c r="N35" s="67">
        <v>284</v>
      </c>
      <c r="O35" s="67">
        <v>255</v>
      </c>
      <c r="P35" s="44">
        <f t="shared" si="4"/>
        <v>29</v>
      </c>
      <c r="Q35" s="67">
        <v>186</v>
      </c>
      <c r="R35" s="67">
        <v>149</v>
      </c>
      <c r="S35" s="44">
        <f t="shared" si="5"/>
        <v>37</v>
      </c>
      <c r="T35" s="74">
        <f t="shared" si="6"/>
        <v>189</v>
      </c>
      <c r="U35" s="78">
        <f t="shared" si="7"/>
        <v>120</v>
      </c>
      <c r="V35" s="82">
        <f t="shared" si="8"/>
        <v>69</v>
      </c>
    </row>
    <row r="36" spans="1:22" ht="13.5" customHeight="1">
      <c r="A36" s="36" t="s">
        <v>87</v>
      </c>
      <c r="B36" s="67">
        <v>746</v>
      </c>
      <c r="C36" s="67">
        <v>675</v>
      </c>
      <c r="D36" s="44">
        <f t="shared" si="0"/>
        <v>71</v>
      </c>
      <c r="E36" s="67">
        <v>107</v>
      </c>
      <c r="F36" s="67">
        <v>99</v>
      </c>
      <c r="G36" s="44">
        <f t="shared" si="1"/>
        <v>8</v>
      </c>
      <c r="H36" s="67">
        <v>226</v>
      </c>
      <c r="I36" s="67">
        <v>233</v>
      </c>
      <c r="J36" s="44">
        <f t="shared" si="2"/>
        <v>-7</v>
      </c>
      <c r="K36" s="67">
        <v>92</v>
      </c>
      <c r="L36" s="67">
        <v>88</v>
      </c>
      <c r="M36" s="82">
        <f t="shared" si="3"/>
        <v>4</v>
      </c>
      <c r="N36" s="67">
        <v>91</v>
      </c>
      <c r="O36" s="67">
        <v>95</v>
      </c>
      <c r="P36" s="44">
        <f t="shared" si="4"/>
        <v>-4</v>
      </c>
      <c r="Q36" s="67">
        <v>105</v>
      </c>
      <c r="R36" s="67">
        <v>62</v>
      </c>
      <c r="S36" s="44">
        <f t="shared" si="5"/>
        <v>43</v>
      </c>
      <c r="T36" s="74">
        <f t="shared" si="6"/>
        <v>125</v>
      </c>
      <c r="U36" s="78">
        <f t="shared" si="7"/>
        <v>98</v>
      </c>
      <c r="V36" s="82">
        <f t="shared" si="8"/>
        <v>27</v>
      </c>
    </row>
    <row r="37" spans="1:22" ht="13.5" customHeight="1">
      <c r="A37" s="37" t="s">
        <v>88</v>
      </c>
      <c r="B37" s="67">
        <v>1577</v>
      </c>
      <c r="C37" s="67">
        <v>1404</v>
      </c>
      <c r="D37" s="44">
        <f t="shared" si="0"/>
        <v>173</v>
      </c>
      <c r="E37" s="67">
        <v>267</v>
      </c>
      <c r="F37" s="67">
        <v>224</v>
      </c>
      <c r="G37" s="44">
        <f t="shared" si="1"/>
        <v>43</v>
      </c>
      <c r="H37" s="67">
        <v>298</v>
      </c>
      <c r="I37" s="67">
        <v>295</v>
      </c>
      <c r="J37" s="44">
        <f t="shared" si="2"/>
        <v>3</v>
      </c>
      <c r="K37" s="67">
        <v>401</v>
      </c>
      <c r="L37" s="67">
        <v>400</v>
      </c>
      <c r="M37" s="82">
        <f t="shared" si="3"/>
        <v>1</v>
      </c>
      <c r="N37" s="67">
        <v>177</v>
      </c>
      <c r="O37" s="67">
        <v>165</v>
      </c>
      <c r="P37" s="44">
        <f t="shared" si="4"/>
        <v>12</v>
      </c>
      <c r="Q37" s="67">
        <v>160</v>
      </c>
      <c r="R37" s="67">
        <v>80</v>
      </c>
      <c r="S37" s="44">
        <f t="shared" si="5"/>
        <v>80</v>
      </c>
      <c r="T37" s="74">
        <f t="shared" si="6"/>
        <v>274</v>
      </c>
      <c r="U37" s="78">
        <f t="shared" si="7"/>
        <v>240</v>
      </c>
      <c r="V37" s="82">
        <f t="shared" si="8"/>
        <v>34</v>
      </c>
    </row>
    <row r="38" spans="1:22" ht="13.5" customHeight="1">
      <c r="A38" s="38" t="s">
        <v>89</v>
      </c>
      <c r="B38" s="67">
        <v>1686</v>
      </c>
      <c r="C38" s="67">
        <v>1575</v>
      </c>
      <c r="D38" s="44">
        <f t="shared" si="0"/>
        <v>111</v>
      </c>
      <c r="E38" s="67">
        <v>207</v>
      </c>
      <c r="F38" s="67">
        <v>184</v>
      </c>
      <c r="G38" s="44">
        <f t="shared" si="1"/>
        <v>23</v>
      </c>
      <c r="H38" s="67">
        <v>332</v>
      </c>
      <c r="I38" s="67">
        <v>293</v>
      </c>
      <c r="J38" s="44">
        <f t="shared" si="2"/>
        <v>39</v>
      </c>
      <c r="K38" s="67">
        <v>276</v>
      </c>
      <c r="L38" s="67">
        <v>278</v>
      </c>
      <c r="M38" s="82">
        <f t="shared" si="3"/>
        <v>-2</v>
      </c>
      <c r="N38" s="67">
        <v>378</v>
      </c>
      <c r="O38" s="67">
        <v>360</v>
      </c>
      <c r="P38" s="44">
        <f t="shared" si="4"/>
        <v>18</v>
      </c>
      <c r="Q38" s="67">
        <v>193</v>
      </c>
      <c r="R38" s="67">
        <v>187</v>
      </c>
      <c r="S38" s="44">
        <f t="shared" si="5"/>
        <v>6</v>
      </c>
      <c r="T38" s="74">
        <f t="shared" si="6"/>
        <v>300</v>
      </c>
      <c r="U38" s="78">
        <f t="shared" si="7"/>
        <v>273</v>
      </c>
      <c r="V38" s="82">
        <f t="shared" si="8"/>
        <v>27</v>
      </c>
    </row>
    <row r="39" spans="1:22" ht="13.5" customHeight="1">
      <c r="A39" s="36" t="s">
        <v>90</v>
      </c>
      <c r="B39" s="67">
        <v>1503</v>
      </c>
      <c r="C39" s="67">
        <v>1361</v>
      </c>
      <c r="D39" s="44">
        <f t="shared" si="0"/>
        <v>142</v>
      </c>
      <c r="E39" s="67">
        <v>436</v>
      </c>
      <c r="F39" s="67">
        <v>418</v>
      </c>
      <c r="G39" s="44">
        <f t="shared" si="1"/>
        <v>18</v>
      </c>
      <c r="H39" s="67">
        <v>233</v>
      </c>
      <c r="I39" s="67">
        <v>261</v>
      </c>
      <c r="J39" s="44">
        <f t="shared" si="2"/>
        <v>-28</v>
      </c>
      <c r="K39" s="67">
        <v>95</v>
      </c>
      <c r="L39" s="67">
        <v>98</v>
      </c>
      <c r="M39" s="82">
        <f t="shared" si="3"/>
        <v>-3</v>
      </c>
      <c r="N39" s="67">
        <v>210</v>
      </c>
      <c r="O39" s="67">
        <v>182</v>
      </c>
      <c r="P39" s="44">
        <f t="shared" si="4"/>
        <v>28</v>
      </c>
      <c r="Q39" s="67">
        <v>240</v>
      </c>
      <c r="R39" s="67">
        <v>169</v>
      </c>
      <c r="S39" s="44">
        <f t="shared" si="5"/>
        <v>71</v>
      </c>
      <c r="T39" s="74">
        <f aca="true" t="shared" si="9" ref="T39:T59">B39-E39-H39-K39-N39-Q39</f>
        <v>289</v>
      </c>
      <c r="U39" s="78">
        <f t="shared" si="7"/>
        <v>233</v>
      </c>
      <c r="V39" s="82">
        <f t="shared" si="8"/>
        <v>56</v>
      </c>
    </row>
    <row r="40" spans="1:22" ht="13.5" customHeight="1">
      <c r="A40" s="36" t="s">
        <v>91</v>
      </c>
      <c r="B40" s="67">
        <v>1802</v>
      </c>
      <c r="C40" s="67">
        <v>1701</v>
      </c>
      <c r="D40" s="44">
        <f t="shared" si="0"/>
        <v>101</v>
      </c>
      <c r="E40" s="67">
        <v>636</v>
      </c>
      <c r="F40" s="67">
        <v>562</v>
      </c>
      <c r="G40" s="44">
        <f t="shared" si="1"/>
        <v>74</v>
      </c>
      <c r="H40" s="67">
        <v>320</v>
      </c>
      <c r="I40" s="67">
        <v>348</v>
      </c>
      <c r="J40" s="44">
        <f t="shared" si="2"/>
        <v>-28</v>
      </c>
      <c r="K40" s="67">
        <v>122</v>
      </c>
      <c r="L40" s="67">
        <v>118</v>
      </c>
      <c r="M40" s="82">
        <f t="shared" si="3"/>
        <v>4</v>
      </c>
      <c r="N40" s="67">
        <v>275</v>
      </c>
      <c r="O40" s="67">
        <v>278</v>
      </c>
      <c r="P40" s="44">
        <f t="shared" si="4"/>
        <v>-3</v>
      </c>
      <c r="Q40" s="67">
        <v>127</v>
      </c>
      <c r="R40" s="67">
        <v>108</v>
      </c>
      <c r="S40" s="44">
        <f t="shared" si="5"/>
        <v>19</v>
      </c>
      <c r="T40" s="74">
        <f t="shared" si="9"/>
        <v>322</v>
      </c>
      <c r="U40" s="78">
        <f t="shared" si="7"/>
        <v>287</v>
      </c>
      <c r="V40" s="82">
        <f t="shared" si="8"/>
        <v>35</v>
      </c>
    </row>
    <row r="41" spans="1:22" ht="13.5" customHeight="1">
      <c r="A41" s="36" t="s">
        <v>92</v>
      </c>
      <c r="B41" s="67">
        <v>1919</v>
      </c>
      <c r="C41" s="67">
        <v>1766</v>
      </c>
      <c r="D41" s="44">
        <f t="shared" si="0"/>
        <v>153</v>
      </c>
      <c r="E41" s="67">
        <v>237</v>
      </c>
      <c r="F41" s="67">
        <v>215</v>
      </c>
      <c r="G41" s="44">
        <f t="shared" si="1"/>
        <v>22</v>
      </c>
      <c r="H41" s="67">
        <v>392</v>
      </c>
      <c r="I41" s="67">
        <v>378</v>
      </c>
      <c r="J41" s="44">
        <f t="shared" si="2"/>
        <v>14</v>
      </c>
      <c r="K41" s="67">
        <v>327</v>
      </c>
      <c r="L41" s="67">
        <v>334</v>
      </c>
      <c r="M41" s="82">
        <f t="shared" si="3"/>
        <v>-7</v>
      </c>
      <c r="N41" s="67">
        <v>319</v>
      </c>
      <c r="O41" s="67">
        <v>292</v>
      </c>
      <c r="P41" s="44">
        <f t="shared" si="4"/>
        <v>27</v>
      </c>
      <c r="Q41" s="67">
        <v>231</v>
      </c>
      <c r="R41" s="67">
        <v>174</v>
      </c>
      <c r="S41" s="44">
        <f t="shared" si="5"/>
        <v>57</v>
      </c>
      <c r="T41" s="74">
        <f t="shared" si="9"/>
        <v>413</v>
      </c>
      <c r="U41" s="78">
        <f t="shared" si="7"/>
        <v>373</v>
      </c>
      <c r="V41" s="82">
        <f t="shared" si="8"/>
        <v>40</v>
      </c>
    </row>
    <row r="42" spans="1:22" ht="13.5" customHeight="1">
      <c r="A42" s="36" t="s">
        <v>93</v>
      </c>
      <c r="B42" s="67">
        <v>933</v>
      </c>
      <c r="C42" s="67">
        <v>867</v>
      </c>
      <c r="D42" s="44">
        <f t="shared" si="0"/>
        <v>66</v>
      </c>
      <c r="E42" s="67">
        <v>42</v>
      </c>
      <c r="F42" s="67">
        <v>41</v>
      </c>
      <c r="G42" s="44">
        <f t="shared" si="1"/>
        <v>1</v>
      </c>
      <c r="H42" s="67">
        <v>276</v>
      </c>
      <c r="I42" s="67">
        <v>251</v>
      </c>
      <c r="J42" s="44">
        <f t="shared" si="2"/>
        <v>25</v>
      </c>
      <c r="K42" s="67">
        <v>181</v>
      </c>
      <c r="L42" s="67">
        <v>183</v>
      </c>
      <c r="M42" s="82">
        <f t="shared" si="3"/>
        <v>-2</v>
      </c>
      <c r="N42" s="67">
        <v>68</v>
      </c>
      <c r="O42" s="67">
        <v>67</v>
      </c>
      <c r="P42" s="44">
        <f t="shared" si="4"/>
        <v>1</v>
      </c>
      <c r="Q42" s="67">
        <v>62</v>
      </c>
      <c r="R42" s="67">
        <v>45</v>
      </c>
      <c r="S42" s="44">
        <f t="shared" si="5"/>
        <v>17</v>
      </c>
      <c r="T42" s="74">
        <f t="shared" si="9"/>
        <v>304</v>
      </c>
      <c r="U42" s="78">
        <f t="shared" si="7"/>
        <v>280</v>
      </c>
      <c r="V42" s="82">
        <f t="shared" si="8"/>
        <v>24</v>
      </c>
    </row>
    <row r="43" spans="1:22" ht="13.5" customHeight="1">
      <c r="A43" s="36" t="s">
        <v>94</v>
      </c>
      <c r="B43" s="67">
        <v>1038</v>
      </c>
      <c r="C43" s="67">
        <v>917</v>
      </c>
      <c r="D43" s="44">
        <f t="shared" si="0"/>
        <v>121</v>
      </c>
      <c r="E43" s="67">
        <v>184</v>
      </c>
      <c r="F43" s="67">
        <v>157</v>
      </c>
      <c r="G43" s="44">
        <f t="shared" si="1"/>
        <v>27</v>
      </c>
      <c r="H43" s="67">
        <v>208</v>
      </c>
      <c r="I43" s="67">
        <v>211</v>
      </c>
      <c r="J43" s="44">
        <f t="shared" si="2"/>
        <v>-3</v>
      </c>
      <c r="K43" s="67">
        <v>116</v>
      </c>
      <c r="L43" s="67">
        <v>127</v>
      </c>
      <c r="M43" s="82">
        <f t="shared" si="3"/>
        <v>-11</v>
      </c>
      <c r="N43" s="67">
        <v>173</v>
      </c>
      <c r="O43" s="67">
        <v>126</v>
      </c>
      <c r="P43" s="44">
        <f t="shared" si="4"/>
        <v>47</v>
      </c>
      <c r="Q43" s="67">
        <v>118</v>
      </c>
      <c r="R43" s="67">
        <v>86</v>
      </c>
      <c r="S43" s="44">
        <f t="shared" si="5"/>
        <v>32</v>
      </c>
      <c r="T43" s="74">
        <f t="shared" si="9"/>
        <v>239</v>
      </c>
      <c r="U43" s="78">
        <f t="shared" si="7"/>
        <v>210</v>
      </c>
      <c r="V43" s="82">
        <f t="shared" si="8"/>
        <v>29</v>
      </c>
    </row>
    <row r="44" spans="1:22" ht="13.5" customHeight="1">
      <c r="A44" s="36" t="s">
        <v>95</v>
      </c>
      <c r="B44" s="67">
        <v>450</v>
      </c>
      <c r="C44" s="67">
        <v>443</v>
      </c>
      <c r="D44" s="44">
        <f t="shared" si="0"/>
        <v>7</v>
      </c>
      <c r="E44" s="67">
        <v>2</v>
      </c>
      <c r="F44" s="67">
        <v>1</v>
      </c>
      <c r="G44" s="44">
        <f t="shared" si="1"/>
        <v>1</v>
      </c>
      <c r="H44" s="67">
        <v>60</v>
      </c>
      <c r="I44" s="67">
        <v>68</v>
      </c>
      <c r="J44" s="44">
        <f t="shared" si="2"/>
        <v>-8</v>
      </c>
      <c r="K44" s="67">
        <v>75</v>
      </c>
      <c r="L44" s="67">
        <v>71</v>
      </c>
      <c r="M44" s="82">
        <f t="shared" si="3"/>
        <v>4</v>
      </c>
      <c r="N44" s="67">
        <v>193</v>
      </c>
      <c r="O44" s="67">
        <v>198</v>
      </c>
      <c r="P44" s="44">
        <f t="shared" si="4"/>
        <v>-5</v>
      </c>
      <c r="Q44" s="67">
        <v>35</v>
      </c>
      <c r="R44" s="67">
        <v>21</v>
      </c>
      <c r="S44" s="44">
        <f t="shared" si="5"/>
        <v>14</v>
      </c>
      <c r="T44" s="74">
        <f t="shared" si="9"/>
        <v>85</v>
      </c>
      <c r="U44" s="78">
        <f t="shared" si="7"/>
        <v>84</v>
      </c>
      <c r="V44" s="82">
        <f t="shared" si="8"/>
        <v>1</v>
      </c>
    </row>
    <row r="45" spans="1:22" ht="13.5" customHeight="1">
      <c r="A45" s="36" t="s">
        <v>96</v>
      </c>
      <c r="B45" s="67">
        <v>483</v>
      </c>
      <c r="C45" s="67">
        <v>414</v>
      </c>
      <c r="D45" s="44">
        <f t="shared" si="0"/>
        <v>69</v>
      </c>
      <c r="E45" s="67">
        <v>93</v>
      </c>
      <c r="F45" s="67">
        <v>87</v>
      </c>
      <c r="G45" s="44">
        <f t="shared" si="1"/>
        <v>6</v>
      </c>
      <c r="H45" s="67">
        <v>155</v>
      </c>
      <c r="I45" s="67">
        <v>137</v>
      </c>
      <c r="J45" s="44">
        <f t="shared" si="2"/>
        <v>18</v>
      </c>
      <c r="K45" s="67">
        <v>35</v>
      </c>
      <c r="L45" s="67">
        <v>34</v>
      </c>
      <c r="M45" s="82">
        <f t="shared" si="3"/>
        <v>1</v>
      </c>
      <c r="N45" s="67">
        <v>44</v>
      </c>
      <c r="O45" s="67">
        <v>32</v>
      </c>
      <c r="P45" s="44">
        <f t="shared" si="4"/>
        <v>12</v>
      </c>
      <c r="Q45" s="67">
        <v>76</v>
      </c>
      <c r="R45" s="67">
        <v>54</v>
      </c>
      <c r="S45" s="44">
        <f t="shared" si="5"/>
        <v>22</v>
      </c>
      <c r="T45" s="74">
        <f t="shared" si="9"/>
        <v>80</v>
      </c>
      <c r="U45" s="78">
        <f t="shared" si="7"/>
        <v>70</v>
      </c>
      <c r="V45" s="82">
        <f t="shared" si="8"/>
        <v>10</v>
      </c>
    </row>
    <row r="46" spans="1:22" ht="13.5" customHeight="1">
      <c r="A46" s="36" t="s">
        <v>97</v>
      </c>
      <c r="B46" s="67">
        <v>368</v>
      </c>
      <c r="C46" s="67">
        <v>340</v>
      </c>
      <c r="D46" s="44">
        <f t="shared" si="0"/>
        <v>28</v>
      </c>
      <c r="E46" s="67">
        <v>69</v>
      </c>
      <c r="F46" s="67">
        <v>68</v>
      </c>
      <c r="G46" s="44">
        <f t="shared" si="1"/>
        <v>1</v>
      </c>
      <c r="H46" s="67">
        <v>74</v>
      </c>
      <c r="I46" s="67">
        <v>72</v>
      </c>
      <c r="J46" s="44">
        <f t="shared" si="2"/>
        <v>2</v>
      </c>
      <c r="K46" s="67">
        <v>34</v>
      </c>
      <c r="L46" s="67">
        <v>37</v>
      </c>
      <c r="M46" s="82">
        <f t="shared" si="3"/>
        <v>-3</v>
      </c>
      <c r="N46" s="67">
        <v>52</v>
      </c>
      <c r="O46" s="67">
        <v>38</v>
      </c>
      <c r="P46" s="44">
        <f t="shared" si="4"/>
        <v>14</v>
      </c>
      <c r="Q46" s="67">
        <v>61</v>
      </c>
      <c r="R46" s="67">
        <v>46</v>
      </c>
      <c r="S46" s="44">
        <f t="shared" si="5"/>
        <v>15</v>
      </c>
      <c r="T46" s="74">
        <f t="shared" si="9"/>
        <v>78</v>
      </c>
      <c r="U46" s="78">
        <f t="shared" si="7"/>
        <v>79</v>
      </c>
      <c r="V46" s="82">
        <f t="shared" si="8"/>
        <v>-1</v>
      </c>
    </row>
    <row r="47" spans="1:22" ht="13.5" customHeight="1">
      <c r="A47" s="36" t="s">
        <v>98</v>
      </c>
      <c r="B47" s="67">
        <v>657</v>
      </c>
      <c r="C47" s="67">
        <v>567</v>
      </c>
      <c r="D47" s="44">
        <f t="shared" si="0"/>
        <v>90</v>
      </c>
      <c r="E47" s="67">
        <v>57</v>
      </c>
      <c r="F47" s="67">
        <v>51</v>
      </c>
      <c r="G47" s="44">
        <f t="shared" si="1"/>
        <v>6</v>
      </c>
      <c r="H47" s="67">
        <v>144</v>
      </c>
      <c r="I47" s="67">
        <v>112</v>
      </c>
      <c r="J47" s="44">
        <f t="shared" si="2"/>
        <v>32</v>
      </c>
      <c r="K47" s="67">
        <v>185</v>
      </c>
      <c r="L47" s="67">
        <v>179</v>
      </c>
      <c r="M47" s="82">
        <f t="shared" si="3"/>
        <v>6</v>
      </c>
      <c r="N47" s="67">
        <v>98</v>
      </c>
      <c r="O47" s="67">
        <v>91</v>
      </c>
      <c r="P47" s="44">
        <f t="shared" si="4"/>
        <v>7</v>
      </c>
      <c r="Q47" s="67">
        <v>30</v>
      </c>
      <c r="R47" s="67">
        <v>19</v>
      </c>
      <c r="S47" s="44">
        <f t="shared" si="5"/>
        <v>11</v>
      </c>
      <c r="T47" s="74">
        <f t="shared" si="9"/>
        <v>143</v>
      </c>
      <c r="U47" s="78">
        <f t="shared" si="7"/>
        <v>115</v>
      </c>
      <c r="V47" s="82">
        <f t="shared" si="8"/>
        <v>28</v>
      </c>
    </row>
    <row r="48" spans="1:22" ht="13.5" customHeight="1">
      <c r="A48" s="36" t="s">
        <v>99</v>
      </c>
      <c r="B48" s="67">
        <v>1186</v>
      </c>
      <c r="C48" s="67">
        <v>1031</v>
      </c>
      <c r="D48" s="44">
        <f t="shared" si="0"/>
        <v>155</v>
      </c>
      <c r="E48" s="67">
        <v>173</v>
      </c>
      <c r="F48" s="67">
        <v>182</v>
      </c>
      <c r="G48" s="44">
        <f t="shared" si="1"/>
        <v>-9</v>
      </c>
      <c r="H48" s="67">
        <v>159</v>
      </c>
      <c r="I48" s="67">
        <v>165</v>
      </c>
      <c r="J48" s="44">
        <f t="shared" si="2"/>
        <v>-6</v>
      </c>
      <c r="K48" s="67">
        <v>173</v>
      </c>
      <c r="L48" s="67">
        <v>173</v>
      </c>
      <c r="M48" s="82">
        <f t="shared" si="3"/>
        <v>0</v>
      </c>
      <c r="N48" s="67">
        <v>299</v>
      </c>
      <c r="O48" s="67">
        <v>238</v>
      </c>
      <c r="P48" s="44">
        <f t="shared" si="4"/>
        <v>61</v>
      </c>
      <c r="Q48" s="67">
        <v>193</v>
      </c>
      <c r="R48" s="67">
        <v>106</v>
      </c>
      <c r="S48" s="44">
        <f t="shared" si="5"/>
        <v>87</v>
      </c>
      <c r="T48" s="74">
        <f t="shared" si="9"/>
        <v>189</v>
      </c>
      <c r="U48" s="78">
        <f t="shared" si="7"/>
        <v>167</v>
      </c>
      <c r="V48" s="82">
        <f t="shared" si="8"/>
        <v>22</v>
      </c>
    </row>
    <row r="49" spans="1:22" ht="13.5" customHeight="1">
      <c r="A49" s="36" t="s">
        <v>100</v>
      </c>
      <c r="B49" s="67">
        <v>242</v>
      </c>
      <c r="C49" s="67">
        <v>185</v>
      </c>
      <c r="D49" s="44">
        <f t="shared" si="0"/>
        <v>57</v>
      </c>
      <c r="E49" s="67">
        <v>8</v>
      </c>
      <c r="F49" s="67">
        <v>7</v>
      </c>
      <c r="G49" s="44">
        <f t="shared" si="1"/>
        <v>1</v>
      </c>
      <c r="H49" s="67">
        <v>70</v>
      </c>
      <c r="I49" s="67">
        <v>50</v>
      </c>
      <c r="J49" s="44">
        <f t="shared" si="2"/>
        <v>20</v>
      </c>
      <c r="K49" s="67">
        <v>11</v>
      </c>
      <c r="L49" s="67">
        <v>9</v>
      </c>
      <c r="M49" s="82">
        <f t="shared" si="3"/>
        <v>2</v>
      </c>
      <c r="N49" s="67">
        <v>6</v>
      </c>
      <c r="O49" s="67">
        <v>6</v>
      </c>
      <c r="P49" s="44">
        <f t="shared" si="4"/>
        <v>0</v>
      </c>
      <c r="Q49" s="67">
        <v>73</v>
      </c>
      <c r="R49" s="67">
        <v>47</v>
      </c>
      <c r="S49" s="44">
        <f t="shared" si="5"/>
        <v>26</v>
      </c>
      <c r="T49" s="74">
        <f t="shared" si="9"/>
        <v>74</v>
      </c>
      <c r="U49" s="78">
        <f t="shared" si="7"/>
        <v>66</v>
      </c>
      <c r="V49" s="82">
        <f t="shared" si="8"/>
        <v>8</v>
      </c>
    </row>
    <row r="50" spans="1:22" ht="13.5" customHeight="1">
      <c r="A50" s="36" t="s">
        <v>101</v>
      </c>
      <c r="B50" s="67">
        <v>305</v>
      </c>
      <c r="C50" s="67">
        <v>262</v>
      </c>
      <c r="D50" s="44">
        <f t="shared" si="0"/>
        <v>43</v>
      </c>
      <c r="E50" s="67">
        <v>57</v>
      </c>
      <c r="F50" s="67">
        <v>45</v>
      </c>
      <c r="G50" s="44">
        <f t="shared" si="1"/>
        <v>12</v>
      </c>
      <c r="H50" s="67">
        <v>106</v>
      </c>
      <c r="I50" s="67">
        <v>95</v>
      </c>
      <c r="J50" s="44">
        <f t="shared" si="2"/>
        <v>11</v>
      </c>
      <c r="K50" s="67">
        <v>31</v>
      </c>
      <c r="L50" s="67">
        <v>30</v>
      </c>
      <c r="M50" s="82">
        <f t="shared" si="3"/>
        <v>1</v>
      </c>
      <c r="N50" s="67">
        <v>32</v>
      </c>
      <c r="O50" s="67">
        <v>29</v>
      </c>
      <c r="P50" s="44">
        <f t="shared" si="4"/>
        <v>3</v>
      </c>
      <c r="Q50" s="67">
        <v>37</v>
      </c>
      <c r="R50" s="67">
        <v>27</v>
      </c>
      <c r="S50" s="44">
        <f t="shared" si="5"/>
        <v>10</v>
      </c>
      <c r="T50" s="74">
        <f t="shared" si="9"/>
        <v>42</v>
      </c>
      <c r="U50" s="78">
        <f t="shared" si="7"/>
        <v>36</v>
      </c>
      <c r="V50" s="82">
        <f t="shared" si="8"/>
        <v>6</v>
      </c>
    </row>
    <row r="51" spans="1:22" ht="13.5" customHeight="1">
      <c r="A51" s="36" t="s">
        <v>102</v>
      </c>
      <c r="B51" s="67">
        <v>1474</v>
      </c>
      <c r="C51" s="67">
        <v>1390</v>
      </c>
      <c r="D51" s="44">
        <f t="shared" si="0"/>
        <v>84</v>
      </c>
      <c r="E51" s="67">
        <v>841</v>
      </c>
      <c r="F51" s="67">
        <v>773</v>
      </c>
      <c r="G51" s="44">
        <f t="shared" si="1"/>
        <v>68</v>
      </c>
      <c r="H51" s="67">
        <v>164</v>
      </c>
      <c r="I51" s="67">
        <v>164</v>
      </c>
      <c r="J51" s="44">
        <f t="shared" si="2"/>
        <v>0</v>
      </c>
      <c r="K51" s="67">
        <v>59</v>
      </c>
      <c r="L51" s="67">
        <v>66</v>
      </c>
      <c r="M51" s="82">
        <f t="shared" si="3"/>
        <v>-7</v>
      </c>
      <c r="N51" s="67">
        <v>157</v>
      </c>
      <c r="O51" s="67">
        <v>148</v>
      </c>
      <c r="P51" s="44">
        <f t="shared" si="4"/>
        <v>9</v>
      </c>
      <c r="Q51" s="67">
        <v>90</v>
      </c>
      <c r="R51" s="67">
        <v>82</v>
      </c>
      <c r="S51" s="44">
        <f t="shared" si="5"/>
        <v>8</v>
      </c>
      <c r="T51" s="74">
        <f t="shared" si="9"/>
        <v>163</v>
      </c>
      <c r="U51" s="78">
        <f t="shared" si="7"/>
        <v>157</v>
      </c>
      <c r="V51" s="82">
        <f t="shared" si="8"/>
        <v>6</v>
      </c>
    </row>
    <row r="52" spans="1:22" ht="13.5" customHeight="1">
      <c r="A52" s="36" t="s">
        <v>103</v>
      </c>
      <c r="B52" s="67">
        <v>417</v>
      </c>
      <c r="C52" s="67">
        <v>394</v>
      </c>
      <c r="D52" s="44">
        <f t="shared" si="0"/>
        <v>23</v>
      </c>
      <c r="E52" s="67">
        <v>3</v>
      </c>
      <c r="F52" s="67">
        <v>2</v>
      </c>
      <c r="G52" s="44">
        <f t="shared" si="1"/>
        <v>1</v>
      </c>
      <c r="H52" s="67">
        <v>327</v>
      </c>
      <c r="I52" s="67">
        <v>314</v>
      </c>
      <c r="J52" s="44">
        <f t="shared" si="2"/>
        <v>13</v>
      </c>
      <c r="K52" s="67">
        <v>8</v>
      </c>
      <c r="L52" s="67">
        <v>8</v>
      </c>
      <c r="M52" s="82">
        <f t="shared" si="3"/>
        <v>0</v>
      </c>
      <c r="N52" s="67">
        <v>29</v>
      </c>
      <c r="O52" s="67">
        <v>25</v>
      </c>
      <c r="P52" s="44">
        <f t="shared" si="4"/>
        <v>4</v>
      </c>
      <c r="Q52" s="67">
        <v>30</v>
      </c>
      <c r="R52" s="67">
        <v>27</v>
      </c>
      <c r="S52" s="44">
        <f t="shared" si="5"/>
        <v>3</v>
      </c>
      <c r="T52" s="74">
        <f t="shared" si="9"/>
        <v>20</v>
      </c>
      <c r="U52" s="78">
        <f t="shared" si="7"/>
        <v>18</v>
      </c>
      <c r="V52" s="82">
        <f t="shared" si="8"/>
        <v>2</v>
      </c>
    </row>
    <row r="53" spans="1:22" ht="13.5" customHeight="1">
      <c r="A53" s="36" t="s">
        <v>104</v>
      </c>
      <c r="B53" s="67">
        <v>246</v>
      </c>
      <c r="C53" s="67">
        <v>234</v>
      </c>
      <c r="D53" s="44">
        <f t="shared" si="0"/>
        <v>12</v>
      </c>
      <c r="E53" s="67">
        <v>40</v>
      </c>
      <c r="F53" s="67">
        <v>32</v>
      </c>
      <c r="G53" s="44">
        <f t="shared" si="1"/>
        <v>8</v>
      </c>
      <c r="H53" s="67">
        <v>89</v>
      </c>
      <c r="I53" s="67">
        <v>97</v>
      </c>
      <c r="J53" s="44">
        <f t="shared" si="2"/>
        <v>-8</v>
      </c>
      <c r="K53" s="67">
        <v>41</v>
      </c>
      <c r="L53" s="67">
        <v>43</v>
      </c>
      <c r="M53" s="82">
        <f t="shared" si="3"/>
        <v>-2</v>
      </c>
      <c r="N53" s="67">
        <v>21</v>
      </c>
      <c r="O53" s="67">
        <v>23</v>
      </c>
      <c r="P53" s="44">
        <f t="shared" si="4"/>
        <v>-2</v>
      </c>
      <c r="Q53" s="67">
        <v>21</v>
      </c>
      <c r="R53" s="67">
        <v>9</v>
      </c>
      <c r="S53" s="44">
        <f t="shared" si="5"/>
        <v>12</v>
      </c>
      <c r="T53" s="74">
        <f t="shared" si="9"/>
        <v>34</v>
      </c>
      <c r="U53" s="78">
        <f t="shared" si="7"/>
        <v>30</v>
      </c>
      <c r="V53" s="82">
        <f t="shared" si="8"/>
        <v>4</v>
      </c>
    </row>
    <row r="54" spans="1:22" ht="13.5" customHeight="1">
      <c r="A54" s="36" t="s">
        <v>105</v>
      </c>
      <c r="B54" s="67">
        <v>820</v>
      </c>
      <c r="C54" s="67">
        <v>754</v>
      </c>
      <c r="D54" s="44">
        <f t="shared" si="0"/>
        <v>66</v>
      </c>
      <c r="E54" s="67">
        <v>363</v>
      </c>
      <c r="F54" s="67">
        <v>341</v>
      </c>
      <c r="G54" s="44">
        <f t="shared" si="1"/>
        <v>22</v>
      </c>
      <c r="H54" s="67">
        <v>86</v>
      </c>
      <c r="I54" s="67">
        <v>78</v>
      </c>
      <c r="J54" s="44">
        <f t="shared" si="2"/>
        <v>8</v>
      </c>
      <c r="K54" s="67">
        <v>44</v>
      </c>
      <c r="L54" s="67">
        <v>45</v>
      </c>
      <c r="M54" s="82">
        <f t="shared" si="3"/>
        <v>-1</v>
      </c>
      <c r="N54" s="67">
        <v>111</v>
      </c>
      <c r="O54" s="67">
        <v>115</v>
      </c>
      <c r="P54" s="44">
        <f t="shared" si="4"/>
        <v>-4</v>
      </c>
      <c r="Q54" s="67">
        <v>58</v>
      </c>
      <c r="R54" s="67">
        <v>35</v>
      </c>
      <c r="S54" s="44">
        <f t="shared" si="5"/>
        <v>23</v>
      </c>
      <c r="T54" s="74">
        <f t="shared" si="9"/>
        <v>158</v>
      </c>
      <c r="U54" s="78">
        <f t="shared" si="7"/>
        <v>140</v>
      </c>
      <c r="V54" s="82">
        <f t="shared" si="8"/>
        <v>18</v>
      </c>
    </row>
    <row r="55" spans="1:22" ht="13.5" customHeight="1">
      <c r="A55" s="36" t="s">
        <v>106</v>
      </c>
      <c r="B55" s="67">
        <v>868</v>
      </c>
      <c r="C55" s="67">
        <v>778</v>
      </c>
      <c r="D55" s="44">
        <f t="shared" si="0"/>
        <v>90</v>
      </c>
      <c r="E55" s="67">
        <v>228</v>
      </c>
      <c r="F55" s="67">
        <v>193</v>
      </c>
      <c r="G55" s="44">
        <f t="shared" si="1"/>
        <v>35</v>
      </c>
      <c r="H55" s="67">
        <v>126</v>
      </c>
      <c r="I55" s="67">
        <v>141</v>
      </c>
      <c r="J55" s="44">
        <f t="shared" si="2"/>
        <v>-15</v>
      </c>
      <c r="K55" s="67">
        <v>29</v>
      </c>
      <c r="L55" s="67">
        <v>31</v>
      </c>
      <c r="M55" s="82">
        <f t="shared" si="3"/>
        <v>-2</v>
      </c>
      <c r="N55" s="67">
        <v>230</v>
      </c>
      <c r="O55" s="67">
        <v>199</v>
      </c>
      <c r="P55" s="44">
        <f t="shared" si="4"/>
        <v>31</v>
      </c>
      <c r="Q55" s="67">
        <v>107</v>
      </c>
      <c r="R55" s="67">
        <v>93</v>
      </c>
      <c r="S55" s="44">
        <f t="shared" si="5"/>
        <v>14</v>
      </c>
      <c r="T55" s="74">
        <f t="shared" si="9"/>
        <v>148</v>
      </c>
      <c r="U55" s="78">
        <f t="shared" si="7"/>
        <v>121</v>
      </c>
      <c r="V55" s="82">
        <f t="shared" si="8"/>
        <v>27</v>
      </c>
    </row>
    <row r="56" spans="1:22" ht="13.5" customHeight="1">
      <c r="A56" s="36" t="s">
        <v>107</v>
      </c>
      <c r="B56" s="67">
        <v>42</v>
      </c>
      <c r="C56" s="67">
        <v>41</v>
      </c>
      <c r="D56" s="44">
        <f t="shared" si="0"/>
        <v>1</v>
      </c>
      <c r="E56" s="67">
        <v>20</v>
      </c>
      <c r="F56" s="67">
        <v>18</v>
      </c>
      <c r="G56" s="44">
        <f t="shared" si="1"/>
        <v>2</v>
      </c>
      <c r="H56" s="67">
        <v>9</v>
      </c>
      <c r="I56" s="67">
        <v>10</v>
      </c>
      <c r="J56" s="44">
        <f t="shared" si="2"/>
        <v>-1</v>
      </c>
      <c r="K56" s="67">
        <v>3</v>
      </c>
      <c r="L56" s="67">
        <v>5</v>
      </c>
      <c r="M56" s="82">
        <f t="shared" si="3"/>
        <v>-2</v>
      </c>
      <c r="N56" s="67">
        <v>5</v>
      </c>
      <c r="O56" s="67">
        <v>4</v>
      </c>
      <c r="P56" s="44">
        <f t="shared" si="4"/>
        <v>1</v>
      </c>
      <c r="Q56" s="67">
        <v>0</v>
      </c>
      <c r="R56" s="67">
        <v>0</v>
      </c>
      <c r="S56" s="44">
        <f t="shared" si="5"/>
        <v>0</v>
      </c>
      <c r="T56" s="74">
        <f t="shared" si="9"/>
        <v>5</v>
      </c>
      <c r="U56" s="78">
        <f t="shared" si="7"/>
        <v>4</v>
      </c>
      <c r="V56" s="82">
        <f t="shared" si="8"/>
        <v>1</v>
      </c>
    </row>
    <row r="57" spans="1:22" ht="13.5" customHeight="1">
      <c r="A57" s="36" t="s">
        <v>108</v>
      </c>
      <c r="B57" s="67">
        <v>20</v>
      </c>
      <c r="C57" s="67">
        <v>31</v>
      </c>
      <c r="D57" s="44">
        <f t="shared" si="0"/>
        <v>-11</v>
      </c>
      <c r="E57" s="67">
        <v>0</v>
      </c>
      <c r="F57" s="67">
        <v>2</v>
      </c>
      <c r="G57" s="44">
        <f t="shared" si="1"/>
        <v>-2</v>
      </c>
      <c r="H57" s="67">
        <v>2</v>
      </c>
      <c r="I57" s="67">
        <v>12</v>
      </c>
      <c r="J57" s="44">
        <f t="shared" si="2"/>
        <v>-10</v>
      </c>
      <c r="K57" s="67">
        <v>7</v>
      </c>
      <c r="L57" s="67">
        <v>8</v>
      </c>
      <c r="M57" s="82">
        <f t="shared" si="3"/>
        <v>-1</v>
      </c>
      <c r="N57" s="67">
        <v>1</v>
      </c>
      <c r="O57" s="67">
        <v>1</v>
      </c>
      <c r="P57" s="44">
        <f t="shared" si="4"/>
        <v>0</v>
      </c>
      <c r="Q57" s="67">
        <v>3</v>
      </c>
      <c r="R57" s="67">
        <v>3</v>
      </c>
      <c r="S57" s="44">
        <f t="shared" si="5"/>
        <v>0</v>
      </c>
      <c r="T57" s="74">
        <f t="shared" si="9"/>
        <v>7</v>
      </c>
      <c r="U57" s="78">
        <f t="shared" si="7"/>
        <v>5</v>
      </c>
      <c r="V57" s="82">
        <f t="shared" si="8"/>
        <v>2</v>
      </c>
    </row>
    <row r="58" spans="1:22" ht="13.5" customHeight="1" thickBot="1">
      <c r="A58" s="42" t="s">
        <v>109</v>
      </c>
      <c r="B58" s="68">
        <v>11</v>
      </c>
      <c r="C58" s="68">
        <v>11</v>
      </c>
      <c r="D58" s="45">
        <f t="shared" si="0"/>
        <v>0</v>
      </c>
      <c r="E58" s="68">
        <v>4</v>
      </c>
      <c r="F58" s="68">
        <v>4</v>
      </c>
      <c r="G58" s="45">
        <f t="shared" si="1"/>
        <v>0</v>
      </c>
      <c r="H58" s="68">
        <v>0</v>
      </c>
      <c r="I58" s="68">
        <v>0</v>
      </c>
      <c r="J58" s="45">
        <f t="shared" si="2"/>
        <v>0</v>
      </c>
      <c r="K58" s="68">
        <v>1</v>
      </c>
      <c r="L58" s="68">
        <v>1</v>
      </c>
      <c r="M58" s="85">
        <f t="shared" si="3"/>
        <v>0</v>
      </c>
      <c r="N58" s="68">
        <v>0</v>
      </c>
      <c r="O58" s="68">
        <v>0</v>
      </c>
      <c r="P58" s="45">
        <f t="shared" si="4"/>
        <v>0</v>
      </c>
      <c r="Q58" s="68">
        <v>0</v>
      </c>
      <c r="R58" s="68">
        <v>0</v>
      </c>
      <c r="S58" s="45">
        <f t="shared" si="5"/>
        <v>0</v>
      </c>
      <c r="T58" s="75">
        <f t="shared" si="9"/>
        <v>6</v>
      </c>
      <c r="U58" s="79">
        <f t="shared" si="7"/>
        <v>6</v>
      </c>
      <c r="V58" s="83">
        <f t="shared" si="8"/>
        <v>0</v>
      </c>
    </row>
    <row r="59" spans="1:22" ht="13.5" customHeight="1" thickBot="1" thickTop="1">
      <c r="A59" s="39" t="s">
        <v>110</v>
      </c>
      <c r="B59" s="40">
        <f>SUM(B5:B58)</f>
        <v>224424</v>
      </c>
      <c r="C59" s="40">
        <f>SUM(C5:C58)</f>
        <v>209351</v>
      </c>
      <c r="D59" s="46">
        <f t="shared" si="0"/>
        <v>15073</v>
      </c>
      <c r="E59" s="40">
        <f>SUM(E5:E58)</f>
        <v>51171</v>
      </c>
      <c r="F59" s="40">
        <f>SUM(F5:F58)</f>
        <v>48008</v>
      </c>
      <c r="G59" s="46">
        <f t="shared" si="1"/>
        <v>3163</v>
      </c>
      <c r="H59" s="40">
        <f>SUM(H5:H58)</f>
        <v>46283</v>
      </c>
      <c r="I59" s="40">
        <f>SUM(I5:I58)</f>
        <v>45481</v>
      </c>
      <c r="J59" s="46">
        <f t="shared" si="2"/>
        <v>802</v>
      </c>
      <c r="K59" s="40">
        <f>SUM(K5:K58)</f>
        <v>31015</v>
      </c>
      <c r="L59" s="40">
        <f>SUM(L5:L58)</f>
        <v>31657</v>
      </c>
      <c r="M59" s="84">
        <f t="shared" si="3"/>
        <v>-642</v>
      </c>
      <c r="N59" s="40">
        <f>SUM(N5:N58)</f>
        <v>33390</v>
      </c>
      <c r="O59" s="40">
        <f>SUM(O5:O58)</f>
        <v>31171</v>
      </c>
      <c r="P59" s="46">
        <f t="shared" si="4"/>
        <v>2219</v>
      </c>
      <c r="Q59" s="40">
        <f>SUM(Q5:Q58)</f>
        <v>17882</v>
      </c>
      <c r="R59" s="40">
        <f>SUM(R5:R58)</f>
        <v>13130</v>
      </c>
      <c r="S59" s="46">
        <f t="shared" si="5"/>
        <v>4752</v>
      </c>
      <c r="T59" s="76">
        <f t="shared" si="9"/>
        <v>44683</v>
      </c>
      <c r="U59" s="80">
        <f t="shared" si="7"/>
        <v>39904</v>
      </c>
      <c r="V59" s="84">
        <f t="shared" si="8"/>
        <v>4779</v>
      </c>
    </row>
    <row r="60" spans="3:22" ht="10.5" customHeight="1">
      <c r="C60" s="56"/>
      <c r="D60" s="56"/>
      <c r="E60" s="59"/>
      <c r="F60" s="59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</row>
    <row r="61" spans="6:22" ht="13.5">
      <c r="F61" s="60" t="s">
        <v>122</v>
      </c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</row>
    <row r="62" spans="3:22" ht="7.5" customHeight="1">
      <c r="C62" s="55" t="s">
        <v>121</v>
      </c>
      <c r="D62" s="55"/>
      <c r="E62" s="61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</row>
    <row r="63" ht="13.5">
      <c r="J63" s="54"/>
    </row>
    <row r="68" spans="4:20" ht="13.5">
      <c r="D68" s="88" t="s">
        <v>120</v>
      </c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</row>
  </sheetData>
  <sheetProtection/>
  <mergeCells count="10">
    <mergeCell ref="N3:O3"/>
    <mergeCell ref="D68:T68"/>
    <mergeCell ref="F62:V62"/>
    <mergeCell ref="Q3:R3"/>
    <mergeCell ref="T3:U3"/>
    <mergeCell ref="A3:A4"/>
    <mergeCell ref="B3:C3"/>
    <mergeCell ref="E3:F3"/>
    <mergeCell ref="H3:I3"/>
    <mergeCell ref="K3:L3"/>
  </mergeCells>
  <printOptions horizontalCentered="1" verticalCentered="1"/>
  <pageMargins left="0.1968503937007874" right="0.1968503937007874" top="0.7874015748031497" bottom="0.3937007874015748" header="0.11811023622047245" footer="0.11811023622047245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tabSelected="1" zoomScale="120" zoomScaleNormal="120" zoomScalePageLayoutView="0" workbookViewId="0" topLeftCell="A49">
      <selection activeCell="C51" sqref="C51"/>
    </sheetView>
  </sheetViews>
  <sheetFormatPr defaultColWidth="9.140625" defaultRowHeight="15"/>
  <cols>
    <col min="1" max="1" width="4.7109375" style="1" customWidth="1"/>
    <col min="2" max="2" width="21.57421875" style="1" customWidth="1"/>
    <col min="3" max="5" width="13.421875" style="2" customWidth="1"/>
    <col min="6" max="6" width="6.421875" style="1" customWidth="1"/>
    <col min="7" max="7" width="4.57421875" style="18" customWidth="1"/>
    <col min="8" max="8" width="21.57421875" style="18" customWidth="1"/>
    <col min="9" max="10" width="13.421875" style="19" customWidth="1"/>
    <col min="11" max="16384" width="9.00390625" style="1" customWidth="1"/>
  </cols>
  <sheetData>
    <row r="1" ht="15.75" customHeight="1">
      <c r="A1" s="1" t="s">
        <v>134</v>
      </c>
    </row>
    <row r="2" spans="3:9" ht="13.5">
      <c r="C2" s="1"/>
      <c r="D2" s="1"/>
      <c r="E2" s="1"/>
      <c r="I2" s="18"/>
    </row>
    <row r="3" spans="1:10" ht="13.5" customHeight="1">
      <c r="A3" s="3"/>
      <c r="B3" s="93" t="s">
        <v>0</v>
      </c>
      <c r="C3" s="93"/>
      <c r="D3" s="93"/>
      <c r="E3" s="3"/>
      <c r="F3" s="3"/>
      <c r="G3" s="20"/>
      <c r="H3" s="94" t="s">
        <v>1</v>
      </c>
      <c r="I3" s="94"/>
      <c r="J3" s="21"/>
    </row>
    <row r="4" spans="1:10" ht="13.5">
      <c r="A4" s="4"/>
      <c r="B4" s="5"/>
      <c r="D4" s="6"/>
      <c r="F4" s="4"/>
      <c r="G4" s="22"/>
      <c r="H4" s="23"/>
      <c r="I4" s="24"/>
      <c r="J4" s="25"/>
    </row>
    <row r="5" spans="1:10" ht="62.25" customHeight="1">
      <c r="A5" s="8"/>
      <c r="B5" s="9" t="s">
        <v>2</v>
      </c>
      <c r="C5" s="10" t="s">
        <v>3</v>
      </c>
      <c r="D5" s="11" t="s">
        <v>132</v>
      </c>
      <c r="E5" s="10" t="s">
        <v>133</v>
      </c>
      <c r="F5" s="12"/>
      <c r="G5" s="26"/>
      <c r="H5" s="27" t="s">
        <v>2</v>
      </c>
      <c r="I5" s="11" t="s">
        <v>132</v>
      </c>
      <c r="J5" s="28" t="s">
        <v>4</v>
      </c>
    </row>
    <row r="6" spans="1:10" ht="18.75" customHeight="1">
      <c r="A6" s="69">
        <v>1</v>
      </c>
      <c r="B6" s="33" t="s">
        <v>5</v>
      </c>
      <c r="C6" s="31">
        <v>0.0669245757207805</v>
      </c>
      <c r="D6" s="47">
        <v>4740</v>
      </c>
      <c r="E6" s="48">
        <v>70826</v>
      </c>
      <c r="F6" s="14"/>
      <c r="G6" s="29">
        <v>1</v>
      </c>
      <c r="H6" s="51" t="s">
        <v>113</v>
      </c>
      <c r="I6" s="52">
        <v>74180</v>
      </c>
      <c r="J6" s="50">
        <f aca="true" t="shared" si="0" ref="J6:J12">I6/$I$60</f>
        <v>0.33053505863900473</v>
      </c>
    </row>
    <row r="7" spans="1:10" ht="18.75" customHeight="1">
      <c r="A7" s="69">
        <v>2</v>
      </c>
      <c r="B7" s="33" t="s">
        <v>6</v>
      </c>
      <c r="C7" s="31">
        <v>0.06483271375464685</v>
      </c>
      <c r="D7" s="47">
        <v>3052</v>
      </c>
      <c r="E7" s="48">
        <v>47075</v>
      </c>
      <c r="F7" s="14"/>
      <c r="G7" s="29">
        <v>2</v>
      </c>
      <c r="H7" s="51" t="s">
        <v>9</v>
      </c>
      <c r="I7" s="52">
        <v>15672</v>
      </c>
      <c r="J7" s="50">
        <f t="shared" si="0"/>
        <v>0.06983210351834028</v>
      </c>
    </row>
    <row r="8" spans="1:10" ht="18.75" customHeight="1">
      <c r="A8" s="69">
        <v>3</v>
      </c>
      <c r="B8" s="33" t="s">
        <v>12</v>
      </c>
      <c r="C8" s="31">
        <v>0.056379449725420236</v>
      </c>
      <c r="D8" s="47">
        <v>4045</v>
      </c>
      <c r="E8" s="48">
        <v>71746</v>
      </c>
      <c r="F8" s="14"/>
      <c r="G8" s="29">
        <v>3</v>
      </c>
      <c r="H8" s="51" t="s">
        <v>7</v>
      </c>
      <c r="I8" s="52">
        <v>15249</v>
      </c>
      <c r="J8" s="50">
        <f t="shared" si="0"/>
        <v>0.06794727836595016</v>
      </c>
    </row>
    <row r="9" spans="1:10" ht="18.75" customHeight="1">
      <c r="A9" s="69">
        <v>4</v>
      </c>
      <c r="B9" s="33" t="s">
        <v>8</v>
      </c>
      <c r="C9" s="31">
        <v>0.05618444422103817</v>
      </c>
      <c r="D9" s="47">
        <v>8383</v>
      </c>
      <c r="E9" s="48">
        <v>149205</v>
      </c>
      <c r="F9" s="14"/>
      <c r="G9" s="29">
        <v>4</v>
      </c>
      <c r="H9" s="51" t="s">
        <v>11</v>
      </c>
      <c r="I9" s="52">
        <v>10135</v>
      </c>
      <c r="J9" s="50">
        <f t="shared" si="0"/>
        <v>0.04516005418315332</v>
      </c>
    </row>
    <row r="10" spans="1:10" ht="18.75" customHeight="1">
      <c r="A10" s="69">
        <v>5</v>
      </c>
      <c r="B10" s="33" t="s">
        <v>14</v>
      </c>
      <c r="C10" s="31">
        <v>0.05475113122171946</v>
      </c>
      <c r="D10" s="47">
        <v>242</v>
      </c>
      <c r="E10" s="48">
        <v>4420</v>
      </c>
      <c r="F10" s="14"/>
      <c r="G10" s="29">
        <v>5</v>
      </c>
      <c r="H10" s="51" t="s">
        <v>8</v>
      </c>
      <c r="I10" s="52">
        <v>8383</v>
      </c>
      <c r="J10" s="50">
        <f t="shared" si="0"/>
        <v>0.03735340248814743</v>
      </c>
    </row>
    <row r="11" spans="1:10" ht="18.75" customHeight="1">
      <c r="A11" s="69">
        <v>6</v>
      </c>
      <c r="B11" s="33" t="s">
        <v>10</v>
      </c>
      <c r="C11" s="32">
        <v>0.048836090602974086</v>
      </c>
      <c r="D11" s="47">
        <v>2335</v>
      </c>
      <c r="E11" s="48">
        <v>47813</v>
      </c>
      <c r="F11" s="7"/>
      <c r="G11" s="29">
        <v>6</v>
      </c>
      <c r="H11" s="51" t="s">
        <v>13</v>
      </c>
      <c r="I11" s="52">
        <v>7754</v>
      </c>
      <c r="J11" s="50">
        <f t="shared" si="0"/>
        <v>0.03455067194239475</v>
      </c>
    </row>
    <row r="12" spans="1:10" ht="18.75" customHeight="1">
      <c r="A12" s="69">
        <v>7</v>
      </c>
      <c r="B12" s="33" t="s">
        <v>13</v>
      </c>
      <c r="C12" s="32">
        <v>0.04593846828326155</v>
      </c>
      <c r="D12" s="47">
        <v>7754</v>
      </c>
      <c r="E12" s="48">
        <v>168791</v>
      </c>
      <c r="F12" s="14"/>
      <c r="G12" s="29">
        <v>7</v>
      </c>
      <c r="H12" s="51" t="s">
        <v>15</v>
      </c>
      <c r="I12" s="52">
        <v>6631</v>
      </c>
      <c r="J12" s="50">
        <f t="shared" si="0"/>
        <v>0.029546750793141553</v>
      </c>
    </row>
    <row r="13" spans="1:10" ht="18.75" customHeight="1">
      <c r="A13" s="69">
        <v>8</v>
      </c>
      <c r="B13" s="33" t="s">
        <v>7</v>
      </c>
      <c r="C13" s="31">
        <v>0.04072938423816366</v>
      </c>
      <c r="D13" s="47">
        <v>15249</v>
      </c>
      <c r="E13" s="48">
        <v>374398</v>
      </c>
      <c r="F13" s="14"/>
      <c r="G13" s="29">
        <v>8</v>
      </c>
      <c r="H13" s="51" t="s">
        <v>16</v>
      </c>
      <c r="I13" s="52">
        <v>6552</v>
      </c>
      <c r="J13" s="50">
        <v>0.0289</v>
      </c>
    </row>
    <row r="14" spans="1:10" ht="18.75" customHeight="1">
      <c r="A14" s="69">
        <v>9</v>
      </c>
      <c r="B14" s="33" t="s">
        <v>17</v>
      </c>
      <c r="C14" s="31">
        <v>0.039603960396039604</v>
      </c>
      <c r="D14" s="47">
        <v>2748</v>
      </c>
      <c r="E14" s="48">
        <v>69387</v>
      </c>
      <c r="F14" s="14"/>
      <c r="G14" s="29">
        <v>9</v>
      </c>
      <c r="H14" s="51" t="s">
        <v>19</v>
      </c>
      <c r="I14" s="52">
        <v>5543</v>
      </c>
      <c r="J14" s="50">
        <f aca="true" t="shared" si="1" ref="J14:J57">I14/$I$60</f>
        <v>0.024698784443731508</v>
      </c>
    </row>
    <row r="15" spans="1:10" ht="18.75" customHeight="1">
      <c r="A15" s="69">
        <v>10</v>
      </c>
      <c r="B15" s="33" t="s">
        <v>9</v>
      </c>
      <c r="C15" s="31">
        <v>0.036972292013163946</v>
      </c>
      <c r="D15" s="47">
        <v>15672</v>
      </c>
      <c r="E15" s="48">
        <v>423885</v>
      </c>
      <c r="F15" s="14"/>
      <c r="G15" s="29">
        <v>10</v>
      </c>
      <c r="H15" s="51" t="s">
        <v>18</v>
      </c>
      <c r="I15" s="52">
        <v>5495</v>
      </c>
      <c r="J15" s="50">
        <f t="shared" si="1"/>
        <v>0.024484903575375184</v>
      </c>
    </row>
    <row r="16" spans="1:10" ht="18.75" customHeight="1">
      <c r="A16" s="69">
        <v>11</v>
      </c>
      <c r="B16" s="33" t="s">
        <v>16</v>
      </c>
      <c r="C16" s="31">
        <v>0.03533789978965536</v>
      </c>
      <c r="D16" s="47">
        <v>6552</v>
      </c>
      <c r="E16" s="48">
        <v>185410</v>
      </c>
      <c r="F16" s="14"/>
      <c r="G16" s="29">
        <v>11</v>
      </c>
      <c r="H16" s="51" t="s">
        <v>5</v>
      </c>
      <c r="I16" s="52">
        <v>4740</v>
      </c>
      <c r="J16" s="50">
        <f t="shared" si="1"/>
        <v>0.021120735750187147</v>
      </c>
    </row>
    <row r="17" spans="1:10" ht="18.75" customHeight="1">
      <c r="A17" s="69">
        <v>12</v>
      </c>
      <c r="B17" s="33" t="s">
        <v>112</v>
      </c>
      <c r="C17" s="31">
        <v>0.034916947380648156</v>
      </c>
      <c r="D17" s="47">
        <v>1503</v>
      </c>
      <c r="E17" s="48">
        <v>43045</v>
      </c>
      <c r="F17" s="14"/>
      <c r="G17" s="29">
        <v>12</v>
      </c>
      <c r="H17" s="51" t="s">
        <v>20</v>
      </c>
      <c r="I17" s="52">
        <v>4290</v>
      </c>
      <c r="J17" s="50">
        <f t="shared" si="1"/>
        <v>0.019115602609346593</v>
      </c>
    </row>
    <row r="18" spans="1:10" ht="18.75" customHeight="1">
      <c r="A18" s="69">
        <v>13</v>
      </c>
      <c r="B18" s="33" t="s">
        <v>113</v>
      </c>
      <c r="C18" s="31">
        <v>0.032150034650785524</v>
      </c>
      <c r="D18" s="47">
        <v>74180</v>
      </c>
      <c r="E18" s="48">
        <v>2307307</v>
      </c>
      <c r="F18" s="7"/>
      <c r="G18" s="29">
        <v>13</v>
      </c>
      <c r="H18" s="51" t="s">
        <v>12</v>
      </c>
      <c r="I18" s="52">
        <v>4045</v>
      </c>
      <c r="J18" s="50">
        <f t="shared" si="1"/>
        <v>0.018023919010444516</v>
      </c>
    </row>
    <row r="19" spans="1:10" ht="18.75" customHeight="1">
      <c r="A19" s="69">
        <v>14</v>
      </c>
      <c r="B19" s="33" t="s">
        <v>24</v>
      </c>
      <c r="C19" s="31">
        <v>0.03191727083126428</v>
      </c>
      <c r="D19" s="47">
        <v>2571</v>
      </c>
      <c r="E19" s="48">
        <v>80552</v>
      </c>
      <c r="F19" s="14"/>
      <c r="G19" s="29">
        <v>14</v>
      </c>
      <c r="H19" s="51" t="s">
        <v>21</v>
      </c>
      <c r="I19" s="52">
        <v>3639</v>
      </c>
      <c r="J19" s="50">
        <f t="shared" si="1"/>
        <v>0.016214843332263928</v>
      </c>
    </row>
    <row r="20" spans="1:10" ht="18.75" customHeight="1">
      <c r="A20" s="69">
        <v>15</v>
      </c>
      <c r="B20" s="33" t="s">
        <v>26</v>
      </c>
      <c r="C20" s="32">
        <v>0.03187486562029671</v>
      </c>
      <c r="D20" s="47">
        <v>1186</v>
      </c>
      <c r="E20" s="48">
        <v>37208</v>
      </c>
      <c r="F20" s="14"/>
      <c r="G20" s="29">
        <v>15</v>
      </c>
      <c r="H20" s="51" t="s">
        <v>23</v>
      </c>
      <c r="I20" s="52">
        <v>3253</v>
      </c>
      <c r="J20" s="50">
        <f t="shared" si="1"/>
        <v>0.014494884682565145</v>
      </c>
    </row>
    <row r="21" spans="1:10" ht="18.75" customHeight="1">
      <c r="A21" s="69">
        <v>16</v>
      </c>
      <c r="B21" s="33" t="s">
        <v>18</v>
      </c>
      <c r="C21" s="32">
        <v>0.030015185116401017</v>
      </c>
      <c r="D21" s="47">
        <v>5495</v>
      </c>
      <c r="E21" s="48">
        <v>183074</v>
      </c>
      <c r="F21" s="14"/>
      <c r="G21" s="29">
        <v>16</v>
      </c>
      <c r="H21" s="51" t="s">
        <v>6</v>
      </c>
      <c r="I21" s="52">
        <v>3052</v>
      </c>
      <c r="J21" s="50">
        <f t="shared" si="1"/>
        <v>0.013599258546323031</v>
      </c>
    </row>
    <row r="22" spans="1:10" ht="18.75" customHeight="1">
      <c r="A22" s="69">
        <v>17</v>
      </c>
      <c r="B22" s="33" t="s">
        <v>27</v>
      </c>
      <c r="C22" s="31">
        <v>0.029944742402080286</v>
      </c>
      <c r="D22" s="47">
        <v>1474</v>
      </c>
      <c r="E22" s="48">
        <v>49224</v>
      </c>
      <c r="F22" s="14"/>
      <c r="G22" s="29">
        <v>17</v>
      </c>
      <c r="H22" s="51" t="s">
        <v>25</v>
      </c>
      <c r="I22" s="52">
        <v>2846</v>
      </c>
      <c r="J22" s="50">
        <f t="shared" si="1"/>
        <v>0.012681353152960468</v>
      </c>
    </row>
    <row r="23" spans="1:10" ht="18.75" customHeight="1">
      <c r="A23" s="69">
        <v>18</v>
      </c>
      <c r="B23" s="33" t="s">
        <v>22</v>
      </c>
      <c r="C23" s="31">
        <v>0.029207503083014213</v>
      </c>
      <c r="D23" s="47">
        <v>450</v>
      </c>
      <c r="E23" s="48">
        <v>15407</v>
      </c>
      <c r="F23" s="14"/>
      <c r="G23" s="29">
        <v>18</v>
      </c>
      <c r="H23" s="51" t="s">
        <v>17</v>
      </c>
      <c r="I23" s="52">
        <v>2748</v>
      </c>
      <c r="J23" s="50">
        <f t="shared" si="1"/>
        <v>0.012244679713399636</v>
      </c>
    </row>
    <row r="24" spans="1:10" ht="18.75" customHeight="1">
      <c r="A24" s="69">
        <v>19</v>
      </c>
      <c r="B24" s="33" t="s">
        <v>114</v>
      </c>
      <c r="C24" s="31">
        <v>0.028869414761530945</v>
      </c>
      <c r="D24" s="47">
        <v>1802</v>
      </c>
      <c r="E24" s="48">
        <v>62419</v>
      </c>
      <c r="F24" s="14"/>
      <c r="G24" s="29">
        <v>19</v>
      </c>
      <c r="H24" s="51" t="s">
        <v>24</v>
      </c>
      <c r="I24" s="52">
        <v>2571</v>
      </c>
      <c r="J24" s="50">
        <f t="shared" si="1"/>
        <v>0.011455994011335686</v>
      </c>
    </row>
    <row r="25" spans="1:10" ht="18.75" customHeight="1">
      <c r="A25" s="69">
        <v>20</v>
      </c>
      <c r="B25" s="33" t="s">
        <v>20</v>
      </c>
      <c r="C25" s="31">
        <v>0.028459410512070373</v>
      </c>
      <c r="D25" s="47">
        <v>4290</v>
      </c>
      <c r="E25" s="48">
        <v>150741</v>
      </c>
      <c r="F25" s="14"/>
      <c r="G25" s="29">
        <v>20</v>
      </c>
      <c r="H25" s="51" t="s">
        <v>10</v>
      </c>
      <c r="I25" s="52">
        <v>2335</v>
      </c>
      <c r="J25" s="50">
        <f t="shared" si="1"/>
        <v>0.010404413075250418</v>
      </c>
    </row>
    <row r="26" spans="1:10" ht="18.75" customHeight="1">
      <c r="A26" s="69">
        <v>21</v>
      </c>
      <c r="B26" s="33" t="s">
        <v>21</v>
      </c>
      <c r="C26" s="31">
        <v>0.0283045284134219</v>
      </c>
      <c r="D26" s="47">
        <v>3639</v>
      </c>
      <c r="E26" s="48">
        <v>128566</v>
      </c>
      <c r="F26" s="14"/>
      <c r="G26" s="29">
        <v>21</v>
      </c>
      <c r="H26" s="51" t="s">
        <v>28</v>
      </c>
      <c r="I26" s="52">
        <v>2275</v>
      </c>
      <c r="J26" s="50">
        <f t="shared" si="1"/>
        <v>0.010137061989805012</v>
      </c>
    </row>
    <row r="27" spans="1:10" ht="18.75" customHeight="1">
      <c r="A27" s="69">
        <v>22</v>
      </c>
      <c r="B27" s="33" t="s">
        <v>23</v>
      </c>
      <c r="C27" s="32">
        <v>0.027773271747760977</v>
      </c>
      <c r="D27" s="47">
        <v>3253</v>
      </c>
      <c r="E27" s="48">
        <v>117127</v>
      </c>
      <c r="F27" s="14"/>
      <c r="G27" s="29">
        <v>22</v>
      </c>
      <c r="H27" s="51" t="s">
        <v>30</v>
      </c>
      <c r="I27" s="52">
        <v>2059</v>
      </c>
      <c r="J27" s="50">
        <f t="shared" si="1"/>
        <v>0.009174598082201547</v>
      </c>
    </row>
    <row r="28" spans="1:10" ht="18.75" customHeight="1">
      <c r="A28" s="69">
        <v>23</v>
      </c>
      <c r="B28" s="33" t="s">
        <v>29</v>
      </c>
      <c r="C28" s="32">
        <v>0.027354024197790636</v>
      </c>
      <c r="D28" s="47">
        <v>2028</v>
      </c>
      <c r="E28" s="48">
        <v>74139</v>
      </c>
      <c r="F28" s="14"/>
      <c r="G28" s="29">
        <v>23</v>
      </c>
      <c r="H28" s="51" t="s">
        <v>29</v>
      </c>
      <c r="I28" s="52">
        <v>2028</v>
      </c>
      <c r="J28" s="50">
        <f t="shared" si="1"/>
        <v>0.009036466688054754</v>
      </c>
    </row>
    <row r="29" spans="1:10" ht="18.75" customHeight="1">
      <c r="A29" s="69">
        <v>24</v>
      </c>
      <c r="B29" s="33" t="s">
        <v>11</v>
      </c>
      <c r="C29" s="31">
        <v>0.026408427767022166</v>
      </c>
      <c r="D29" s="47">
        <v>10135</v>
      </c>
      <c r="E29" s="48">
        <v>383779</v>
      </c>
      <c r="F29" s="14"/>
      <c r="G29" s="29">
        <v>24</v>
      </c>
      <c r="H29" s="51" t="s">
        <v>116</v>
      </c>
      <c r="I29" s="52">
        <v>1919</v>
      </c>
      <c r="J29" s="50">
        <f t="shared" si="1"/>
        <v>0.008550778882828932</v>
      </c>
    </row>
    <row r="30" spans="1:10" ht="18.75" customHeight="1">
      <c r="A30" s="69">
        <v>25</v>
      </c>
      <c r="B30" s="33" t="s">
        <v>28</v>
      </c>
      <c r="C30" s="31">
        <v>0.02512895850131996</v>
      </c>
      <c r="D30" s="47">
        <v>2275</v>
      </c>
      <c r="E30" s="48">
        <v>90533</v>
      </c>
      <c r="F30" s="14"/>
      <c r="G30" s="29">
        <v>25</v>
      </c>
      <c r="H30" s="51" t="s">
        <v>114</v>
      </c>
      <c r="I30" s="52">
        <v>1802</v>
      </c>
      <c r="J30" s="50">
        <f t="shared" si="1"/>
        <v>0.008029444266210387</v>
      </c>
    </row>
    <row r="31" spans="1:10" ht="18.75" customHeight="1">
      <c r="A31" s="69">
        <v>26</v>
      </c>
      <c r="B31" s="33" t="s">
        <v>30</v>
      </c>
      <c r="C31" s="32">
        <v>0.02429641866776801</v>
      </c>
      <c r="D31" s="47">
        <v>2059</v>
      </c>
      <c r="E31" s="48">
        <v>84745</v>
      </c>
      <c r="F31" s="14"/>
      <c r="G31" s="29">
        <v>26</v>
      </c>
      <c r="H31" s="51" t="s">
        <v>117</v>
      </c>
      <c r="I31" s="52">
        <v>1686</v>
      </c>
      <c r="J31" s="50">
        <f t="shared" si="1"/>
        <v>0.007512565501015934</v>
      </c>
    </row>
    <row r="32" spans="1:10" ht="18.75" customHeight="1">
      <c r="A32" s="69">
        <v>27</v>
      </c>
      <c r="B32" s="33" t="s">
        <v>34</v>
      </c>
      <c r="C32" s="32">
        <v>0.02396785813244666</v>
      </c>
      <c r="D32" s="47">
        <v>1038</v>
      </c>
      <c r="E32" s="48">
        <v>43308</v>
      </c>
      <c r="F32" s="14"/>
      <c r="G32" s="29">
        <v>27</v>
      </c>
      <c r="H32" s="51" t="s">
        <v>32</v>
      </c>
      <c r="I32" s="52">
        <v>1684</v>
      </c>
      <c r="J32" s="50">
        <f t="shared" si="1"/>
        <v>0.007503653798167754</v>
      </c>
    </row>
    <row r="33" spans="1:10" ht="18.75" customHeight="1">
      <c r="A33" s="69">
        <v>28</v>
      </c>
      <c r="B33" s="33" t="s">
        <v>115</v>
      </c>
      <c r="C33" s="31">
        <v>0.023210974066115216</v>
      </c>
      <c r="D33" s="47">
        <v>1577</v>
      </c>
      <c r="E33" s="48">
        <v>67942</v>
      </c>
      <c r="F33" s="14"/>
      <c r="G33" s="29">
        <v>28</v>
      </c>
      <c r="H33" s="51" t="s">
        <v>35</v>
      </c>
      <c r="I33" s="52">
        <v>1592</v>
      </c>
      <c r="J33" s="50">
        <f t="shared" si="1"/>
        <v>0.007093715467151463</v>
      </c>
    </row>
    <row r="34" spans="1:10" ht="18.75" customHeight="1">
      <c r="A34" s="69">
        <v>29</v>
      </c>
      <c r="B34" s="33" t="s">
        <v>33</v>
      </c>
      <c r="C34" s="32">
        <v>0.023150102276047923</v>
      </c>
      <c r="D34" s="47">
        <v>1426</v>
      </c>
      <c r="E34" s="48">
        <v>61598</v>
      </c>
      <c r="F34" s="14"/>
      <c r="G34" s="29">
        <v>29</v>
      </c>
      <c r="H34" s="51" t="s">
        <v>115</v>
      </c>
      <c r="I34" s="52">
        <v>1577</v>
      </c>
      <c r="J34" s="50">
        <f t="shared" si="1"/>
        <v>0.007026877695790111</v>
      </c>
    </row>
    <row r="35" spans="1:10" ht="18.75" customHeight="1">
      <c r="A35" s="69">
        <v>30</v>
      </c>
      <c r="B35" s="33" t="s">
        <v>31</v>
      </c>
      <c r="C35" s="32">
        <v>0.022765736747283945</v>
      </c>
      <c r="D35" s="47">
        <v>417</v>
      </c>
      <c r="E35" s="48">
        <v>18317</v>
      </c>
      <c r="F35" s="14"/>
      <c r="G35" s="29">
        <v>30</v>
      </c>
      <c r="H35" s="51" t="s">
        <v>112</v>
      </c>
      <c r="I35" s="52">
        <v>1503</v>
      </c>
      <c r="J35" s="50">
        <f t="shared" si="1"/>
        <v>0.006697144690407443</v>
      </c>
    </row>
    <row r="36" spans="1:10" ht="18.75" customHeight="1">
      <c r="A36" s="69">
        <v>31</v>
      </c>
      <c r="B36" s="33" t="s">
        <v>116</v>
      </c>
      <c r="C36" s="32">
        <v>0.021993765185898316</v>
      </c>
      <c r="D36" s="47">
        <v>1919</v>
      </c>
      <c r="E36" s="48">
        <v>87252</v>
      </c>
      <c r="F36" s="14"/>
      <c r="G36" s="29">
        <v>31</v>
      </c>
      <c r="H36" s="51" t="s">
        <v>27</v>
      </c>
      <c r="I36" s="52">
        <v>1474</v>
      </c>
      <c r="J36" s="50">
        <f t="shared" si="1"/>
        <v>0.00656792499910883</v>
      </c>
    </row>
    <row r="37" spans="1:10" ht="18.75" customHeight="1">
      <c r="A37" s="69">
        <v>32</v>
      </c>
      <c r="B37" s="33" t="s">
        <v>15</v>
      </c>
      <c r="C37" s="32">
        <v>0.02159203396894863</v>
      </c>
      <c r="D37" s="47">
        <v>6631</v>
      </c>
      <c r="E37" s="48">
        <v>307104</v>
      </c>
      <c r="F37" s="7"/>
      <c r="G37" s="29">
        <v>32</v>
      </c>
      <c r="H37" s="51" t="s">
        <v>33</v>
      </c>
      <c r="I37" s="52">
        <v>1426</v>
      </c>
      <c r="J37" s="50">
        <f t="shared" si="1"/>
        <v>0.006354044130752504</v>
      </c>
    </row>
    <row r="38" spans="1:10" ht="18.75" customHeight="1">
      <c r="A38" s="69">
        <v>33</v>
      </c>
      <c r="B38" s="33" t="s">
        <v>39</v>
      </c>
      <c r="C38" s="32">
        <v>0.021456999480879046</v>
      </c>
      <c r="D38" s="47">
        <v>868</v>
      </c>
      <c r="E38" s="48">
        <v>40453</v>
      </c>
      <c r="F38" s="7"/>
      <c r="G38" s="29">
        <v>33</v>
      </c>
      <c r="H38" s="51" t="s">
        <v>37</v>
      </c>
      <c r="I38" s="52">
        <v>1326</v>
      </c>
      <c r="J38" s="50">
        <f t="shared" si="1"/>
        <v>0.005908458988343493</v>
      </c>
    </row>
    <row r="39" spans="1:10" s="71" customFormat="1" ht="18.75" customHeight="1">
      <c r="A39" s="69">
        <v>34</v>
      </c>
      <c r="B39" s="33" t="s">
        <v>25</v>
      </c>
      <c r="C39" s="70">
        <v>0.02083501101781152</v>
      </c>
      <c r="D39" s="47">
        <v>2846</v>
      </c>
      <c r="E39" s="48">
        <v>136597</v>
      </c>
      <c r="F39" s="7"/>
      <c r="G39" s="69">
        <v>34</v>
      </c>
      <c r="H39" s="51" t="s">
        <v>38</v>
      </c>
      <c r="I39" s="52">
        <v>1196</v>
      </c>
      <c r="J39" s="50">
        <f t="shared" si="1"/>
        <v>0.005329198303211778</v>
      </c>
    </row>
    <row r="40" spans="1:10" s="71" customFormat="1" ht="18.75" customHeight="1">
      <c r="A40" s="69">
        <v>35</v>
      </c>
      <c r="B40" s="33" t="s">
        <v>42</v>
      </c>
      <c r="C40" s="70">
        <v>0.02081617134528864</v>
      </c>
      <c r="D40" s="47">
        <v>657</v>
      </c>
      <c r="E40" s="48">
        <v>31562</v>
      </c>
      <c r="F40" s="7"/>
      <c r="G40" s="69">
        <v>35</v>
      </c>
      <c r="H40" s="51" t="s">
        <v>26</v>
      </c>
      <c r="I40" s="52">
        <v>1186</v>
      </c>
      <c r="J40" s="50">
        <f t="shared" si="1"/>
        <v>0.005284639788970876</v>
      </c>
    </row>
    <row r="41" spans="1:10" ht="18.75" customHeight="1">
      <c r="A41" s="69">
        <v>36</v>
      </c>
      <c r="B41" s="33" t="s">
        <v>36</v>
      </c>
      <c r="C41" s="32">
        <v>0.020420242675347738</v>
      </c>
      <c r="D41" s="47">
        <v>483</v>
      </c>
      <c r="E41" s="48">
        <v>23653</v>
      </c>
      <c r="F41" s="7"/>
      <c r="G41" s="29">
        <v>36</v>
      </c>
      <c r="H41" s="51" t="s">
        <v>41</v>
      </c>
      <c r="I41" s="52">
        <v>1117</v>
      </c>
      <c r="J41" s="50">
        <f t="shared" si="1"/>
        <v>0.004977186040708658</v>
      </c>
    </row>
    <row r="42" spans="1:10" ht="18.75" customHeight="1">
      <c r="A42" s="69">
        <v>37</v>
      </c>
      <c r="B42" s="33" t="s">
        <v>117</v>
      </c>
      <c r="C42" s="32">
        <v>0.019824798636016227</v>
      </c>
      <c r="D42" s="47">
        <v>1686</v>
      </c>
      <c r="E42" s="48">
        <v>85045</v>
      </c>
      <c r="F42" s="7"/>
      <c r="G42" s="29">
        <v>37</v>
      </c>
      <c r="H42" s="51" t="s">
        <v>43</v>
      </c>
      <c r="I42" s="52">
        <v>1048</v>
      </c>
      <c r="J42" s="50">
        <f t="shared" si="1"/>
        <v>0.0046697322924464406</v>
      </c>
    </row>
    <row r="43" spans="1:10" ht="18.75" customHeight="1">
      <c r="A43" s="69">
        <v>38</v>
      </c>
      <c r="B43" s="33" t="s">
        <v>40</v>
      </c>
      <c r="C43" s="32">
        <v>0.019267822736030827</v>
      </c>
      <c r="D43" s="47">
        <v>820</v>
      </c>
      <c r="E43" s="48">
        <v>42558</v>
      </c>
      <c r="F43" s="7"/>
      <c r="G43" s="29">
        <v>38</v>
      </c>
      <c r="H43" s="51" t="s">
        <v>34</v>
      </c>
      <c r="I43" s="52">
        <v>1038</v>
      </c>
      <c r="J43" s="50">
        <f t="shared" si="1"/>
        <v>0.00462517377820554</v>
      </c>
    </row>
    <row r="44" spans="1:10" ht="18.75" customHeight="1">
      <c r="A44" s="69">
        <v>39</v>
      </c>
      <c r="B44" s="33" t="s">
        <v>43</v>
      </c>
      <c r="C44" s="32">
        <v>0.018364378712741165</v>
      </c>
      <c r="D44" s="47">
        <v>1048</v>
      </c>
      <c r="E44" s="48">
        <v>57067</v>
      </c>
      <c r="F44" s="7"/>
      <c r="G44" s="29">
        <v>39</v>
      </c>
      <c r="H44" s="51" t="s">
        <v>118</v>
      </c>
      <c r="I44" s="52">
        <v>933</v>
      </c>
      <c r="J44" s="50">
        <f t="shared" si="1"/>
        <v>0.004157309378676077</v>
      </c>
    </row>
    <row r="45" spans="1:10" ht="18.75" customHeight="1">
      <c r="A45" s="69">
        <v>40</v>
      </c>
      <c r="B45" s="33" t="s">
        <v>41</v>
      </c>
      <c r="C45" s="32">
        <v>0.017746214829289994</v>
      </c>
      <c r="D45" s="47">
        <v>1117</v>
      </c>
      <c r="E45" s="48">
        <v>62943</v>
      </c>
      <c r="F45" s="7"/>
      <c r="G45" s="29">
        <v>40</v>
      </c>
      <c r="H45" s="51" t="s">
        <v>39</v>
      </c>
      <c r="I45" s="52">
        <v>868</v>
      </c>
      <c r="J45" s="50">
        <f t="shared" si="1"/>
        <v>0.00386767903611022</v>
      </c>
    </row>
    <row r="46" spans="1:10" ht="18.75" customHeight="1">
      <c r="A46" s="69">
        <v>41</v>
      </c>
      <c r="B46" s="33" t="s">
        <v>32</v>
      </c>
      <c r="C46" s="32">
        <v>0.01712374037806453</v>
      </c>
      <c r="D46" s="47">
        <v>1684</v>
      </c>
      <c r="E46" s="48">
        <v>98343</v>
      </c>
      <c r="F46" s="14"/>
      <c r="G46" s="29">
        <v>41</v>
      </c>
      <c r="H46" s="51" t="s">
        <v>40</v>
      </c>
      <c r="I46" s="52">
        <v>820</v>
      </c>
      <c r="J46" s="50">
        <f t="shared" si="1"/>
        <v>0.0036537981677538943</v>
      </c>
    </row>
    <row r="47" spans="1:10" ht="18.75" customHeight="1">
      <c r="A47" s="69">
        <v>42</v>
      </c>
      <c r="B47" s="33" t="s">
        <v>44</v>
      </c>
      <c r="C47" s="32">
        <v>0.016544434857635893</v>
      </c>
      <c r="D47" s="47">
        <v>767</v>
      </c>
      <c r="E47" s="48">
        <v>46360</v>
      </c>
      <c r="F47" s="14"/>
      <c r="G47" s="29">
        <v>42</v>
      </c>
      <c r="H47" s="51" t="s">
        <v>44</v>
      </c>
      <c r="I47" s="52">
        <v>767</v>
      </c>
      <c r="J47" s="50">
        <f t="shared" si="1"/>
        <v>0.003417638042277118</v>
      </c>
    </row>
    <row r="48" spans="1:10" ht="18.75" customHeight="1">
      <c r="A48" s="29">
        <v>43</v>
      </c>
      <c r="B48" s="33" t="s">
        <v>118</v>
      </c>
      <c r="C48" s="32">
        <v>0.015877878184510134</v>
      </c>
      <c r="D48" s="47">
        <v>933</v>
      </c>
      <c r="E48" s="48">
        <v>58761</v>
      </c>
      <c r="F48" s="14"/>
      <c r="G48" s="29">
        <v>43</v>
      </c>
      <c r="H48" s="51" t="s">
        <v>45</v>
      </c>
      <c r="I48" s="52">
        <v>746</v>
      </c>
      <c r="J48" s="50">
        <f t="shared" si="1"/>
        <v>0.003324065162371226</v>
      </c>
    </row>
    <row r="49" spans="1:10" ht="18.75" customHeight="1">
      <c r="A49" s="29">
        <v>44</v>
      </c>
      <c r="B49" s="33" t="s">
        <v>37</v>
      </c>
      <c r="C49" s="32">
        <v>0.014847161572052401</v>
      </c>
      <c r="D49" s="47">
        <v>1326</v>
      </c>
      <c r="E49" s="48">
        <v>89310</v>
      </c>
      <c r="F49" s="14"/>
      <c r="G49" s="29">
        <v>44</v>
      </c>
      <c r="H49" s="51" t="s">
        <v>42</v>
      </c>
      <c r="I49" s="52">
        <v>657</v>
      </c>
      <c r="J49" s="50">
        <f t="shared" si="1"/>
        <v>0.0029274943856272056</v>
      </c>
    </row>
    <row r="50" spans="1:10" ht="18.75" customHeight="1">
      <c r="A50" s="29">
        <v>45</v>
      </c>
      <c r="B50" s="33" t="s">
        <v>38</v>
      </c>
      <c r="C50" s="32">
        <v>0.014711309011291791</v>
      </c>
      <c r="D50" s="47">
        <v>1196</v>
      </c>
      <c r="E50" s="48">
        <v>81298</v>
      </c>
      <c r="F50" s="14"/>
      <c r="G50" s="29">
        <v>45</v>
      </c>
      <c r="H50" s="51" t="s">
        <v>36</v>
      </c>
      <c r="I50" s="52">
        <v>483</v>
      </c>
      <c r="J50" s="50">
        <f t="shared" si="1"/>
        <v>0.0021521762378355256</v>
      </c>
    </row>
    <row r="51" spans="1:10" ht="18.75" customHeight="1">
      <c r="A51" s="29">
        <v>46</v>
      </c>
      <c r="B51" s="33" t="s">
        <v>19</v>
      </c>
      <c r="C51" s="32">
        <v>0.01455872078669097</v>
      </c>
      <c r="D51" s="47">
        <v>5543</v>
      </c>
      <c r="E51" s="48">
        <v>380734</v>
      </c>
      <c r="F51" s="14"/>
      <c r="G51" s="29">
        <v>46</v>
      </c>
      <c r="H51" s="51" t="s">
        <v>22</v>
      </c>
      <c r="I51" s="52">
        <v>450</v>
      </c>
      <c r="J51" s="50">
        <f t="shared" si="1"/>
        <v>0.002005133140840552</v>
      </c>
    </row>
    <row r="52" spans="1:10" ht="18.75" customHeight="1">
      <c r="A52" s="29">
        <v>47</v>
      </c>
      <c r="B52" s="33" t="s">
        <v>35</v>
      </c>
      <c r="C52" s="32">
        <v>0.014112474292603362</v>
      </c>
      <c r="D52" s="47">
        <v>1592</v>
      </c>
      <c r="E52" s="48">
        <v>112808</v>
      </c>
      <c r="F52" s="14"/>
      <c r="G52" s="29">
        <v>47</v>
      </c>
      <c r="H52" s="51" t="s">
        <v>31</v>
      </c>
      <c r="I52" s="52">
        <v>417</v>
      </c>
      <c r="J52" s="50">
        <f t="shared" si="1"/>
        <v>0.001858090043845578</v>
      </c>
    </row>
    <row r="53" spans="1:10" ht="18.75" customHeight="1">
      <c r="A53" s="29">
        <v>48</v>
      </c>
      <c r="B53" s="33" t="s">
        <v>45</v>
      </c>
      <c r="C53" s="32">
        <v>0.011931227508996401</v>
      </c>
      <c r="D53" s="47">
        <v>746</v>
      </c>
      <c r="E53" s="48">
        <v>62525</v>
      </c>
      <c r="F53" s="14"/>
      <c r="G53" s="29">
        <v>48</v>
      </c>
      <c r="H53" s="51" t="s">
        <v>47</v>
      </c>
      <c r="I53" s="52">
        <v>368</v>
      </c>
      <c r="J53" s="50">
        <f t="shared" si="1"/>
        <v>0.0016397533240651624</v>
      </c>
    </row>
    <row r="54" spans="1:10" s="71" customFormat="1" ht="18.75" customHeight="1">
      <c r="A54" s="69">
        <v>49</v>
      </c>
      <c r="B54" s="33" t="s">
        <v>49</v>
      </c>
      <c r="C54" s="70">
        <v>0.010829812164897205</v>
      </c>
      <c r="D54" s="47">
        <v>305</v>
      </c>
      <c r="E54" s="48">
        <v>28163</v>
      </c>
      <c r="F54" s="14"/>
      <c r="G54" s="69">
        <v>49</v>
      </c>
      <c r="H54" s="51" t="s">
        <v>49</v>
      </c>
      <c r="I54" s="52">
        <v>305</v>
      </c>
      <c r="J54" s="50">
        <f t="shared" si="1"/>
        <v>0.0013590346843474852</v>
      </c>
    </row>
    <row r="55" spans="1:10" s="71" customFormat="1" ht="18.75" customHeight="1">
      <c r="A55" s="69">
        <v>50</v>
      </c>
      <c r="B55" s="33" t="s">
        <v>47</v>
      </c>
      <c r="C55" s="70">
        <v>0.010820665118056984</v>
      </c>
      <c r="D55" s="47">
        <v>368</v>
      </c>
      <c r="E55" s="48">
        <v>34009</v>
      </c>
      <c r="F55" s="14"/>
      <c r="G55" s="69">
        <v>50</v>
      </c>
      <c r="H55" s="51" t="s">
        <v>50</v>
      </c>
      <c r="I55" s="52">
        <v>246</v>
      </c>
      <c r="J55" s="50">
        <f t="shared" si="1"/>
        <v>0.0010961394503261684</v>
      </c>
    </row>
    <row r="56" spans="1:10" ht="18.75" customHeight="1">
      <c r="A56" s="13">
        <v>51</v>
      </c>
      <c r="B56" s="33" t="s">
        <v>50</v>
      </c>
      <c r="C56" s="31">
        <v>0.01056610256850786</v>
      </c>
      <c r="D56" s="47">
        <v>246</v>
      </c>
      <c r="E56" s="48">
        <v>23282</v>
      </c>
      <c r="F56" s="14"/>
      <c r="G56" s="29">
        <v>51</v>
      </c>
      <c r="H56" s="51" t="s">
        <v>14</v>
      </c>
      <c r="I56" s="52">
        <v>242</v>
      </c>
      <c r="J56" s="50">
        <f t="shared" si="1"/>
        <v>0.0010783160446298078</v>
      </c>
    </row>
    <row r="57" spans="1:10" ht="18.75" customHeight="1">
      <c r="A57" s="13">
        <v>52</v>
      </c>
      <c r="B57" s="33" t="s">
        <v>51</v>
      </c>
      <c r="C57" s="31">
        <v>0.009847806624888093</v>
      </c>
      <c r="D57" s="47">
        <v>11</v>
      </c>
      <c r="E57" s="48">
        <v>1117</v>
      </c>
      <c r="F57" s="14"/>
      <c r="G57" s="29">
        <v>52</v>
      </c>
      <c r="H57" s="51" t="s">
        <v>46</v>
      </c>
      <c r="I57" s="52">
        <v>42</v>
      </c>
      <c r="J57" s="50">
        <f t="shared" si="1"/>
        <v>0.00018714575981178483</v>
      </c>
    </row>
    <row r="58" spans="1:10" ht="18.75" customHeight="1">
      <c r="A58" s="13">
        <v>53</v>
      </c>
      <c r="B58" s="33" t="s">
        <v>46</v>
      </c>
      <c r="C58" s="31">
        <v>0.008601269711243089</v>
      </c>
      <c r="D58" s="47">
        <v>42</v>
      </c>
      <c r="E58" s="48">
        <v>4883</v>
      </c>
      <c r="F58" s="14"/>
      <c r="G58" s="29">
        <v>53</v>
      </c>
      <c r="H58" s="51" t="s">
        <v>48</v>
      </c>
      <c r="I58" s="52">
        <v>20</v>
      </c>
      <c r="J58" s="50">
        <v>0.0001</v>
      </c>
    </row>
    <row r="59" spans="1:10" ht="18.75" customHeight="1">
      <c r="A59" s="29">
        <v>54</v>
      </c>
      <c r="B59" s="33" t="s">
        <v>48</v>
      </c>
      <c r="C59" s="32">
        <v>0.0060882800608828</v>
      </c>
      <c r="D59" s="47">
        <v>20</v>
      </c>
      <c r="E59" s="48">
        <v>3285</v>
      </c>
      <c r="F59" s="14"/>
      <c r="G59" s="29">
        <v>54</v>
      </c>
      <c r="H59" s="51" t="s">
        <v>51</v>
      </c>
      <c r="I59" s="52">
        <v>11</v>
      </c>
      <c r="J59" s="50">
        <f>I59/$I$60</f>
        <v>4.901436566499127E-05</v>
      </c>
    </row>
    <row r="60" spans="1:10" ht="18.75" customHeight="1">
      <c r="A60" s="13"/>
      <c r="B60" s="13" t="s">
        <v>52</v>
      </c>
      <c r="C60" s="31">
        <f>D60/E60</f>
        <v>0.02987898308889285</v>
      </c>
      <c r="D60" s="49">
        <f>SUM(D6:D59)</f>
        <v>224424</v>
      </c>
      <c r="E60" s="49">
        <f>SUM(E6:E59)</f>
        <v>7511099</v>
      </c>
      <c r="G60" s="26"/>
      <c r="H60" s="29" t="s">
        <v>52</v>
      </c>
      <c r="I60" s="49">
        <f>SUM(I6:I59)</f>
        <v>224424</v>
      </c>
      <c r="J60" s="53"/>
    </row>
    <row r="61" spans="1:10" ht="18" customHeight="1">
      <c r="A61" s="30" t="s">
        <v>135</v>
      </c>
      <c r="B61" s="17"/>
      <c r="C61" s="17"/>
      <c r="D61" s="17"/>
      <c r="E61" s="17"/>
      <c r="F61" s="17"/>
      <c r="G61" s="95" t="s">
        <v>119</v>
      </c>
      <c r="H61" s="95"/>
      <c r="I61" s="95"/>
      <c r="J61" s="95"/>
    </row>
    <row r="63" ht="13.5">
      <c r="A63" s="14"/>
    </row>
    <row r="64" ht="13.5">
      <c r="F64" s="15"/>
    </row>
  </sheetData>
  <sheetProtection/>
  <autoFilter ref="H5:J5">
    <sortState ref="H6:J64">
      <sortCondition descending="1" sortBy="value" ref="J6:J64"/>
    </sortState>
  </autoFilter>
  <mergeCells count="3">
    <mergeCell ref="B3:D3"/>
    <mergeCell ref="H3:I3"/>
    <mergeCell ref="G61:J61"/>
  </mergeCells>
  <printOptions/>
  <pageMargins left="0.7874015748031497" right="0.3937007874015748" top="0.5905511811023623" bottom="0.5905511811023623" header="0.5118110236220472" footer="0.5118110236220472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</dc:creator>
  <cp:keywords/>
  <dc:description/>
  <cp:lastModifiedBy>愛知県</cp:lastModifiedBy>
  <cp:lastPrinted>2017-04-11T09:35:17Z</cp:lastPrinted>
  <dcterms:created xsi:type="dcterms:W3CDTF">2014-12-02T01:54:57Z</dcterms:created>
  <dcterms:modified xsi:type="dcterms:W3CDTF">2017-04-11T09:35:20Z</dcterms:modified>
  <cp:category/>
  <cp:version/>
  <cp:contentType/>
  <cp:contentStatus/>
</cp:coreProperties>
</file>