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workbookProtection workbookAlgorithmName="SHA-512" workbookHashValue="Ko3XdCNg0g3ZE/gZrDWak/X+AHm5y8I/z5RUT19Fd3mbyoLa37ocigM8+QvJCY7t8dyqQqS6rE6HbHVF4eW8Xw==" workbookSaltValue="0s1FpgkIdtP8ClZOSMocUA==" workbookSpinCount="100000" lockStructure="1"/>
  <bookViews>
    <workbookView xWindow="0" yWindow="0" windowWidth="20490" windowHeight="7530" tabRatio="686"/>
  </bookViews>
  <sheets>
    <sheet name="事務処理方法" sheetId="26" r:id="rId1"/>
    <sheet name="入力シート" sheetId="21" r:id="rId2"/>
    <sheet name="別紙様式第８号【全員】" sheetId="31" r:id="rId3"/>
    <sheet name="別紙概要【返納額ない場合】" sheetId="23" r:id="rId4"/>
    <sheet name="別紙計算書【返納額がある場合】 " sheetId="41" r:id="rId5"/>
    <sheet name="【記入例①】別紙概要" sheetId="33" r:id="rId6"/>
    <sheet name="【記入例②】別紙計算書" sheetId="34" r:id="rId7"/>
    <sheet name="【記入例③】別紙計算書" sheetId="36" r:id="rId8"/>
    <sheet name="【記入例④】別紙計算書" sheetId="39" r:id="rId9"/>
    <sheet name="【記入例⑤】別紙計算書" sheetId="37" r:id="rId10"/>
    <sheet name="【記入例⑥】別紙計算書" sheetId="40" r:id="rId11"/>
    <sheet name="プルダウン" sheetId="25" r:id="rId12"/>
  </sheets>
  <definedNames>
    <definedName name="_xlnm.Print_Area" localSheetId="5">【記入例①】別紙概要!$A$1:$H$52</definedName>
    <definedName name="_xlnm.Print_Area" localSheetId="6">【記入例②】別紙計算書!$A$1:$AG$75</definedName>
    <definedName name="_xlnm.Print_Area" localSheetId="7">【記入例③】別紙計算書!$A$1:$AG$75</definedName>
    <definedName name="_xlnm.Print_Area" localSheetId="8">【記入例④】別紙計算書!$A$1:$AG$78</definedName>
    <definedName name="_xlnm.Print_Area" localSheetId="9">【記入例⑤】別紙計算書!$A$1:$AG$78</definedName>
    <definedName name="_xlnm.Print_Area" localSheetId="10">【記入例⑥】別紙計算書!$A$1:$AG$78</definedName>
    <definedName name="_xlnm.Print_Area" localSheetId="0">事務処理方法!$A$1:$J$51</definedName>
    <definedName name="_xlnm.Print_Area" localSheetId="1">入力シート!$A$1:$H$28</definedName>
    <definedName name="_xlnm.Print_Area" localSheetId="3">別紙概要【返納額ない場合】!$A$1:$H$52</definedName>
    <definedName name="_xlnm.Print_Area" localSheetId="4">'別紙計算書【返納額がある場合】 '!$A$1:$AG$75</definedName>
    <definedName name="_xlnm.Print_Area" localSheetId="2">別紙様式第８号【全員】!$A$1:$M$28</definedName>
    <definedName name="シート" localSheetId="8">#REF!</definedName>
    <definedName name="シート" localSheetId="10">#REF!</definedName>
    <definedName name="シート">#REF!</definedName>
    <definedName name="リンク" localSheetId="8">#REF!</definedName>
    <definedName name="リンク" localSheetId="10">#REF!</definedName>
    <definedName name="リンク">#REF!</definedName>
    <definedName name="リンク先" localSheetId="10">#REF!</definedName>
    <definedName name="リンク先">#REF!</definedName>
    <definedName name="看護師養成所運営費補助金" localSheetId="5">#REF!</definedName>
    <definedName name="看護師養成所運営費補助金" localSheetId="6">#REF!</definedName>
    <definedName name="看護師養成所運営費補助金" localSheetId="7">#REF!</definedName>
    <definedName name="看護師養成所運営費補助金" localSheetId="8">#REF!</definedName>
    <definedName name="看護師養成所運営費補助金" localSheetId="9">#REF!</definedName>
    <definedName name="看護師養成所運営費補助金" localSheetId="10">#REF!</definedName>
    <definedName name="看護師養成所運営費補助金">#REF!</definedName>
    <definedName name="記入例" localSheetId="8">#REF!</definedName>
    <definedName name="記入例" localSheetId="10">#REF!</definedName>
    <definedName name="記入例">#REF!</definedName>
    <definedName name="新人" localSheetId="5">#REF!</definedName>
    <definedName name="新人" localSheetId="6">#REF!</definedName>
    <definedName name="新人" localSheetId="7">#REF!</definedName>
    <definedName name="新人" localSheetId="8">#REF!</definedName>
    <definedName name="新人" localSheetId="9">#REF!</definedName>
    <definedName name="新人" localSheetId="10">#REF!</definedName>
    <definedName name="新人">#REF!</definedName>
    <definedName name="新人看護職員研修事業費補助金" localSheetId="5">#REF!</definedName>
    <definedName name="新人看護職員研修事業費補助金" localSheetId="6">#REF!</definedName>
    <definedName name="新人看護職員研修事業費補助金" localSheetId="7">#REF!</definedName>
    <definedName name="新人看護職員研修事業費補助金" localSheetId="8">#REF!</definedName>
    <definedName name="新人看護職員研修事業費補助金" localSheetId="9">#REF!</definedName>
    <definedName name="新人看護職員研修事業費補助金" localSheetId="10">#REF!</definedName>
    <definedName name="新人看護職員研修事業費補助金">#REF!</definedName>
    <definedName name="図" localSheetId="10">入力シート!#REF!</definedName>
    <definedName name="図" localSheetId="4">#REF!</definedName>
    <definedName name="図">入力シート!#REF!</definedName>
    <definedName name="表" localSheetId="5">入力シート!#REF!</definedName>
    <definedName name="表" localSheetId="6">入力シート!#REF!</definedName>
    <definedName name="表" localSheetId="7">入力シート!#REF!</definedName>
    <definedName name="表" localSheetId="8">入力シート!#REF!</definedName>
    <definedName name="表" localSheetId="9">入力シート!#REF!</definedName>
    <definedName name="表" localSheetId="10">入力シート!#REF!</definedName>
    <definedName name="表" localSheetId="4">#REF!</definedName>
    <definedName name="表" localSheetId="2">入力シート!#REF!</definedName>
    <definedName name="表">入力シート!#REF!</definedName>
    <definedName name="病院内保育所運営費補助金" localSheetId="5">#REF!</definedName>
    <definedName name="病院内保育所運営費補助金" localSheetId="6">#REF!</definedName>
    <definedName name="病院内保育所運営費補助金" localSheetId="7">#REF!</definedName>
    <definedName name="病院内保育所運営費補助金" localSheetId="8">#REF!</definedName>
    <definedName name="病院内保育所運営費補助金" localSheetId="9">#REF!</definedName>
    <definedName name="病院内保育所運営費補助金" localSheetId="10">#REF!</definedName>
    <definedName name="病院内保育所運営費補助金">#REF!</definedName>
    <definedName name="保育所" localSheetId="5">#REF!</definedName>
    <definedName name="保育所" localSheetId="6">#REF!</definedName>
    <definedName name="保育所" localSheetId="7">#REF!</definedName>
    <definedName name="保育所" localSheetId="8">#REF!</definedName>
    <definedName name="保育所" localSheetId="9">#REF!</definedName>
    <definedName name="保育所" localSheetId="10">#REF!</definedName>
    <definedName name="保育所">#REF!</definedName>
    <definedName name="補助" localSheetId="10">#REF!</definedName>
    <definedName name="補助">#REF!</definedName>
    <definedName name="補助金" localSheetId="8">入力シート!#REF!</definedName>
    <definedName name="補助金" localSheetId="10">入力シート!#REF!</definedName>
    <definedName name="補助金" localSheetId="4">#REF!</definedName>
    <definedName name="補助金">入力シート!#REF!</definedName>
    <definedName name="補助金リスト" localSheetId="5">入力シート!#REF!</definedName>
    <definedName name="補助金リスト" localSheetId="6">入力シート!#REF!</definedName>
    <definedName name="補助金リスト" localSheetId="7">入力シート!#REF!</definedName>
    <definedName name="補助金リスト" localSheetId="8">入力シート!#REF!</definedName>
    <definedName name="補助金リスト" localSheetId="9">入力シート!#REF!</definedName>
    <definedName name="補助金リスト" localSheetId="10">入力シート!#REF!</definedName>
    <definedName name="補助金リスト" localSheetId="4">#REF!</definedName>
    <definedName name="補助金リスト" localSheetId="2">入力シート!#REF!</definedName>
    <definedName name="補助金リスト">入力シート!#REF!</definedName>
    <definedName name="補助金名" localSheetId="5">#REF!</definedName>
    <definedName name="補助金名" localSheetId="6">#REF!</definedName>
    <definedName name="補助金名" localSheetId="7">#REF!</definedName>
    <definedName name="補助金名" localSheetId="8">#REF!</definedName>
    <definedName name="補助金名" localSheetId="9">#REF!</definedName>
    <definedName name="補助金名" localSheetId="10">#REF!</definedName>
    <definedName name="補助金名">#REF!</definedName>
    <definedName name="補助金名２" localSheetId="5">#REF!</definedName>
    <definedName name="補助金名２" localSheetId="6">#REF!</definedName>
    <definedName name="補助金名２" localSheetId="7">#REF!</definedName>
    <definedName name="補助金名２" localSheetId="8">#REF!</definedName>
    <definedName name="補助金名２" localSheetId="9">#REF!</definedName>
    <definedName name="補助金名２" localSheetId="10">#REF!</definedName>
    <definedName name="補助金名２">#REF!</definedName>
    <definedName name="補助金名３" localSheetId="5">#REF!</definedName>
    <definedName name="補助金名３" localSheetId="6">#REF!</definedName>
    <definedName name="補助金名３" localSheetId="7">#REF!</definedName>
    <definedName name="補助金名３" localSheetId="8">#REF!</definedName>
    <definedName name="補助金名３" localSheetId="9">#REF!</definedName>
    <definedName name="補助金名３" localSheetId="10">#REF!</definedName>
    <definedName name="補助金名３">#REF!</definedName>
    <definedName name="補助金用" localSheetId="10">#REF!</definedName>
    <definedName name="補助金用">#REF!</definedName>
    <definedName name="訪問看護職員就労支援事業費補助金" localSheetId="5">#REF!</definedName>
    <definedName name="訪問看護職員就労支援事業費補助金" localSheetId="6">#REF!</definedName>
    <definedName name="訪問看護職員就労支援事業費補助金" localSheetId="7">#REF!</definedName>
    <definedName name="訪問看護職員就労支援事業費補助金" localSheetId="8">#REF!</definedName>
    <definedName name="訪問看護職員就労支援事業費補助金" localSheetId="9">#REF!</definedName>
    <definedName name="訪問看護職員就労支援事業費補助金" localSheetId="10">#REF!</definedName>
    <definedName name="訪問看護職員就労支援事業費補助金">#REF!</definedName>
    <definedName name="養成所" localSheetId="5">#REF!</definedName>
    <definedName name="養成所" localSheetId="6">#REF!</definedName>
    <definedName name="養成所" localSheetId="7">#REF!</definedName>
    <definedName name="養成所" localSheetId="8">#REF!</definedName>
    <definedName name="養成所" localSheetId="9">#REF!</definedName>
    <definedName name="養成所" localSheetId="10">#REF!</definedName>
    <definedName name="養成所">#REF!</definedName>
    <definedName name="例" localSheetId="10">#REF!</definedName>
    <definedName name="例">#REF!</definedName>
  </definedNames>
  <calcPr calcId="162913"/>
</workbook>
</file>

<file path=xl/calcChain.xml><?xml version="1.0" encoding="utf-8"?>
<calcChain xmlns="http://schemas.openxmlformats.org/spreadsheetml/2006/main">
  <c r="A15" i="31" l="1"/>
  <c r="I11" i="41" l="1"/>
  <c r="C16" i="23" l="1"/>
  <c r="F4" i="41" l="1"/>
  <c r="AA69" i="41" l="1"/>
  <c r="X69" i="41"/>
  <c r="U69" i="41"/>
  <c r="R69" i="41"/>
  <c r="O69" i="41"/>
  <c r="L69" i="41"/>
  <c r="I69" i="41"/>
  <c r="AD68" i="41"/>
  <c r="AD67" i="41"/>
  <c r="AD66" i="41"/>
  <c r="AD65" i="41"/>
  <c r="AD64" i="41"/>
  <c r="AD63" i="41"/>
  <c r="AD62" i="41"/>
  <c r="AD61" i="41"/>
  <c r="AD60" i="41"/>
  <c r="O48" i="41"/>
  <c r="L48" i="41"/>
  <c r="I48" i="41"/>
  <c r="R47" i="41"/>
  <c r="R46" i="41"/>
  <c r="R45" i="41"/>
  <c r="R44" i="41"/>
  <c r="R43" i="41"/>
  <c r="R42" i="41"/>
  <c r="R41" i="41"/>
  <c r="R40" i="41"/>
  <c r="R39" i="41"/>
  <c r="O28" i="41"/>
  <c r="L28" i="41"/>
  <c r="I28" i="41"/>
  <c r="R27" i="41"/>
  <c r="R26" i="41"/>
  <c r="R25" i="41"/>
  <c r="R24" i="41"/>
  <c r="R23" i="41"/>
  <c r="R22" i="41"/>
  <c r="R21" i="41"/>
  <c r="R20" i="41"/>
  <c r="R19" i="41"/>
  <c r="R48" i="41" l="1"/>
  <c r="AA52" i="41" s="1"/>
  <c r="R28" i="41"/>
  <c r="AA32" i="41" s="1"/>
  <c r="AD69" i="41"/>
  <c r="AA74" i="41" s="1"/>
  <c r="C12" i="23"/>
  <c r="G24" i="31" l="1"/>
  <c r="C4" i="23"/>
  <c r="J3" i="31"/>
  <c r="AA69" i="40" l="1"/>
  <c r="X69" i="40"/>
  <c r="U69" i="40"/>
  <c r="R69" i="40"/>
  <c r="O69" i="40"/>
  <c r="L69" i="40"/>
  <c r="I69" i="40"/>
  <c r="AD68" i="40"/>
  <c r="AD67" i="40"/>
  <c r="AD66" i="40"/>
  <c r="AD65" i="40"/>
  <c r="AD64" i="40"/>
  <c r="AD63" i="40"/>
  <c r="AD62" i="40"/>
  <c r="AD61" i="40"/>
  <c r="AD60" i="40"/>
  <c r="O48" i="40"/>
  <c r="L48" i="40"/>
  <c r="I48" i="40"/>
  <c r="R47" i="40"/>
  <c r="R46" i="40"/>
  <c r="R45" i="40"/>
  <c r="R44" i="40"/>
  <c r="R43" i="40"/>
  <c r="R42" i="40"/>
  <c r="R41" i="40"/>
  <c r="R40" i="40"/>
  <c r="R39" i="40"/>
  <c r="O28" i="40"/>
  <c r="L28" i="40"/>
  <c r="I28" i="40"/>
  <c r="R27" i="40"/>
  <c r="R26" i="40"/>
  <c r="R25" i="40"/>
  <c r="R24" i="40"/>
  <c r="R23" i="40"/>
  <c r="R22" i="40"/>
  <c r="R21" i="40"/>
  <c r="R20" i="40"/>
  <c r="R19" i="40"/>
  <c r="I11" i="40"/>
  <c r="AA69" i="39"/>
  <c r="X69" i="39"/>
  <c r="U69" i="39"/>
  <c r="R69" i="39"/>
  <c r="O69" i="39"/>
  <c r="L69" i="39"/>
  <c r="I69" i="39"/>
  <c r="AD68" i="39"/>
  <c r="AD67" i="39"/>
  <c r="AD66" i="39"/>
  <c r="AD65" i="39"/>
  <c r="AD64" i="39"/>
  <c r="AD63" i="39"/>
  <c r="AD62" i="39"/>
  <c r="AD61" i="39"/>
  <c r="AD60" i="39"/>
  <c r="O48" i="39"/>
  <c r="L48" i="39"/>
  <c r="I48" i="39"/>
  <c r="R47" i="39"/>
  <c r="R46" i="39"/>
  <c r="R45" i="39"/>
  <c r="R44" i="39"/>
  <c r="R43" i="39"/>
  <c r="R42" i="39"/>
  <c r="R41" i="39"/>
  <c r="R40" i="39"/>
  <c r="R39" i="39"/>
  <c r="O28" i="39"/>
  <c r="L28" i="39"/>
  <c r="I28" i="39"/>
  <c r="R27" i="39"/>
  <c r="R26" i="39"/>
  <c r="R25" i="39"/>
  <c r="R24" i="39"/>
  <c r="R23" i="39"/>
  <c r="R22" i="39"/>
  <c r="R21" i="39"/>
  <c r="R20" i="39"/>
  <c r="R19" i="39"/>
  <c r="I11" i="39"/>
  <c r="R42" i="37"/>
  <c r="R41" i="37"/>
  <c r="R40" i="37"/>
  <c r="AA69" i="37"/>
  <c r="X69" i="37"/>
  <c r="U69" i="37"/>
  <c r="R69" i="37"/>
  <c r="O69" i="37"/>
  <c r="L69" i="37"/>
  <c r="I69" i="37"/>
  <c r="AD68" i="37"/>
  <c r="AD67" i="37"/>
  <c r="AD66" i="37"/>
  <c r="AD65" i="37"/>
  <c r="AD64" i="37"/>
  <c r="AD63" i="37"/>
  <c r="AD62" i="37"/>
  <c r="AD61" i="37"/>
  <c r="AD60" i="37"/>
  <c r="O48" i="37"/>
  <c r="L48" i="37"/>
  <c r="I48" i="37"/>
  <c r="R47" i="37"/>
  <c r="R46" i="37"/>
  <c r="R45" i="37"/>
  <c r="R44" i="37"/>
  <c r="R43" i="37"/>
  <c r="R39" i="37"/>
  <c r="O28" i="37"/>
  <c r="L28" i="37"/>
  <c r="I28" i="37"/>
  <c r="R27" i="37"/>
  <c r="R26" i="37"/>
  <c r="R25" i="37"/>
  <c r="R24" i="37"/>
  <c r="R23" i="37"/>
  <c r="R22" i="37"/>
  <c r="R21" i="37"/>
  <c r="R20" i="37"/>
  <c r="R19" i="37"/>
  <c r="I11" i="37"/>
  <c r="O48" i="34"/>
  <c r="I48" i="34"/>
  <c r="AA69" i="36"/>
  <c r="X69" i="36"/>
  <c r="U69" i="36"/>
  <c r="R69" i="36"/>
  <c r="O69" i="36"/>
  <c r="L69" i="36"/>
  <c r="I69" i="36"/>
  <c r="AD68" i="36"/>
  <c r="AD67" i="36"/>
  <c r="AD66" i="36"/>
  <c r="AD65" i="36"/>
  <c r="AD64" i="36"/>
  <c r="AD63" i="36"/>
  <c r="AD62" i="36"/>
  <c r="AD61" i="36"/>
  <c r="AD60" i="36"/>
  <c r="O48" i="36"/>
  <c r="L48" i="36"/>
  <c r="I48" i="36"/>
  <c r="R47" i="36"/>
  <c r="R46" i="36"/>
  <c r="R45" i="36"/>
  <c r="R44" i="36"/>
  <c r="R43" i="36"/>
  <c r="R42" i="36"/>
  <c r="R41" i="36"/>
  <c r="R40" i="36"/>
  <c r="R39" i="36"/>
  <c r="O28" i="36"/>
  <c r="L28" i="36"/>
  <c r="I28" i="36"/>
  <c r="R27" i="36"/>
  <c r="R26" i="36"/>
  <c r="R25" i="36"/>
  <c r="R24" i="36"/>
  <c r="R23" i="36"/>
  <c r="R22" i="36"/>
  <c r="R21" i="36"/>
  <c r="R20" i="36"/>
  <c r="R19" i="36"/>
  <c r="I11" i="36"/>
  <c r="AA69" i="34"/>
  <c r="X69" i="34"/>
  <c r="U69" i="34"/>
  <c r="R69" i="34"/>
  <c r="O69" i="34"/>
  <c r="L69" i="34"/>
  <c r="I69" i="34"/>
  <c r="AD68" i="34"/>
  <c r="AD67" i="34"/>
  <c r="AD66" i="34"/>
  <c r="AD65" i="34"/>
  <c r="AD64" i="34"/>
  <c r="AD63" i="34"/>
  <c r="AD62" i="34"/>
  <c r="AD61" i="34"/>
  <c r="AD60" i="34"/>
  <c r="L48" i="34"/>
  <c r="R47" i="34"/>
  <c r="R46" i="34"/>
  <c r="R45" i="34"/>
  <c r="R44" i="34"/>
  <c r="R43" i="34"/>
  <c r="R42" i="34"/>
  <c r="R41" i="34"/>
  <c r="R39" i="34"/>
  <c r="O28" i="34"/>
  <c r="L28" i="34"/>
  <c r="I28" i="34"/>
  <c r="R27" i="34"/>
  <c r="R26" i="34"/>
  <c r="R25" i="34"/>
  <c r="R24" i="34"/>
  <c r="R23" i="34"/>
  <c r="R22" i="34"/>
  <c r="R21" i="34"/>
  <c r="R20" i="34"/>
  <c r="R19" i="34"/>
  <c r="I11" i="34"/>
  <c r="H20" i="33"/>
  <c r="C16" i="33"/>
  <c r="G20" i="31"/>
  <c r="R28" i="37" l="1"/>
  <c r="AA32" i="37"/>
  <c r="R28" i="34"/>
  <c r="AA32" i="34" s="1"/>
  <c r="R28" i="39"/>
  <c r="AA32" i="39" s="1"/>
  <c r="AD69" i="39"/>
  <c r="AA74" i="39" s="1"/>
  <c r="R48" i="36"/>
  <c r="AA52" i="36" s="1"/>
  <c r="AD69" i="34"/>
  <c r="AA74" i="34" s="1"/>
  <c r="R28" i="36"/>
  <c r="AA32" i="36" s="1"/>
  <c r="AD69" i="36"/>
  <c r="R48" i="39"/>
  <c r="AA52" i="39" s="1"/>
  <c r="R48" i="40"/>
  <c r="AA52" i="40" s="1"/>
  <c r="AD69" i="40"/>
  <c r="AA74" i="40" s="1"/>
  <c r="R28" i="40"/>
  <c r="AA32" i="40" s="1"/>
  <c r="R48" i="37"/>
  <c r="AA52" i="37" s="1"/>
  <c r="AD69" i="37"/>
  <c r="AA74" i="37" s="1"/>
  <c r="R40" i="34"/>
  <c r="R48" i="34" s="1"/>
  <c r="AA52" i="34" s="1"/>
  <c r="AA74" i="36"/>
  <c r="I10" i="31"/>
  <c r="I8" i="31"/>
  <c r="I6" i="31"/>
  <c r="C20" i="23" l="1"/>
  <c r="C8" i="23"/>
  <c r="H20" i="23" l="1"/>
</calcChain>
</file>

<file path=xl/sharedStrings.xml><?xml version="1.0" encoding="utf-8"?>
<sst xmlns="http://schemas.openxmlformats.org/spreadsheetml/2006/main" count="586" uniqueCount="150">
  <si>
    <t>円</t>
    <rPh sb="0" eb="1">
      <t>エン</t>
    </rPh>
    <phoneticPr fontId="7"/>
  </si>
  <si>
    <t>記</t>
  </si>
  <si>
    <t>金</t>
    <rPh sb="0" eb="1">
      <t>キン</t>
    </rPh>
    <phoneticPr fontId="7"/>
  </si>
  <si>
    <t>入力シート</t>
    <rPh sb="0" eb="2">
      <t>ニュウリョク</t>
    </rPh>
    <phoneticPr fontId="7"/>
  </si>
  <si>
    <t>基本情報</t>
    <rPh sb="0" eb="2">
      <t>キホン</t>
    </rPh>
    <rPh sb="2" eb="4">
      <t>ジョウホウ</t>
    </rPh>
    <phoneticPr fontId="7"/>
  </si>
  <si>
    <t>報告日付</t>
    <rPh sb="0" eb="2">
      <t>ホウコク</t>
    </rPh>
    <rPh sb="2" eb="4">
      <t>ヒヅケ</t>
    </rPh>
    <phoneticPr fontId="7"/>
  </si>
  <si>
    <t>団体名</t>
    <rPh sb="0" eb="2">
      <t>ダンタイ</t>
    </rPh>
    <rPh sb="2" eb="3">
      <t>メイ</t>
    </rPh>
    <phoneticPr fontId="7"/>
  </si>
  <si>
    <t>団体住所</t>
    <rPh sb="0" eb="2">
      <t>ダンタイ</t>
    </rPh>
    <rPh sb="2" eb="4">
      <t>ジュウショ</t>
    </rPh>
    <phoneticPr fontId="7"/>
  </si>
  <si>
    <t>施設所在地</t>
    <rPh sb="0" eb="2">
      <t>シセツ</t>
    </rPh>
    <rPh sb="2" eb="5">
      <t>ショザイチ</t>
    </rPh>
    <phoneticPr fontId="16"/>
  </si>
  <si>
    <t>補助事業年度</t>
    <rPh sb="0" eb="2">
      <t>ホジョ</t>
    </rPh>
    <rPh sb="2" eb="4">
      <t>ジギョウ</t>
    </rPh>
    <rPh sb="4" eb="6">
      <t>ネンド</t>
    </rPh>
    <phoneticPr fontId="16"/>
  </si>
  <si>
    <t>補助事業名</t>
    <rPh sb="0" eb="2">
      <t>ホジョ</t>
    </rPh>
    <rPh sb="2" eb="4">
      <t>ジギョウ</t>
    </rPh>
    <rPh sb="4" eb="5">
      <t>メイ</t>
    </rPh>
    <phoneticPr fontId="16"/>
  </si>
  <si>
    <t>交付決定日</t>
    <rPh sb="0" eb="2">
      <t>コウフ</t>
    </rPh>
    <rPh sb="2" eb="4">
      <t>ケッテイ</t>
    </rPh>
    <rPh sb="4" eb="5">
      <t>ビ</t>
    </rPh>
    <phoneticPr fontId="16"/>
  </si>
  <si>
    <t>補助金確定額</t>
    <rPh sb="0" eb="2">
      <t>ホジョ</t>
    </rPh>
    <rPh sb="2" eb="3">
      <t>キン</t>
    </rPh>
    <rPh sb="3" eb="5">
      <t>カクテイ</t>
    </rPh>
    <rPh sb="5" eb="6">
      <t>ガク</t>
    </rPh>
    <phoneticPr fontId="16"/>
  </si>
  <si>
    <t>年度</t>
    <rPh sb="0" eb="2">
      <t>ネンド</t>
    </rPh>
    <phoneticPr fontId="7"/>
  </si>
  <si>
    <t>施設（病院）名</t>
    <rPh sb="0" eb="2">
      <t>シセツ</t>
    </rPh>
    <rPh sb="3" eb="5">
      <t>ビョウイン</t>
    </rPh>
    <rPh sb="6" eb="7">
      <t>メイ</t>
    </rPh>
    <phoneticPr fontId="7"/>
  </si>
  <si>
    <t>愛知県知事　殿</t>
    <rPh sb="0" eb="2">
      <t>アイチ</t>
    </rPh>
    <rPh sb="6" eb="7">
      <t>ドノ</t>
    </rPh>
    <phoneticPr fontId="7"/>
  </si>
  <si>
    <t>変更交付申請書の提出</t>
    <rPh sb="0" eb="2">
      <t>ヘンコウ</t>
    </rPh>
    <rPh sb="2" eb="4">
      <t>コウフ</t>
    </rPh>
    <rPh sb="4" eb="7">
      <t>シンセイショ</t>
    </rPh>
    <rPh sb="8" eb="10">
      <t>テイシュツ</t>
    </rPh>
    <phoneticPr fontId="7"/>
  </si>
  <si>
    <t>令和</t>
    <rPh sb="0" eb="2">
      <t>レイワ</t>
    </rPh>
    <phoneticPr fontId="7"/>
  </si>
  <si>
    <t xml:space="preserve">  別紙概要</t>
    <rPh sb="2" eb="4">
      <t>ベッシ</t>
    </rPh>
    <rPh sb="4" eb="6">
      <t>ガイヨウ</t>
    </rPh>
    <phoneticPr fontId="7"/>
  </si>
  <si>
    <t>１ 　施設名</t>
    <phoneticPr fontId="7"/>
  </si>
  <si>
    <t>３　 施設の所在地</t>
    <phoneticPr fontId="7"/>
  </si>
  <si>
    <t>４ 　補助事業名</t>
    <phoneticPr fontId="7"/>
  </si>
  <si>
    <t>５ 　補助金確定額</t>
    <phoneticPr fontId="7"/>
  </si>
  <si>
    <t>６ 　仕入控除税額の概要</t>
    <phoneticPr fontId="7"/>
  </si>
  <si>
    <t>　簡易課税方式により申告したため、補助金に係る消費税及び地方消費税の仕入控除税額がない。</t>
    <rPh sb="1" eb="7">
      <t>カンイカゼイホウシキ</t>
    </rPh>
    <rPh sb="10" eb="12">
      <t>シンコク</t>
    </rPh>
    <phoneticPr fontId="7"/>
  </si>
  <si>
    <t>　選択してください。</t>
    <rPh sb="1" eb="3">
      <t>センタク</t>
    </rPh>
    <phoneticPr fontId="7"/>
  </si>
  <si>
    <t>選択してください。</t>
    <rPh sb="0" eb="2">
      <t>センタク</t>
    </rPh>
    <phoneticPr fontId="7"/>
  </si>
  <si>
    <t>　補助金の使途が非課税仕入に該当するため、補助金に係る消費税及び地方消費税の仕入控除税額がない。</t>
    <rPh sb="1" eb="4">
      <t>ホジョキン</t>
    </rPh>
    <rPh sb="5" eb="7">
      <t>シト</t>
    </rPh>
    <rPh sb="8" eb="11">
      <t>ヒカゼイ</t>
    </rPh>
    <rPh sb="11" eb="13">
      <t>シイ</t>
    </rPh>
    <rPh sb="14" eb="16">
      <t>ガイトウ</t>
    </rPh>
    <rPh sb="21" eb="24">
      <t>ホジョキン</t>
    </rPh>
    <rPh sb="25" eb="26">
      <t>カカ</t>
    </rPh>
    <rPh sb="27" eb="30">
      <t>ショウヒゼイ</t>
    </rPh>
    <rPh sb="30" eb="31">
      <t>オヨ</t>
    </rPh>
    <rPh sb="32" eb="34">
      <t>チホウ</t>
    </rPh>
    <rPh sb="34" eb="37">
      <t>ショウヒゼイ</t>
    </rPh>
    <rPh sb="38" eb="40">
      <t>シイ</t>
    </rPh>
    <rPh sb="40" eb="42">
      <t>コウジョ</t>
    </rPh>
    <rPh sb="42" eb="44">
      <t>ゼイガク</t>
    </rPh>
    <phoneticPr fontId="7"/>
  </si>
  <si>
    <t>　仕入控除税額の計算を個別対応方式により行い、かつ、補助金の使途がすべて「非課税売上にのみ要する課税仕入」に該当するため、補助金に係る消費税及び地方消費税の仕入控除税額がない。</t>
    <rPh sb="1" eb="3">
      <t>シイ</t>
    </rPh>
    <rPh sb="3" eb="7">
      <t>コウジョゼイガク</t>
    </rPh>
    <rPh sb="8" eb="10">
      <t>ケイサン</t>
    </rPh>
    <rPh sb="11" eb="13">
      <t>コベツ</t>
    </rPh>
    <rPh sb="13" eb="15">
      <t>タイオウ</t>
    </rPh>
    <rPh sb="15" eb="17">
      <t>ホウシキ</t>
    </rPh>
    <rPh sb="20" eb="21">
      <t>オコナ</t>
    </rPh>
    <rPh sb="26" eb="29">
      <t>ホジョキン</t>
    </rPh>
    <rPh sb="30" eb="32">
      <t>シト</t>
    </rPh>
    <rPh sb="37" eb="40">
      <t>ヒカゼイ</t>
    </rPh>
    <rPh sb="40" eb="42">
      <t>ウリアゲ</t>
    </rPh>
    <rPh sb="45" eb="46">
      <t>ヨウ</t>
    </rPh>
    <rPh sb="48" eb="50">
      <t>カゼイ</t>
    </rPh>
    <rPh sb="50" eb="52">
      <t>シイ</t>
    </rPh>
    <rPh sb="54" eb="56">
      <t>ガイトウ</t>
    </rPh>
    <phoneticPr fontId="7"/>
  </si>
  <si>
    <t>　消費税の申告義務がないため、補助金に係る消費税及び地方消費税の仕入控除税額がない。</t>
    <rPh sb="1" eb="4">
      <t>ショウヒゼイ</t>
    </rPh>
    <rPh sb="5" eb="7">
      <t>シンコク</t>
    </rPh>
    <rPh sb="7" eb="9">
      <t>ギム</t>
    </rPh>
    <phoneticPr fontId="7"/>
  </si>
  <si>
    <t>一括比例配分方式</t>
    <rPh sb="0" eb="2">
      <t>イッカツ</t>
    </rPh>
    <rPh sb="2" eb="4">
      <t>ヒレイ</t>
    </rPh>
    <rPh sb="4" eb="6">
      <t>ハイブン</t>
    </rPh>
    <rPh sb="6" eb="8">
      <t>ホウシキ</t>
    </rPh>
    <phoneticPr fontId="7"/>
  </si>
  <si>
    <t>個別対応方式</t>
    <rPh sb="0" eb="2">
      <t>コベツ</t>
    </rPh>
    <rPh sb="2" eb="4">
      <t>タイオウ</t>
    </rPh>
    <rPh sb="4" eb="6">
      <t>ホウシキ</t>
    </rPh>
    <phoneticPr fontId="7"/>
  </si>
  <si>
    <t>代表者職名</t>
  </si>
  <si>
    <t>代表者氏名</t>
    <rPh sb="0" eb="3">
      <t>ダイヒョウシャ</t>
    </rPh>
    <rPh sb="3" eb="4">
      <t>ウジ</t>
    </rPh>
    <rPh sb="4" eb="5">
      <t>メイ</t>
    </rPh>
    <phoneticPr fontId="7"/>
  </si>
  <si>
    <t>①基本情報を入力してください。</t>
    <rPh sb="1" eb="3">
      <t>キホン</t>
    </rPh>
    <rPh sb="3" eb="5">
      <t>ジョウホウ</t>
    </rPh>
    <rPh sb="6" eb="8">
      <t>ニュウリョク</t>
    </rPh>
    <phoneticPr fontId="7"/>
  </si>
  <si>
    <t>→</t>
    <phoneticPr fontId="7"/>
  </si>
  <si>
    <t>事務処理の方法</t>
  </si>
  <si>
    <t>１　報告の対象</t>
  </si>
  <si>
    <t>（１）対象事業者</t>
  </si>
  <si>
    <t>（２）報告の時期</t>
  </si>
  <si>
    <t>（３）報告書の提出期限</t>
  </si>
  <si>
    <t>（確定申告後に修正申告等を行った場合にはその修正申告の写し等）</t>
    <phoneticPr fontId="7"/>
  </si>
  <si>
    <t>提出先</t>
    <rPh sb="0" eb="3">
      <t>テイシュツサキ</t>
    </rPh>
    <phoneticPr fontId="7"/>
  </si>
  <si>
    <t>　〒４６０－８５０１（住所記載不要）</t>
    <rPh sb="11" eb="13">
      <t>ジュウショ</t>
    </rPh>
    <rPh sb="13" eb="15">
      <t>キサイ</t>
    </rPh>
    <rPh sb="15" eb="17">
      <t>フヨウ</t>
    </rPh>
    <phoneticPr fontId="7"/>
  </si>
  <si>
    <t>（３）確定申告の写し（付表２含む）</t>
    <rPh sb="3" eb="4">
      <t>カク</t>
    </rPh>
    <phoneticPr fontId="7"/>
  </si>
  <si>
    <t>３　書類作成方法</t>
    <rPh sb="2" eb="4">
      <t>ショルイ</t>
    </rPh>
    <rPh sb="4" eb="6">
      <t>サクセイ</t>
    </rPh>
    <rPh sb="6" eb="8">
      <t>ホウホウ</t>
    </rPh>
    <phoneticPr fontId="7"/>
  </si>
  <si>
    <t>（３）必要部分を印刷して提出する。</t>
    <rPh sb="3" eb="4">
      <t>ヒツ</t>
    </rPh>
    <rPh sb="5" eb="7">
      <t>ブブン</t>
    </rPh>
    <rPh sb="7" eb="9">
      <t>インサツ</t>
    </rPh>
    <rPh sb="12" eb="14">
      <t>テイシュツ</t>
    </rPh>
    <phoneticPr fontId="7"/>
  </si>
  <si>
    <t>４　注意点</t>
    <phoneticPr fontId="7"/>
  </si>
  <si>
    <t>令和４年度８月末日。特別な理由により期限までに提出できない場合には、その旨及びその理由等を別紙様式により提出すること。</t>
    <phoneticPr fontId="7"/>
  </si>
  <si>
    <r>
      <t>（１）</t>
    </r>
    <r>
      <rPr>
        <sz val="12"/>
        <color rgb="FF000000"/>
        <rFont val="ＭＳ 明朝"/>
        <family val="1"/>
        <charset val="128"/>
      </rPr>
      <t>「消費税及び地方消費税に係る仕入控除税額の報告について」（別紙様式第８号）</t>
    </r>
    <phoneticPr fontId="7"/>
  </si>
  <si>
    <t>別紙様式第８号</t>
    <rPh sb="0" eb="2">
      <t>ベッシ</t>
    </rPh>
    <rPh sb="2" eb="4">
      <t>ヨウシキ</t>
    </rPh>
    <rPh sb="4" eb="5">
      <t>ダイ</t>
    </rPh>
    <rPh sb="6" eb="7">
      <t>ゴウ</t>
    </rPh>
    <phoneticPr fontId="7"/>
  </si>
  <si>
    <t>　愛知県保健医療局健康医務部医務課医療従事者支援グループ　あて</t>
    <phoneticPr fontId="7"/>
  </si>
  <si>
    <t>様式第８号</t>
    <rPh sb="0" eb="2">
      <t>ヨウシキ</t>
    </rPh>
    <rPh sb="2" eb="3">
      <t>ダイ</t>
    </rPh>
    <rPh sb="4" eb="5">
      <t>ゴウ</t>
    </rPh>
    <phoneticPr fontId="30"/>
  </si>
  <si>
    <t>住　　　　 所</t>
    <phoneticPr fontId="7"/>
  </si>
  <si>
    <t>医療機関名</t>
    <rPh sb="0" eb="2">
      <t>イリョウ</t>
    </rPh>
    <rPh sb="2" eb="4">
      <t>キカン</t>
    </rPh>
    <rPh sb="4" eb="5">
      <t>メイ</t>
    </rPh>
    <phoneticPr fontId="7"/>
  </si>
  <si>
    <t>代表者職・氏名</t>
    <rPh sb="0" eb="3">
      <t>ダイヒョウシャ</t>
    </rPh>
    <rPh sb="3" eb="4">
      <t>ショク</t>
    </rPh>
    <rPh sb="5" eb="7">
      <t>シメイ</t>
    </rPh>
    <phoneticPr fontId="7"/>
  </si>
  <si>
    <t>消費税及び地方消費税に係る仕入控除税額の報告について</t>
    <rPh sb="0" eb="3">
      <t>ショウヒゼイ</t>
    </rPh>
    <rPh sb="3" eb="4">
      <t>オヨ</t>
    </rPh>
    <rPh sb="5" eb="7">
      <t>チホウ</t>
    </rPh>
    <rPh sb="7" eb="10">
      <t>ショウヒゼイ</t>
    </rPh>
    <rPh sb="11" eb="12">
      <t>カカ</t>
    </rPh>
    <rPh sb="13" eb="15">
      <t>シイ</t>
    </rPh>
    <rPh sb="15" eb="17">
      <t>コウジョ</t>
    </rPh>
    <rPh sb="17" eb="19">
      <t>ゼイガク</t>
    </rPh>
    <rPh sb="20" eb="22">
      <t>ホウコク</t>
    </rPh>
    <phoneticPr fontId="7"/>
  </si>
  <si>
    <t>円</t>
    <rPh sb="0" eb="1">
      <t>エン</t>
    </rPh>
    <phoneticPr fontId="30"/>
  </si>
  <si>
    <t>消費税及び地方消費税の申告により確定した消費税及び地方消費税に係る仕入控除税額（要補助金返還相当額）</t>
    <rPh sb="0" eb="3">
      <t>ショウヒゼイ</t>
    </rPh>
    <rPh sb="3" eb="4">
      <t>オヨ</t>
    </rPh>
    <rPh sb="5" eb="7">
      <t>チホウ</t>
    </rPh>
    <rPh sb="7" eb="10">
      <t>ショウヒゼイ</t>
    </rPh>
    <rPh sb="11" eb="13">
      <t>シンコク</t>
    </rPh>
    <rPh sb="16" eb="18">
      <t>カクテイ</t>
    </rPh>
    <rPh sb="20" eb="23">
      <t>ショウヒゼイ</t>
    </rPh>
    <rPh sb="23" eb="24">
      <t>オヨ</t>
    </rPh>
    <rPh sb="25" eb="27">
      <t>チホウ</t>
    </rPh>
    <rPh sb="27" eb="30">
      <t>ショウヒゼイ</t>
    </rPh>
    <rPh sb="31" eb="32">
      <t>カカ</t>
    </rPh>
    <rPh sb="33" eb="35">
      <t>シイレ</t>
    </rPh>
    <rPh sb="35" eb="37">
      <t>コウジョ</t>
    </rPh>
    <rPh sb="37" eb="39">
      <t>ゼイガク</t>
    </rPh>
    <rPh sb="40" eb="41">
      <t>ヨウ</t>
    </rPh>
    <rPh sb="41" eb="44">
      <t>ホジョキン</t>
    </rPh>
    <rPh sb="44" eb="46">
      <t>ヘンカン</t>
    </rPh>
    <rPh sb="46" eb="48">
      <t>ソウトウ</t>
    </rPh>
    <rPh sb="48" eb="49">
      <t>ガク</t>
    </rPh>
    <phoneticPr fontId="7"/>
  </si>
  <si>
    <t>添付書類</t>
    <rPh sb="0" eb="2">
      <t>テンプ</t>
    </rPh>
    <rPh sb="2" eb="4">
      <t>ショルイ</t>
    </rPh>
    <phoneticPr fontId="7"/>
  </si>
  <si>
    <t>２の金額の積算内訳等の参考資料</t>
    <rPh sb="2" eb="4">
      <t>キンガク</t>
    </rPh>
    <rPh sb="5" eb="7">
      <t>セキサン</t>
    </rPh>
    <rPh sb="7" eb="9">
      <t>ウチワケ</t>
    </rPh>
    <rPh sb="9" eb="10">
      <t>ナド</t>
    </rPh>
    <rPh sb="11" eb="13">
      <t>サンコウ</t>
    </rPh>
    <rPh sb="13" eb="15">
      <t>シリョウ</t>
    </rPh>
    <phoneticPr fontId="30"/>
  </si>
  <si>
    <t>２   代表者職・氏名</t>
    <phoneticPr fontId="7"/>
  </si>
  <si>
    <t>別紙計算書</t>
    <rPh sb="0" eb="2">
      <t>ベッシ</t>
    </rPh>
    <rPh sb="2" eb="5">
      <t>ケイサンショ</t>
    </rPh>
    <phoneticPr fontId="30"/>
  </si>
  <si>
    <t>令和３年度</t>
    <rPh sb="0" eb="2">
      <t>レイワ</t>
    </rPh>
    <rPh sb="3" eb="5">
      <t>ネンド</t>
    </rPh>
    <phoneticPr fontId="30"/>
  </si>
  <si>
    <t>補助金確定額</t>
    <rPh sb="0" eb="3">
      <t>ホジョキン</t>
    </rPh>
    <rPh sb="3" eb="5">
      <t>カクテイ</t>
    </rPh>
    <rPh sb="5" eb="6">
      <t>ガク</t>
    </rPh>
    <phoneticPr fontId="16"/>
  </si>
  <si>
    <t>円</t>
    <rPh sb="0" eb="1">
      <t>エン</t>
    </rPh>
    <phoneticPr fontId="16"/>
  </si>
  <si>
    <t>※黄色い網掛け部分を記載してください（①～③は、該当するものにプルダウンで「○」を選択してください）</t>
    <rPh sb="1" eb="3">
      <t>キイロ</t>
    </rPh>
    <rPh sb="4" eb="6">
      <t>アミカ</t>
    </rPh>
    <rPh sb="7" eb="9">
      <t>ブブン</t>
    </rPh>
    <rPh sb="10" eb="12">
      <t>キサイ</t>
    </rPh>
    <rPh sb="24" eb="26">
      <t>ガイトウ</t>
    </rPh>
    <rPh sb="41" eb="43">
      <t>センタク</t>
    </rPh>
    <phoneticPr fontId="16"/>
  </si>
  <si>
    <t>（課税売上割合）</t>
    <rPh sb="1" eb="3">
      <t>カゼイ</t>
    </rPh>
    <rPh sb="3" eb="5">
      <t>ウリア</t>
    </rPh>
    <rPh sb="5" eb="7">
      <t>ワリアイ</t>
    </rPh>
    <phoneticPr fontId="16"/>
  </si>
  <si>
    <t>課税資産の譲渡等の対価の額</t>
  </si>
  <si>
    <t>････　ａ</t>
    <phoneticPr fontId="16"/>
  </si>
  <si>
    <t>資産の譲渡等の対価の額</t>
  </si>
  <si>
    <t>････　ｂ</t>
    <phoneticPr fontId="16"/>
  </si>
  <si>
    <t>課税売上割合　ａ／ｂ＝</t>
    <rPh sb="0" eb="2">
      <t>カゼイ</t>
    </rPh>
    <rPh sb="2" eb="4">
      <t>ウリア</t>
    </rPh>
    <rPh sb="4" eb="6">
      <t>ワリアイ</t>
    </rPh>
    <phoneticPr fontId="16"/>
  </si>
  <si>
    <t>････　c</t>
    <phoneticPr fontId="16"/>
  </si>
  <si>
    <t>　※自動で計算されますが、税額控除の計算で端数処理している場合には、端数処理した金額を直接入力してください</t>
    <rPh sb="2" eb="4">
      <t>ジドウ</t>
    </rPh>
    <rPh sb="5" eb="7">
      <t>ケイサン</t>
    </rPh>
    <rPh sb="13" eb="15">
      <t>ゼイガク</t>
    </rPh>
    <phoneticPr fontId="16"/>
  </si>
  <si>
    <t>　　（注：申告書に記載された％をそのまま入力するわけではありません）</t>
    <phoneticPr fontId="16"/>
  </si>
  <si>
    <t>①課税売上割合が９５％以上かつ課税売上高が５億円以下の法人等の場合（全額控除）</t>
    <rPh sb="34" eb="36">
      <t>ゼンガク</t>
    </rPh>
    <rPh sb="36" eb="38">
      <t>コウジョ</t>
    </rPh>
    <phoneticPr fontId="16"/>
  </si>
  <si>
    <t>（仕入控除税額（返還額））</t>
    <phoneticPr fontId="16"/>
  </si>
  <si>
    <t>②一括比例配分方式により消費税の申告を行っている場合</t>
    <rPh sb="1" eb="3">
      <t>イッカツ</t>
    </rPh>
    <rPh sb="3" eb="5">
      <t>ヒレイ</t>
    </rPh>
    <rPh sb="5" eb="7">
      <t>ハイブン</t>
    </rPh>
    <rPh sb="7" eb="9">
      <t>ホウシキ</t>
    </rPh>
    <phoneticPr fontId="16"/>
  </si>
  <si>
    <t>■補助金対象経費の内訳（補助金確定額ではなく補助金により購入等をした経費の内訳です）</t>
    <rPh sb="1" eb="4">
      <t>ホジョキン</t>
    </rPh>
    <rPh sb="4" eb="6">
      <t>タイショウ</t>
    </rPh>
    <rPh sb="6" eb="8">
      <t>ケイヒ</t>
    </rPh>
    <rPh sb="9" eb="11">
      <t>ウチワケ</t>
    </rPh>
    <rPh sb="12" eb="15">
      <t>ホジョキン</t>
    </rPh>
    <rPh sb="15" eb="17">
      <t>カクテイ</t>
    </rPh>
    <rPh sb="17" eb="18">
      <t>ガク</t>
    </rPh>
    <rPh sb="22" eb="25">
      <t>ホジョキン</t>
    </rPh>
    <rPh sb="28" eb="30">
      <t>コウニュウ</t>
    </rPh>
    <rPh sb="30" eb="31">
      <t>トウ</t>
    </rPh>
    <rPh sb="34" eb="36">
      <t>ケイヒ</t>
    </rPh>
    <rPh sb="37" eb="39">
      <t>ウチワケ</t>
    </rPh>
    <phoneticPr fontId="16"/>
  </si>
  <si>
    <t>対象経費の内訳</t>
    <rPh sb="0" eb="2">
      <t>タイショウ</t>
    </rPh>
    <rPh sb="2" eb="4">
      <t>ケイヒ</t>
    </rPh>
    <rPh sb="5" eb="7">
      <t>ウチワケ</t>
    </rPh>
    <phoneticPr fontId="16"/>
  </si>
  <si>
    <t>課税仕入額
（１０％）</t>
    <rPh sb="0" eb="2">
      <t>カゼイ</t>
    </rPh>
    <rPh sb="2" eb="4">
      <t>シイ</t>
    </rPh>
    <rPh sb="4" eb="5">
      <t>ガク</t>
    </rPh>
    <phoneticPr fontId="16"/>
  </si>
  <si>
    <t>課税仕入額
（８％）</t>
    <rPh sb="0" eb="2">
      <t>カゼイ</t>
    </rPh>
    <rPh sb="2" eb="4">
      <t>シイ</t>
    </rPh>
    <rPh sb="4" eb="5">
      <t>ガク</t>
    </rPh>
    <phoneticPr fontId="16"/>
  </si>
  <si>
    <t>非課税・
不課税仕入額</t>
    <rPh sb="0" eb="3">
      <t>ヒカゼイ</t>
    </rPh>
    <rPh sb="5" eb="8">
      <t>フカゼイ</t>
    </rPh>
    <rPh sb="8" eb="10">
      <t>シイ</t>
    </rPh>
    <rPh sb="10" eb="11">
      <t>ガク</t>
    </rPh>
    <phoneticPr fontId="16"/>
  </si>
  <si>
    <t>合　　計</t>
    <rPh sb="0" eb="1">
      <t>ゴウ</t>
    </rPh>
    <rPh sb="3" eb="4">
      <t>ケイ</t>
    </rPh>
    <phoneticPr fontId="16"/>
  </si>
  <si>
    <t>ｄ</t>
    <phoneticPr fontId="16"/>
  </si>
  <si>
    <t>ｅ</t>
    <phoneticPr fontId="16"/>
  </si>
  <si>
    <t>ｆ</t>
    <phoneticPr fontId="16"/>
  </si>
  <si>
    <t>③個別対応方式により消費税の申告を行っている場合</t>
    <phoneticPr fontId="16"/>
  </si>
  <si>
    <t>課税売上
対 応 分</t>
    <rPh sb="0" eb="2">
      <t>カゼイ</t>
    </rPh>
    <rPh sb="2" eb="4">
      <t>ウリア</t>
    </rPh>
    <rPh sb="5" eb="6">
      <t>タイ</t>
    </rPh>
    <rPh sb="7" eb="8">
      <t>オウ</t>
    </rPh>
    <rPh sb="9" eb="10">
      <t>ブン</t>
    </rPh>
    <phoneticPr fontId="16"/>
  </si>
  <si>
    <t>共通対応分</t>
    <rPh sb="0" eb="1">
      <t>トモ</t>
    </rPh>
    <rPh sb="1" eb="2">
      <t>トオル</t>
    </rPh>
    <rPh sb="2" eb="3">
      <t>タイ</t>
    </rPh>
    <rPh sb="3" eb="4">
      <t>オウ</t>
    </rPh>
    <rPh sb="4" eb="5">
      <t>ブン</t>
    </rPh>
    <phoneticPr fontId="16"/>
  </si>
  <si>
    <t>非課税売上
対　応　分</t>
    <rPh sb="0" eb="1">
      <t>ヒ</t>
    </rPh>
    <rPh sb="1" eb="3">
      <t>カゼイ</t>
    </rPh>
    <rPh sb="3" eb="5">
      <t>ウリア</t>
    </rPh>
    <rPh sb="6" eb="7">
      <t>タイ</t>
    </rPh>
    <rPh sb="8" eb="9">
      <t>オウ</t>
    </rPh>
    <rPh sb="10" eb="11">
      <t>ブン</t>
    </rPh>
    <phoneticPr fontId="16"/>
  </si>
  <si>
    <t>ｇ</t>
    <phoneticPr fontId="16"/>
  </si>
  <si>
    <t>ｈ</t>
    <phoneticPr fontId="16"/>
  </si>
  <si>
    <t>ｉ</t>
    <phoneticPr fontId="16"/>
  </si>
  <si>
    <t>ｊ</t>
    <phoneticPr fontId="16"/>
  </si>
  <si>
    <t>ｋ</t>
    <phoneticPr fontId="16"/>
  </si>
  <si>
    <r>
      <t>愛知県補助金等交付規則</t>
    </r>
    <r>
      <rPr>
        <sz val="12"/>
        <rFont val="Century"/>
        <family val="1"/>
      </rPr>
      <t>(</t>
    </r>
    <r>
      <rPr>
        <sz val="12"/>
        <rFont val="ＭＳ 明朝"/>
        <family val="1"/>
        <charset val="128"/>
      </rPr>
      <t>昭和５５年規則第８号</t>
    </r>
    <r>
      <rPr>
        <sz val="12"/>
        <rFont val="Century"/>
        <family val="1"/>
      </rPr>
      <t>)</t>
    </r>
    <r>
      <rPr>
        <sz val="12"/>
        <rFont val="ＭＳ 明朝"/>
        <family val="1"/>
        <charset val="128"/>
      </rPr>
      <t>第１４条に基づく額の確定額</t>
    </r>
    <rPh sb="31" eb="32">
      <t>ガク</t>
    </rPh>
    <phoneticPr fontId="7"/>
  </si>
  <si>
    <t>（補助金確定額×　８／１０８×ｃ×(ｈ／ｉ))＝</t>
    <phoneticPr fontId="16"/>
  </si>
  <si>
    <t>ｎ</t>
    <phoneticPr fontId="16"/>
  </si>
  <si>
    <t>ｌ</t>
    <phoneticPr fontId="16"/>
  </si>
  <si>
    <t>ｍ</t>
    <phoneticPr fontId="16"/>
  </si>
  <si>
    <t>課税仕入額（１０％分）</t>
    <rPh sb="0" eb="2">
      <t>カゼイ</t>
    </rPh>
    <rPh sb="2" eb="4">
      <t>シイ</t>
    </rPh>
    <rPh sb="4" eb="5">
      <t>ガク</t>
    </rPh>
    <rPh sb="9" eb="10">
      <t>ブン</t>
    </rPh>
    <phoneticPr fontId="16"/>
  </si>
  <si>
    <t>課税仕入額（８％分）</t>
    <rPh sb="0" eb="2">
      <t>カゼイ</t>
    </rPh>
    <rPh sb="2" eb="4">
      <t>シイ</t>
    </rPh>
    <rPh sb="4" eb="5">
      <t>ガク</t>
    </rPh>
    <rPh sb="8" eb="9">
      <t>ブン</t>
    </rPh>
    <phoneticPr fontId="16"/>
  </si>
  <si>
    <t>（補助金確定額×１０／１１０×ｃ×(ｇ／ｉ))＋</t>
    <phoneticPr fontId="16"/>
  </si>
  <si>
    <t>（補助金確定額×１０／１１０×(ｊ／ｎ))＋（補助金確定額×１０／１１０×ｃ×(ｋ／ｎ))＋</t>
    <rPh sb="23" eb="26">
      <t>ホジョキン</t>
    </rPh>
    <rPh sb="26" eb="29">
      <t>カクテイガク</t>
    </rPh>
    <phoneticPr fontId="16"/>
  </si>
  <si>
    <t>（補助金確定額×　８／１０８×(ｌ／ｎ))＋（補助金確定額×　８／１０８×ｃ×(ｍ／ｎ))＝</t>
    <rPh sb="23" eb="26">
      <t>ホジョキン</t>
    </rPh>
    <rPh sb="26" eb="29">
      <t>カクテイガク</t>
    </rPh>
    <phoneticPr fontId="16"/>
  </si>
  <si>
    <t>原則として、補助対象経費に係る消費税の仕入税額控除をする確定申告（補助金を特定収入として計上した確定申告ではない。）をした場合に報告する。</t>
    <phoneticPr fontId="7"/>
  </si>
  <si>
    <t>（２）施設に応じた別紙概要(返納額がない場合)、別紙計算書（返納額がある場合）を作成する。</t>
    <rPh sb="3" eb="5">
      <t>シセツ</t>
    </rPh>
    <rPh sb="6" eb="7">
      <t>オウ</t>
    </rPh>
    <rPh sb="9" eb="11">
      <t>ベッシ</t>
    </rPh>
    <rPh sb="11" eb="13">
      <t>ガイヨウ</t>
    </rPh>
    <rPh sb="14" eb="16">
      <t>ヘンノウ</t>
    </rPh>
    <rPh sb="16" eb="17">
      <t>ガク</t>
    </rPh>
    <rPh sb="20" eb="22">
      <t>バアイ</t>
    </rPh>
    <rPh sb="30" eb="32">
      <t>ヘンノウ</t>
    </rPh>
    <rPh sb="32" eb="33">
      <t>ガク</t>
    </rPh>
    <rPh sb="36" eb="38">
      <t>バアイ</t>
    </rPh>
    <rPh sb="40" eb="42">
      <t>サクセイ</t>
    </rPh>
    <phoneticPr fontId="7"/>
  </si>
  <si>
    <t>※以下の記入例を参考に作成してください。</t>
    <rPh sb="1" eb="3">
      <t>イカ</t>
    </rPh>
    <rPh sb="4" eb="6">
      <t>キニュウ</t>
    </rPh>
    <rPh sb="6" eb="7">
      <t>レイ</t>
    </rPh>
    <rPh sb="8" eb="10">
      <t>サンコウ</t>
    </rPh>
    <rPh sb="11" eb="13">
      <t>サクセイ</t>
    </rPh>
    <phoneticPr fontId="7"/>
  </si>
  <si>
    <t>（１）簡易課税方式により消費税を申告している場合や特定収入割合が５％を超える場合など、返納額がない場合であっても報告が必要です。</t>
    <rPh sb="59" eb="61">
      <t>ヒツヨウ</t>
    </rPh>
    <phoneticPr fontId="7"/>
  </si>
  <si>
    <t>（３）返納額の計算において、課税売上割合は端数処理を行わずに計算する（ただし、消費税の申告において、課税売上割合を端数処理した場合には、その割合を用います。）。</t>
    <phoneticPr fontId="7"/>
  </si>
  <si>
    <t>５　返還方法</t>
    <rPh sb="2" eb="4">
      <t>ヘンカン</t>
    </rPh>
    <rPh sb="4" eb="6">
      <t>ホウホウ</t>
    </rPh>
    <phoneticPr fontId="7"/>
  </si>
  <si>
    <r>
      <t>（２－１）</t>
    </r>
    <r>
      <rPr>
        <b/>
        <sz val="12"/>
        <rFont val="ＭＳ 明朝"/>
        <family val="1"/>
        <charset val="128"/>
      </rPr>
      <t>返納額がない場合　→　別紙概要</t>
    </r>
    <rPh sb="5" eb="8">
      <t>ヘンノウガク</t>
    </rPh>
    <rPh sb="11" eb="13">
      <t>バアイ</t>
    </rPh>
    <rPh sb="16" eb="18">
      <t>ベッシ</t>
    </rPh>
    <rPh sb="18" eb="20">
      <t>ガイヨウ</t>
    </rPh>
    <phoneticPr fontId="7"/>
  </si>
  <si>
    <r>
      <rPr>
        <sz val="12"/>
        <rFont val="ＭＳ 明朝"/>
        <family val="1"/>
        <charset val="128"/>
      </rPr>
      <t>（２－２）</t>
    </r>
    <r>
      <rPr>
        <b/>
        <sz val="12"/>
        <rFont val="ＭＳ 明朝"/>
        <family val="1"/>
        <charset val="128"/>
      </rPr>
      <t>返納額がある場合　→　別紙計算書</t>
    </r>
    <phoneticPr fontId="7"/>
  </si>
  <si>
    <t>（１）入力シートに基本情報を入力する。</t>
    <rPh sb="3" eb="5">
      <t>ニュウリョク</t>
    </rPh>
    <rPh sb="9" eb="11">
      <t>キホン</t>
    </rPh>
    <rPh sb="11" eb="13">
      <t>ジョウホウ</t>
    </rPh>
    <rPh sb="14" eb="16">
      <t>ニュウリョク</t>
    </rPh>
    <phoneticPr fontId="7"/>
  </si>
  <si>
    <t>（別紙様式第８号、別紙概要、別紙計算書に必要部分が転記されます。）</t>
    <phoneticPr fontId="7"/>
  </si>
  <si>
    <t>②別紙様式第８号、別紙概要又は別紙計算書を作成し、出力する。</t>
    <rPh sb="13" eb="14">
      <t>マタ</t>
    </rPh>
    <rPh sb="15" eb="17">
      <t>ベッシ</t>
    </rPh>
    <rPh sb="17" eb="20">
      <t>ケイサンショ</t>
    </rPh>
    <phoneticPr fontId="7"/>
  </si>
  <si>
    <t>円</t>
    <rPh sb="0" eb="1">
      <t>エン</t>
    </rPh>
    <phoneticPr fontId="7"/>
  </si>
  <si>
    <t>（円）</t>
    <rPh sb="1" eb="2">
      <t>エン</t>
    </rPh>
    <phoneticPr fontId="7"/>
  </si>
  <si>
    <t>名古屋市中区三の丸三丁目１－２</t>
    <rPh sb="0" eb="4">
      <t>ナゴヤシ</t>
    </rPh>
    <rPh sb="4" eb="6">
      <t>ナカク</t>
    </rPh>
    <rPh sb="6" eb="7">
      <t>サン</t>
    </rPh>
    <rPh sb="8" eb="9">
      <t>マル</t>
    </rPh>
    <rPh sb="9" eb="12">
      <t>サンチョウメ</t>
    </rPh>
    <phoneticPr fontId="7"/>
  </si>
  <si>
    <t>理事長　○○ ○○</t>
    <rPh sb="0" eb="3">
      <t>リジチョウ</t>
    </rPh>
    <phoneticPr fontId="7"/>
  </si>
  <si>
    <t>人件費</t>
    <rPh sb="0" eb="3">
      <t>ジンケンヒ</t>
    </rPh>
    <phoneticPr fontId="7"/>
  </si>
  <si>
    <t>備品購入費</t>
    <rPh sb="0" eb="2">
      <t>ビヒン</t>
    </rPh>
    <rPh sb="2" eb="5">
      <t>コウニュウヒ</t>
    </rPh>
    <phoneticPr fontId="7"/>
  </si>
  <si>
    <t>○</t>
  </si>
  <si>
    <t>役務費</t>
    <rPh sb="0" eb="2">
      <t>エキム</t>
    </rPh>
    <rPh sb="2" eb="3">
      <t>ヒ</t>
    </rPh>
    <phoneticPr fontId="7"/>
  </si>
  <si>
    <t>需用費</t>
    <rPh sb="0" eb="3">
      <t>ジュヨウヒ</t>
    </rPh>
    <phoneticPr fontId="7"/>
  </si>
  <si>
    <t>（補助金確定額×１０／１１０×(ｄ／ｆ))＋</t>
    <phoneticPr fontId="16"/>
  </si>
  <si>
    <t>（補助金確定額×　８／１０８×(ｅ／ｆ))＝</t>
    <phoneticPr fontId="16"/>
  </si>
  <si>
    <t>医療法人名古屋　○○病院</t>
    <rPh sb="0" eb="2">
      <t>イリョウ</t>
    </rPh>
    <rPh sb="2" eb="4">
      <t>ホウジン</t>
    </rPh>
    <rPh sb="4" eb="7">
      <t>ナゴヤ</t>
    </rPh>
    <rPh sb="10" eb="12">
      <t>ビョウイン</t>
    </rPh>
    <phoneticPr fontId="7"/>
  </si>
  <si>
    <r>
      <t>プルダウン</t>
    </r>
    <r>
      <rPr>
        <b/>
        <sz val="11"/>
        <color rgb="FFFF0000"/>
        <rFont val="HGS創英角ﾎﾟｯﾌﾟ体"/>
        <family val="3"/>
        <charset val="128"/>
      </rPr>
      <t>（編集しないでください。）</t>
    </r>
    <rPh sb="6" eb="8">
      <t>ヘンシュウ</t>
    </rPh>
    <phoneticPr fontId="7"/>
  </si>
  <si>
    <t>（２）別紙概要、別紙計算書は交付決定通知ごとに作成すること。</t>
    <rPh sb="8" eb="10">
      <t>ベッシ</t>
    </rPh>
    <rPh sb="10" eb="13">
      <t>ケイサンショ</t>
    </rPh>
    <rPh sb="14" eb="16">
      <t>コウフ</t>
    </rPh>
    <rPh sb="16" eb="18">
      <t>ケッテイ</t>
    </rPh>
    <rPh sb="18" eb="20">
      <t>ツウチ</t>
    </rPh>
    <phoneticPr fontId="7"/>
  </si>
  <si>
    <r>
      <t>（２－２）</t>
    </r>
    <r>
      <rPr>
        <b/>
        <sz val="12"/>
        <rFont val="ＭＳ 明朝"/>
        <family val="1"/>
        <charset val="128"/>
      </rPr>
      <t>返納額がある場合</t>
    </r>
    <rPh sb="5" eb="7">
      <t>ヘンノウ</t>
    </rPh>
    <rPh sb="7" eb="8">
      <t>ガク</t>
    </rPh>
    <rPh sb="11" eb="13">
      <t>バアイ</t>
    </rPh>
    <phoneticPr fontId="7"/>
  </si>
  <si>
    <t>（３）(1)～(2)に係る確定申告の写し（付表２含む）</t>
    <phoneticPr fontId="7"/>
  </si>
  <si>
    <r>
      <t>（２－１）</t>
    </r>
    <r>
      <rPr>
        <b/>
        <sz val="12"/>
        <rFont val="ＭＳ 明朝"/>
        <family val="1"/>
        <charset val="128"/>
      </rPr>
      <t>返納額がない場合</t>
    </r>
    <r>
      <rPr>
        <sz val="12"/>
        <rFont val="ＭＳ 明朝"/>
        <family val="1"/>
        <charset val="128"/>
      </rPr>
      <t>　</t>
    </r>
    <rPh sb="5" eb="7">
      <t>ヘンノウ</t>
    </rPh>
    <rPh sb="7" eb="8">
      <t>ガク</t>
    </rPh>
    <rPh sb="11" eb="13">
      <t>バアイ</t>
    </rPh>
    <phoneticPr fontId="7"/>
  </si>
  <si>
    <t>　公益法人等で特定収入割合が５％を超えるため、補助金に係る消費税及び地方消費税の仕入控除税額がない。</t>
    <rPh sb="1" eb="3">
      <t>コウエキ</t>
    </rPh>
    <rPh sb="3" eb="5">
      <t>ホウジン</t>
    </rPh>
    <rPh sb="5" eb="6">
      <t>トウ</t>
    </rPh>
    <rPh sb="7" eb="9">
      <t>トクテイ</t>
    </rPh>
    <rPh sb="9" eb="11">
      <t>シュウニュウ</t>
    </rPh>
    <rPh sb="11" eb="13">
      <t>ワリアイ</t>
    </rPh>
    <rPh sb="17" eb="18">
      <t>コ</t>
    </rPh>
    <phoneticPr fontId="7"/>
  </si>
  <si>
    <t>〇</t>
    <phoneticPr fontId="7"/>
  </si>
  <si>
    <t>※黄色の網掛け部分を記載してください（①～③は、該当するものにプルダウンで「○」を選択してください）</t>
    <rPh sb="1" eb="3">
      <t>キイロ</t>
    </rPh>
    <rPh sb="2" eb="3">
      <t>イロ</t>
    </rPh>
    <rPh sb="4" eb="6">
      <t>アミカ</t>
    </rPh>
    <rPh sb="7" eb="9">
      <t>ブブン</t>
    </rPh>
    <rPh sb="10" eb="12">
      <t>キサイ</t>
    </rPh>
    <rPh sb="24" eb="26">
      <t>ガイトウ</t>
    </rPh>
    <rPh sb="41" eb="43">
      <t>センタク</t>
    </rPh>
    <phoneticPr fontId="16"/>
  </si>
  <si>
    <t>別紙概要</t>
    <rPh sb="0" eb="2">
      <t>ベッシ</t>
    </rPh>
    <rPh sb="2" eb="4">
      <t>ガイヨウ</t>
    </rPh>
    <phoneticPr fontId="7"/>
  </si>
  <si>
    <t>別紙計算書</t>
    <rPh sb="0" eb="2">
      <t>ベッシ</t>
    </rPh>
    <rPh sb="2" eb="5">
      <t>ケイサンショ</t>
    </rPh>
    <phoneticPr fontId="7"/>
  </si>
  <si>
    <t>別紙計算書</t>
    <rPh sb="0" eb="2">
      <t>ベッシ</t>
    </rPh>
    <rPh sb="2" eb="5">
      <t>ケイサンショ</t>
    </rPh>
    <phoneticPr fontId="7"/>
  </si>
  <si>
    <t>愛知県医療従事者応援金の交付決定を受けた補助事業者とする。</t>
    <rPh sb="3" eb="8">
      <t>イリョウジュウジシャ</t>
    </rPh>
    <phoneticPr fontId="7"/>
  </si>
  <si>
    <t>令和３年度愛知県医療従事者応援金</t>
    <rPh sb="0" eb="2">
      <t>レイワ</t>
    </rPh>
    <rPh sb="3" eb="5">
      <t>ネンド</t>
    </rPh>
    <rPh sb="5" eb="8">
      <t>アイチケン</t>
    </rPh>
    <rPh sb="8" eb="13">
      <t>イリョウジュウジシャ</t>
    </rPh>
    <rPh sb="13" eb="15">
      <t>オウエン</t>
    </rPh>
    <rPh sb="15" eb="16">
      <t>キン</t>
    </rPh>
    <phoneticPr fontId="30"/>
  </si>
  <si>
    <t>愛知県医療従事者応援金</t>
    <rPh sb="3" eb="8">
      <t>イリョウジュウジシャ</t>
    </rPh>
    <phoneticPr fontId="30"/>
  </si>
  <si>
    <t>２　報告書類（提出部数１部）　※交付決定通知ごとに作成</t>
    <rPh sb="16" eb="22">
      <t>コウフケッテイツウチ</t>
    </rPh>
    <rPh sb="25" eb="27">
      <t>サクセイ</t>
    </rPh>
    <phoneticPr fontId="7"/>
  </si>
  <si>
    <t>※返納額の有無に関わらず全員提出</t>
    <rPh sb="1" eb="4">
      <t>ヘンノウガク</t>
    </rPh>
    <rPh sb="5" eb="7">
      <t>ウム</t>
    </rPh>
    <rPh sb="8" eb="9">
      <t>カカ</t>
    </rPh>
    <rPh sb="12" eb="16">
      <t>ゼンインテイシュツ</t>
    </rPh>
    <phoneticPr fontId="7"/>
  </si>
  <si>
    <t>※提出書類　（交付決定通知ごとに作成）</t>
    <rPh sb="1" eb="3">
      <t>テイシュツ</t>
    </rPh>
    <rPh sb="3" eb="5">
      <t>ショルイ</t>
    </rPh>
    <rPh sb="7" eb="13">
      <t>コウフケッテイツウチ</t>
    </rPh>
    <rPh sb="16" eb="18">
      <t>サクセイ</t>
    </rPh>
    <phoneticPr fontId="7"/>
  </si>
  <si>
    <t xml:space="preserve">（１）消費税及び地方消費税に係る
　　　仕入控除税額の報告について 　　　　　　    </t>
    <phoneticPr fontId="7"/>
  </si>
  <si>
    <t>　　　※返納額の有無に関わらず全員提出</t>
    <phoneticPr fontId="7"/>
  </si>
  <si>
    <t>　返納額がある場合は、後日、愛知県から事業者へ納付書（請求書）を送付します。金融機関の窓口等で返還金を納付してください。                                                       （令和４年１０月ごろから令和５年１月ごろを予定）</t>
    <rPh sb="7" eb="9">
      <t>バアイ</t>
    </rPh>
    <rPh sb="11" eb="13">
      <t>ゴジツ</t>
    </rPh>
    <rPh sb="14" eb="17">
      <t>アイチケン</t>
    </rPh>
    <rPh sb="19" eb="22">
      <t>ジギョウシャ</t>
    </rPh>
    <rPh sb="23" eb="26">
      <t>ノウフショ</t>
    </rPh>
    <rPh sb="27" eb="30">
      <t>セイキュウショ</t>
    </rPh>
    <rPh sb="32" eb="34">
      <t>ソウフ</t>
    </rPh>
    <rPh sb="38" eb="40">
      <t>キンユウ</t>
    </rPh>
    <rPh sb="40" eb="42">
      <t>キカン</t>
    </rPh>
    <rPh sb="43" eb="45">
      <t>マドグチ</t>
    </rPh>
    <rPh sb="45" eb="46">
      <t>トウ</t>
    </rPh>
    <rPh sb="47" eb="50">
      <t>ヘンカンキン</t>
    </rPh>
    <rPh sb="51" eb="53">
      <t>ノウフ</t>
    </rPh>
    <rPh sb="116" eb="118">
      <t>レイワ</t>
    </rPh>
    <rPh sb="136" eb="138">
      <t>ヨテイ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</si>
</sst>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_);[Red]\(#,##0\)"/>
    <numFmt numFmtId="178" formatCode="[$-411]ggge&quot;年&quot;m&quot;月&quot;d&quot;日&quot;;@"/>
    <numFmt numFmtId="179" formatCode="#,##0;&quot;△ &quot;#,##0"/>
    <numFmt numFmtId="180" formatCode="0.000000000%"/>
  </numFmts>
  <fonts count="4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theme="1"/>
      <name val="ＭＳ Ｐゴシック"/>
      <family val="3"/>
      <charset val="128"/>
      <scheme val="minor"/>
    </font>
    <font>
      <sz val="11"/>
      <color theme="1"/>
      <name val="ＭＳ 明朝"/>
      <family val="1"/>
      <charset val="128"/>
    </font>
    <font>
      <sz val="12"/>
      <color rgb="FF000000"/>
      <name val="ＭＳ 明朝"/>
      <family val="1"/>
      <charset val="128"/>
    </font>
    <font>
      <sz val="12"/>
      <color theme="1"/>
      <name val="ＭＳ 明朝"/>
      <family val="1"/>
      <charset val="128"/>
    </font>
    <font>
      <sz val="12"/>
      <color theme="1"/>
      <name val="ＭＳ Ｐゴシック"/>
      <family val="3"/>
      <charset val="128"/>
      <scheme val="minor"/>
    </font>
    <font>
      <sz val="12"/>
      <name val="Century"/>
      <family val="1"/>
    </font>
    <font>
      <sz val="6"/>
      <name val="ＭＳ Ｐゴシック"/>
      <family val="3"/>
      <charset val="128"/>
      <scheme val="minor"/>
    </font>
    <font>
      <sz val="11"/>
      <name val="ＭＳ Ｐ明朝"/>
      <family val="1"/>
      <charset val="128"/>
    </font>
    <font>
      <u/>
      <sz val="11"/>
      <color theme="10"/>
      <name val="ＭＳ Ｐゴシック"/>
      <family val="3"/>
      <charset val="128"/>
    </font>
    <font>
      <b/>
      <sz val="12"/>
      <color indexed="10"/>
      <name val="ＭＳ 明朝"/>
      <family val="1"/>
      <charset val="128"/>
    </font>
    <font>
      <sz val="12"/>
      <color indexed="8"/>
      <name val="ＭＳ 明朝"/>
      <family val="1"/>
      <charset val="128"/>
    </font>
    <font>
      <sz val="12"/>
      <color indexed="10"/>
      <name val="ＭＳ 明朝"/>
      <family val="1"/>
      <charset val="128"/>
    </font>
    <font>
      <sz val="12"/>
      <color indexed="9"/>
      <name val="ＭＳ 明朝"/>
      <family val="1"/>
      <charset val="128"/>
    </font>
    <font>
      <sz val="10"/>
      <color indexed="10"/>
      <name val="ＭＳ 明朝"/>
      <family val="1"/>
      <charset val="128"/>
    </font>
    <font>
      <sz val="14"/>
      <name val="ＭＳ 明朝"/>
      <family val="1"/>
      <charset val="128"/>
    </font>
    <font>
      <b/>
      <sz val="12"/>
      <name val="ＭＳ 明朝"/>
      <family val="1"/>
      <charset val="128"/>
    </font>
    <font>
      <sz val="12"/>
      <color theme="0"/>
      <name val="ＭＳ 明朝"/>
      <family val="1"/>
      <charset val="128"/>
    </font>
    <font>
      <u/>
      <sz val="12"/>
      <color theme="10"/>
      <name val="ＭＳ Ｐゴシック"/>
      <family val="3"/>
      <charset val="128"/>
    </font>
    <font>
      <sz val="12"/>
      <name val="ＭＳ Ｐゴシック"/>
      <family val="3"/>
      <charset val="128"/>
    </font>
    <font>
      <b/>
      <sz val="12"/>
      <color indexed="12"/>
      <name val="ＭＳ ゴシック"/>
      <family val="3"/>
      <charset val="128"/>
    </font>
    <font>
      <sz val="6"/>
      <name val="ＭＳ Ｐゴシック"/>
      <family val="2"/>
      <charset val="128"/>
      <scheme val="minor"/>
    </font>
    <font>
      <b/>
      <sz val="11"/>
      <color theme="1"/>
      <name val="ＭＳ Ｐゴシック"/>
      <family val="3"/>
      <charset val="128"/>
      <scheme val="minor"/>
    </font>
    <font>
      <sz val="12"/>
      <color rgb="FFFF0000"/>
      <name val="HG創英角ﾎﾟｯﾌﾟ体"/>
      <family val="3"/>
      <charset val="128"/>
    </font>
    <font>
      <sz val="11"/>
      <color rgb="FFFF0000"/>
      <name val="HGS創英角ﾎﾟｯﾌﾟ体"/>
      <family val="3"/>
      <charset val="128"/>
    </font>
    <font>
      <sz val="11"/>
      <color rgb="FFFF0000"/>
      <name val="HGP創英角ﾎﾟｯﾌﾟ体"/>
      <family val="3"/>
      <charset val="128"/>
    </font>
    <font>
      <b/>
      <sz val="11"/>
      <color rgb="FFFF0000"/>
      <name val="HGP創英角ﾎﾟｯﾌﾟ体"/>
      <family val="3"/>
      <charset val="128"/>
    </font>
    <font>
      <sz val="11"/>
      <color rgb="FFFF0000"/>
      <name val="HG創英角ﾎﾟｯﾌﾟ体"/>
      <family val="3"/>
      <charset val="128"/>
    </font>
    <font>
      <sz val="11"/>
      <name val="HGP創英角ﾎﾟｯﾌﾟ体"/>
      <family val="3"/>
      <charset val="128"/>
    </font>
    <font>
      <sz val="11"/>
      <name val="ＭＳ Ｐゴシック"/>
      <family val="2"/>
      <charset val="128"/>
      <scheme val="minor"/>
    </font>
    <font>
      <sz val="11"/>
      <name val="ＭＳ Ｐゴシック"/>
      <family val="3"/>
      <charset val="128"/>
      <scheme val="minor"/>
    </font>
    <font>
      <b/>
      <sz val="11"/>
      <name val="ＭＳ Ｐゴシック"/>
      <family val="3"/>
      <charset val="128"/>
    </font>
    <font>
      <b/>
      <sz val="11"/>
      <color rgb="FFFF0000"/>
      <name val="HGS創英角ﾎﾟｯﾌﾟ体"/>
      <family val="3"/>
      <charset val="128"/>
    </font>
    <font>
      <b/>
      <sz val="14"/>
      <color theme="1"/>
      <name val="ＭＳ Ｐゴシック"/>
      <family val="3"/>
      <charset val="128"/>
      <scheme val="minor"/>
    </font>
  </fonts>
  <fills count="8">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theme="0"/>
        <bgColor indexed="64"/>
      </patternFill>
    </fill>
    <fill>
      <patternFill patternType="solid">
        <fgColor theme="7" tint="0.79998168889431442"/>
        <bgColor indexed="64"/>
      </patternFill>
    </fill>
    <fill>
      <patternFill patternType="solid">
        <fgColor rgb="FFFFFF00"/>
        <bgColor indexed="64"/>
      </patternFill>
    </fill>
    <fill>
      <patternFill patternType="solid">
        <fgColor theme="8" tint="0.39997558519241921"/>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dashed">
        <color indexed="64"/>
      </bottom>
      <diagonal/>
    </border>
    <border>
      <left style="medium">
        <color indexed="64"/>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medium">
        <color indexed="64"/>
      </bottom>
      <diagonal/>
    </border>
    <border>
      <left style="medium">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diagonal/>
    </border>
    <border>
      <left style="medium">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top style="medium">
        <color indexed="64"/>
      </top>
      <bottom/>
      <diagonal/>
    </border>
    <border>
      <left/>
      <right/>
      <top style="medium">
        <color indexed="64"/>
      </top>
      <bottom style="dashed">
        <color indexed="64"/>
      </bottom>
      <diagonal/>
    </border>
    <border>
      <left/>
      <right/>
      <top style="dashed">
        <color indexed="64"/>
      </top>
      <bottom style="dashed">
        <color indexed="64"/>
      </bottom>
      <diagonal/>
    </border>
    <border>
      <left/>
      <right/>
      <top style="dashed">
        <color indexed="64"/>
      </top>
      <bottom style="medium">
        <color indexed="64"/>
      </bottom>
      <diagonal/>
    </border>
    <border>
      <left/>
      <right/>
      <top style="dotted">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dashed">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style="medium">
        <color rgb="FFFF0000"/>
      </left>
      <right style="thin">
        <color indexed="64"/>
      </right>
      <top style="medium">
        <color rgb="FFFF0000"/>
      </top>
      <bottom style="medium">
        <color rgb="FFFF0000"/>
      </bottom>
      <diagonal/>
    </border>
    <border>
      <left style="thin">
        <color indexed="64"/>
      </left>
      <right style="thin">
        <color indexed="64"/>
      </right>
      <top style="medium">
        <color rgb="FFFF0000"/>
      </top>
      <bottom style="medium">
        <color rgb="FFFF0000"/>
      </bottom>
      <diagonal/>
    </border>
    <border>
      <left style="thin">
        <color indexed="64"/>
      </left>
      <right style="medium">
        <color rgb="FFFF0000"/>
      </right>
      <top style="medium">
        <color rgb="FFFF0000"/>
      </top>
      <bottom style="medium">
        <color rgb="FFFF0000"/>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dashed">
        <color indexed="64"/>
      </top>
      <bottom style="dotted">
        <color rgb="FFFF0000"/>
      </bottom>
      <diagonal/>
    </border>
    <border>
      <left/>
      <right/>
      <top style="dashed">
        <color indexed="64"/>
      </top>
      <bottom style="dotted">
        <color rgb="FFFF0000"/>
      </bottom>
      <diagonal/>
    </border>
    <border>
      <left/>
      <right style="medium">
        <color indexed="64"/>
      </right>
      <top style="dashed">
        <color indexed="64"/>
      </top>
      <bottom style="dotted">
        <color rgb="FFFF0000"/>
      </bottom>
      <diagonal/>
    </border>
  </borders>
  <cellStyleXfs count="11">
    <xf numFmtId="0" fontId="0" fillId="0" borderId="0"/>
    <xf numFmtId="38" fontId="6" fillId="0" borderId="0" applyFont="0" applyFill="0" applyBorder="0" applyAlignment="0" applyProtection="0"/>
    <xf numFmtId="0" fontId="10" fillId="0" borderId="0">
      <alignment vertical="center"/>
    </xf>
    <xf numFmtId="0" fontId="6" fillId="0" borderId="0">
      <alignment vertical="center"/>
    </xf>
    <xf numFmtId="0" fontId="17" fillId="0" borderId="0"/>
    <xf numFmtId="0" fontId="18" fillId="0" borderId="0" applyNumberFormat="0" applyFill="0" applyBorder="0" applyAlignment="0" applyProtection="0"/>
    <xf numFmtId="38" fontId="6" fillId="0" borderId="0" applyFont="0" applyFill="0" applyBorder="0" applyAlignment="0" applyProtection="0"/>
    <xf numFmtId="0" fontId="5" fillId="0" borderId="0">
      <alignment vertical="center"/>
    </xf>
    <xf numFmtId="38" fontId="5"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cellStyleXfs>
  <cellXfs count="317">
    <xf numFmtId="0" fontId="0" fillId="0" borderId="0" xfId="0"/>
    <xf numFmtId="0" fontId="12" fillId="0" borderId="0" xfId="2" applyFont="1" applyAlignment="1">
      <alignment horizontal="left" vertical="center" indent="1"/>
    </xf>
    <xf numFmtId="0" fontId="12" fillId="0" borderId="0" xfId="2" applyFont="1" applyAlignment="1">
      <alignment horizontal="left" vertical="center"/>
    </xf>
    <xf numFmtId="0" fontId="13" fillId="0" borderId="0" xfId="2" applyFont="1" applyAlignment="1">
      <alignment horizontal="left" vertical="center"/>
    </xf>
    <xf numFmtId="0" fontId="12" fillId="0" borderId="0" xfId="2" applyFont="1" applyAlignment="1">
      <alignment horizontal="center" vertical="distributed" wrapText="1"/>
    </xf>
    <xf numFmtId="177" fontId="13" fillId="0" borderId="0" xfId="2" applyNumberFormat="1" applyFont="1" applyAlignment="1" applyProtection="1">
      <alignment horizontal="center" vertical="center"/>
      <protection locked="0"/>
    </xf>
    <xf numFmtId="176" fontId="13" fillId="0" borderId="0" xfId="2" applyNumberFormat="1" applyFont="1" applyAlignment="1">
      <alignment vertical="center"/>
    </xf>
    <xf numFmtId="0" fontId="13" fillId="0" borderId="0" xfId="2" applyFont="1" applyAlignment="1">
      <alignment vertical="center"/>
    </xf>
    <xf numFmtId="0" fontId="0" fillId="0" borderId="0" xfId="0" applyAlignment="1">
      <alignment vertical="center"/>
    </xf>
    <xf numFmtId="177" fontId="13" fillId="0" borderId="0" xfId="2" applyNumberFormat="1" applyFont="1" applyAlignment="1">
      <alignment vertical="center"/>
    </xf>
    <xf numFmtId="0" fontId="6" fillId="0" borderId="0" xfId="3" applyAlignment="1"/>
    <xf numFmtId="0" fontId="8" fillId="0" borderId="0" xfId="0" applyFont="1" applyAlignment="1">
      <alignment horizontal="left" vertical="center"/>
    </xf>
    <xf numFmtId="0" fontId="8" fillId="2" borderId="0" xfId="3" applyFont="1" applyFill="1" applyProtection="1">
      <alignment vertical="center"/>
    </xf>
    <xf numFmtId="0" fontId="25" fillId="2" borderId="0" xfId="3" applyFont="1" applyFill="1" applyProtection="1">
      <alignment vertical="center"/>
    </xf>
    <xf numFmtId="0" fontId="25" fillId="2" borderId="0" xfId="3" applyFont="1" applyFill="1" applyBorder="1" applyProtection="1">
      <alignment vertical="center"/>
    </xf>
    <xf numFmtId="0" fontId="8" fillId="2" borderId="0" xfId="3" applyFont="1" applyFill="1" applyBorder="1" applyProtection="1">
      <alignment vertical="center"/>
    </xf>
    <xf numFmtId="0" fontId="8" fillId="2" borderId="2" xfId="3" applyFont="1" applyFill="1" applyBorder="1" applyAlignment="1" applyProtection="1">
      <alignment horizontal="distributed" vertical="center" indent="1"/>
    </xf>
    <xf numFmtId="0" fontId="8" fillId="2" borderId="0" xfId="3" applyFont="1" applyFill="1" applyBorder="1" applyAlignment="1" applyProtection="1">
      <alignment horizontal="distributed" vertical="center" indent="1"/>
    </xf>
    <xf numFmtId="0" fontId="22" fillId="0" borderId="0" xfId="4" applyFont="1" applyFill="1" applyProtection="1"/>
    <xf numFmtId="0" fontId="8" fillId="2" borderId="5" xfId="3" applyFont="1" applyFill="1" applyBorder="1" applyAlignment="1" applyProtection="1">
      <alignment horizontal="distributed" vertical="center" indent="1"/>
    </xf>
    <xf numFmtId="0" fontId="22" fillId="3" borderId="0" xfId="4" applyFont="1" applyFill="1" applyProtection="1"/>
    <xf numFmtId="0" fontId="8" fillId="2" borderId="8" xfId="3" applyFont="1" applyFill="1" applyBorder="1" applyAlignment="1" applyProtection="1">
      <alignment horizontal="distributed" vertical="center" indent="1"/>
    </xf>
    <xf numFmtId="0" fontId="22" fillId="3" borderId="0" xfId="4" applyFont="1" applyFill="1" applyBorder="1" applyAlignment="1" applyProtection="1">
      <alignment vertical="center"/>
    </xf>
    <xf numFmtId="0" fontId="8" fillId="2" borderId="32" xfId="3" applyFont="1" applyFill="1" applyBorder="1" applyAlignment="1" applyProtection="1">
      <alignment horizontal="distributed" vertical="center" indent="1"/>
    </xf>
    <xf numFmtId="0" fontId="8" fillId="2" borderId="0" xfId="3" applyFont="1" applyFill="1" applyBorder="1" applyAlignment="1" applyProtection="1">
      <alignment horizontal="left" vertical="center"/>
    </xf>
    <xf numFmtId="0" fontId="8" fillId="2" borderId="10" xfId="3" applyFont="1" applyFill="1" applyBorder="1" applyAlignment="1" applyProtection="1">
      <alignment horizontal="distributed" vertical="center" indent="1"/>
    </xf>
    <xf numFmtId="0" fontId="22" fillId="3" borderId="0" xfId="4" applyFont="1" applyFill="1" applyAlignment="1" applyProtection="1">
      <alignment vertical="center"/>
    </xf>
    <xf numFmtId="0" fontId="8" fillId="2" borderId="6" xfId="3" applyFont="1" applyFill="1" applyBorder="1" applyAlignment="1" applyProtection="1">
      <alignment horizontal="distributed" vertical="center" indent="1"/>
    </xf>
    <xf numFmtId="0" fontId="8" fillId="2" borderId="13" xfId="3" applyFont="1" applyFill="1" applyBorder="1" applyAlignment="1" applyProtection="1">
      <alignment horizontal="distributed" vertical="center" indent="1"/>
    </xf>
    <xf numFmtId="0" fontId="8" fillId="2" borderId="14" xfId="3" applyFont="1" applyFill="1" applyBorder="1" applyAlignment="1" applyProtection="1">
      <alignment horizontal="distributed" vertical="center" indent="1"/>
    </xf>
    <xf numFmtId="0" fontId="8" fillId="2" borderId="15" xfId="3" applyFont="1" applyFill="1" applyBorder="1" applyAlignment="1" applyProtection="1">
      <alignment horizontal="distributed" vertical="center" indent="1"/>
    </xf>
    <xf numFmtId="0" fontId="8" fillId="2" borderId="16" xfId="3" applyFont="1" applyFill="1" applyBorder="1" applyAlignment="1" applyProtection="1">
      <alignment horizontal="distributed" vertical="center" indent="1"/>
    </xf>
    <xf numFmtId="0" fontId="26" fillId="2" borderId="0" xfId="3" applyFont="1" applyFill="1" applyProtection="1">
      <alignment vertical="center"/>
    </xf>
    <xf numFmtId="0" fontId="8" fillId="2" borderId="0" xfId="3" applyFont="1" applyFill="1" applyAlignment="1" applyProtection="1">
      <alignment horizontal="center" vertical="center"/>
    </xf>
    <xf numFmtId="0" fontId="27" fillId="2" borderId="0" xfId="5" applyFont="1" applyFill="1" applyAlignment="1" applyProtection="1">
      <alignment vertical="center"/>
    </xf>
    <xf numFmtId="0" fontId="13" fillId="0" borderId="0" xfId="0" applyFont="1" applyAlignment="1">
      <alignment vertical="center"/>
    </xf>
    <xf numFmtId="0" fontId="8" fillId="0" borderId="0" xfId="3" applyFont="1" applyFill="1" applyProtection="1">
      <alignment vertical="center"/>
    </xf>
    <xf numFmtId="0" fontId="8" fillId="2" borderId="0" xfId="3" applyFont="1" applyFill="1" applyBorder="1" applyAlignment="1" applyProtection="1">
      <alignment horizontal="right" vertical="center"/>
    </xf>
    <xf numFmtId="178" fontId="8" fillId="2" borderId="0" xfId="3" applyNumberFormat="1" applyFont="1" applyFill="1" applyBorder="1" applyAlignment="1" applyProtection="1">
      <alignment horizontal="right" vertical="center"/>
    </xf>
    <xf numFmtId="178" fontId="13" fillId="0" borderId="0" xfId="0" applyNumberFormat="1" applyFont="1" applyBorder="1" applyAlignment="1">
      <alignment horizontal="right" vertical="center"/>
    </xf>
    <xf numFmtId="0" fontId="28" fillId="0" borderId="0" xfId="0" applyFont="1"/>
    <xf numFmtId="0" fontId="29" fillId="2" borderId="0" xfId="3" applyFont="1" applyFill="1" applyProtection="1">
      <alignment vertical="center"/>
    </xf>
    <xf numFmtId="0" fontId="8" fillId="0" borderId="0" xfId="0" applyFont="1" applyAlignment="1">
      <alignment vertical="center" wrapText="1"/>
    </xf>
    <xf numFmtId="0" fontId="8" fillId="0" borderId="0" xfId="0" applyFont="1" applyAlignment="1">
      <alignment horizontal="left" vertical="center" shrinkToFit="1"/>
    </xf>
    <xf numFmtId="0" fontId="8" fillId="0" borderId="0" xfId="0" applyFont="1" applyAlignment="1">
      <alignment horizontal="left" vertical="center"/>
    </xf>
    <xf numFmtId="0" fontId="8" fillId="0" borderId="0" xfId="0" applyFont="1" applyAlignment="1">
      <alignment horizontal="center" vertical="center"/>
    </xf>
    <xf numFmtId="0" fontId="12" fillId="0" borderId="0" xfId="2" applyFont="1" applyAlignment="1">
      <alignment horizontal="center" vertical="center"/>
    </xf>
    <xf numFmtId="0" fontId="13" fillId="0" borderId="0" xfId="2" applyFont="1" applyAlignment="1">
      <alignment horizontal="center" vertical="center"/>
    </xf>
    <xf numFmtId="0" fontId="14" fillId="0" borderId="0" xfId="0" applyFont="1" applyAlignment="1">
      <alignment horizontal="left" vertical="center" wrapText="1"/>
    </xf>
    <xf numFmtId="0" fontId="8" fillId="0" borderId="0" xfId="0" applyFont="1" applyAlignment="1">
      <alignment horizontal="left" vertical="center" shrinkToFit="1"/>
    </xf>
    <xf numFmtId="0" fontId="8" fillId="0" borderId="0" xfId="0" applyFont="1" applyAlignment="1">
      <alignment horizontal="left" vertical="center"/>
    </xf>
    <xf numFmtId="0" fontId="8" fillId="2" borderId="0" xfId="3" applyFont="1" applyFill="1" applyAlignment="1" applyProtection="1">
      <alignment horizontal="center" vertical="center"/>
    </xf>
    <xf numFmtId="0" fontId="13" fillId="0" borderId="0" xfId="2" applyNumberFormat="1" applyFont="1" applyAlignment="1">
      <alignment horizontal="left" vertical="center"/>
    </xf>
    <xf numFmtId="0" fontId="13" fillId="0" borderId="0" xfId="2" applyFont="1" applyAlignment="1">
      <alignment horizontal="right" vertical="center" wrapText="1"/>
    </xf>
    <xf numFmtId="0" fontId="12" fillId="0" borderId="0" xfId="2" applyFont="1" applyAlignment="1">
      <alignment horizontal="distributed" vertical="center"/>
    </xf>
    <xf numFmtId="0" fontId="12" fillId="0" borderId="0" xfId="2" applyFont="1" applyAlignment="1">
      <alignment vertical="center"/>
    </xf>
    <xf numFmtId="0" fontId="13" fillId="0" borderId="0" xfId="2" applyFont="1" applyAlignment="1">
      <alignment horizontal="left" vertical="center" wrapText="1"/>
    </xf>
    <xf numFmtId="0" fontId="8" fillId="0" borderId="0" xfId="0" applyFont="1" applyAlignment="1"/>
    <xf numFmtId="0" fontId="11" fillId="0" borderId="0" xfId="0" applyFont="1" applyAlignment="1">
      <alignment vertical="center"/>
    </xf>
    <xf numFmtId="0" fontId="8" fillId="0" borderId="0" xfId="0" applyFont="1" applyAlignment="1">
      <alignment horizontal="right"/>
    </xf>
    <xf numFmtId="0" fontId="13" fillId="0" borderId="0" xfId="0" applyFont="1" applyAlignment="1">
      <alignment horizontal="left" vertical="center" wrapText="1"/>
    </xf>
    <xf numFmtId="0" fontId="13" fillId="0" borderId="0" xfId="2" applyFont="1" applyAlignment="1">
      <alignment vertical="center" wrapText="1"/>
    </xf>
    <xf numFmtId="0" fontId="13" fillId="0" borderId="0" xfId="0" applyFont="1" applyAlignment="1">
      <alignment horizontal="right" vertical="center"/>
    </xf>
    <xf numFmtId="0" fontId="8" fillId="0" borderId="0" xfId="0" applyFont="1" applyAlignment="1">
      <alignment vertical="center"/>
    </xf>
    <xf numFmtId="0" fontId="8" fillId="0" borderId="0" xfId="0" applyFont="1" applyAlignment="1">
      <alignment vertical="top" wrapText="1"/>
    </xf>
    <xf numFmtId="0" fontId="0" fillId="0" borderId="0" xfId="3" applyFont="1" applyAlignment="1"/>
    <xf numFmtId="0" fontId="40" fillId="0" borderId="0" xfId="3" applyFont="1" applyAlignment="1"/>
    <xf numFmtId="0" fontId="18" fillId="2" borderId="0" xfId="5" applyFill="1" applyAlignment="1" applyProtection="1">
      <alignment vertical="center"/>
      <protection locked="0"/>
    </xf>
    <xf numFmtId="0" fontId="8" fillId="2" borderId="0" xfId="3" applyFont="1" applyFill="1" applyProtection="1">
      <alignment vertical="center"/>
      <protection locked="0"/>
    </xf>
    <xf numFmtId="0" fontId="8" fillId="0" borderId="6" xfId="3" applyFont="1" applyFill="1" applyBorder="1" applyAlignment="1" applyProtection="1">
      <alignment vertical="center"/>
    </xf>
    <xf numFmtId="0" fontId="8" fillId="0" borderId="19" xfId="3" applyFont="1" applyFill="1" applyBorder="1" applyAlignment="1" applyProtection="1">
      <alignment vertical="center"/>
    </xf>
    <xf numFmtId="0" fontId="8" fillId="0" borderId="7" xfId="3" applyFont="1" applyFill="1" applyBorder="1" applyAlignment="1" applyProtection="1">
      <alignment vertical="center"/>
    </xf>
    <xf numFmtId="38" fontId="8" fillId="0" borderId="0" xfId="6" applyFont="1" applyFill="1" applyAlignment="1" applyProtection="1"/>
    <xf numFmtId="0" fontId="8" fillId="0" borderId="0" xfId="3" applyFont="1" applyFill="1" applyAlignment="1" applyProtection="1"/>
    <xf numFmtId="0" fontId="19" fillId="2" borderId="0" xfId="3" applyFont="1" applyFill="1" applyAlignment="1" applyProtection="1">
      <alignment horizontal="left" vertical="top"/>
    </xf>
    <xf numFmtId="0" fontId="8" fillId="2" borderId="0" xfId="3" applyFont="1" applyFill="1" applyAlignment="1" applyProtection="1"/>
    <xf numFmtId="0" fontId="8" fillId="0" borderId="0" xfId="3" applyFont="1" applyAlignment="1" applyProtection="1"/>
    <xf numFmtId="0" fontId="20" fillId="0" borderId="0" xfId="3" applyFont="1" applyAlignment="1" applyProtection="1"/>
    <xf numFmtId="0" fontId="19" fillId="2" borderId="0" xfId="3" applyFont="1" applyFill="1" applyAlignment="1" applyProtection="1"/>
    <xf numFmtId="0" fontId="21" fillId="2" borderId="0" xfId="3" applyFont="1" applyFill="1" applyAlignment="1" applyProtection="1"/>
    <xf numFmtId="0" fontId="21" fillId="0" borderId="0" xfId="3" applyFont="1" applyAlignment="1" applyProtection="1"/>
    <xf numFmtId="0" fontId="21" fillId="0" borderId="0" xfId="3" applyFont="1" applyFill="1" applyAlignment="1" applyProtection="1"/>
    <xf numFmtId="0" fontId="22" fillId="2" borderId="0" xfId="3" applyFont="1" applyFill="1" applyAlignment="1" applyProtection="1"/>
    <xf numFmtId="0" fontId="22" fillId="0" borderId="0" xfId="3" applyFont="1" applyFill="1" applyAlignment="1" applyProtection="1"/>
    <xf numFmtId="38" fontId="8" fillId="0" borderId="0" xfId="6" applyFont="1" applyFill="1" applyProtection="1"/>
    <xf numFmtId="0" fontId="8" fillId="0" borderId="0" xfId="3" applyFont="1" applyAlignment="1" applyProtection="1">
      <alignment vertical="top" wrapText="1"/>
    </xf>
    <xf numFmtId="0" fontId="8" fillId="0" borderId="0" xfId="3" applyFont="1" applyFill="1" applyBorder="1" applyAlignment="1" applyProtection="1"/>
    <xf numFmtId="0" fontId="22" fillId="2" borderId="0" xfId="3" applyFont="1" applyFill="1" applyAlignment="1" applyProtection="1">
      <alignment horizontal="right"/>
    </xf>
    <xf numFmtId="0" fontId="8" fillId="0" borderId="0" xfId="3" applyFont="1" applyBorder="1" applyAlignment="1" applyProtection="1"/>
    <xf numFmtId="0" fontId="8" fillId="0" borderId="0" xfId="3" applyFont="1" applyFill="1" applyBorder="1" applyAlignment="1" applyProtection="1">
      <alignment vertical="center"/>
    </xf>
    <xf numFmtId="0" fontId="9" fillId="0" borderId="0" xfId="3" applyFont="1" applyFill="1" applyBorder="1" applyAlignment="1" applyProtection="1">
      <alignment vertical="center"/>
    </xf>
    <xf numFmtId="0" fontId="22" fillId="2" borderId="0" xfId="3" applyFont="1" applyFill="1" applyBorder="1" applyAlignment="1" applyProtection="1">
      <alignment horizontal="center" vertical="center"/>
    </xf>
    <xf numFmtId="0" fontId="8" fillId="0" borderId="0" xfId="3" applyFont="1" applyFill="1" applyBorder="1" applyAlignment="1" applyProtection="1">
      <alignment horizontal="center" vertical="center" wrapText="1"/>
    </xf>
    <xf numFmtId="0" fontId="21" fillId="2" borderId="0" xfId="3" applyFont="1" applyFill="1" applyBorder="1" applyAlignment="1" applyProtection="1">
      <alignment horizontal="center" vertical="center"/>
    </xf>
    <xf numFmtId="38" fontId="8" fillId="0" borderId="0" xfId="6" applyFont="1" applyFill="1" applyBorder="1" applyProtection="1"/>
    <xf numFmtId="0" fontId="21" fillId="2" borderId="0" xfId="3" applyFont="1" applyFill="1" applyBorder="1" applyAlignment="1" applyProtection="1"/>
    <xf numFmtId="0" fontId="8" fillId="0" borderId="0" xfId="3" applyFont="1" applyFill="1" applyBorder="1" applyAlignment="1" applyProtection="1">
      <alignment horizontal="center"/>
    </xf>
    <xf numFmtId="38" fontId="8" fillId="0" borderId="0" xfId="6" applyFont="1" applyFill="1" applyBorder="1" applyAlignment="1" applyProtection="1"/>
    <xf numFmtId="180" fontId="8" fillId="0" borderId="0" xfId="3" applyNumberFormat="1" applyFont="1" applyFill="1" applyBorder="1" applyAlignment="1" applyProtection="1">
      <alignment vertical="center"/>
    </xf>
    <xf numFmtId="0" fontId="8" fillId="2" borderId="0" xfId="3" applyFont="1" applyFill="1" applyBorder="1" applyAlignment="1" applyProtection="1"/>
    <xf numFmtId="0" fontId="23" fillId="2" borderId="0" xfId="3" applyFont="1" applyFill="1" applyBorder="1" applyAlignment="1" applyProtection="1"/>
    <xf numFmtId="0" fontId="21" fillId="2" borderId="0" xfId="3" applyFont="1" applyFill="1" applyAlignment="1" applyProtection="1">
      <alignment vertical="center"/>
    </xf>
    <xf numFmtId="0" fontId="32" fillId="0" borderId="0" xfId="3" applyFont="1" applyFill="1" applyAlignment="1" applyProtection="1"/>
    <xf numFmtId="3" fontId="32" fillId="0" borderId="0" xfId="3" applyNumberFormat="1" applyFont="1" applyFill="1" applyAlignment="1" applyProtection="1"/>
    <xf numFmtId="0" fontId="42" fillId="0" borderId="0" xfId="7" applyFont="1" applyProtection="1">
      <alignment vertical="center"/>
    </xf>
    <xf numFmtId="0" fontId="5" fillId="0" borderId="0" xfId="7" applyProtection="1">
      <alignment vertical="center"/>
    </xf>
    <xf numFmtId="0" fontId="5" fillId="4" borderId="0" xfId="7" applyFill="1" applyAlignment="1" applyProtection="1">
      <alignment vertical="center"/>
    </xf>
    <xf numFmtId="0" fontId="5" fillId="4" borderId="26" xfId="7" applyFill="1" applyBorder="1" applyAlignment="1" applyProtection="1">
      <alignment horizontal="center" vertical="center"/>
    </xf>
    <xf numFmtId="0" fontId="5" fillId="5" borderId="1" xfId="7" applyFill="1" applyBorder="1" applyAlignment="1" applyProtection="1">
      <alignment horizontal="center" vertical="center"/>
    </xf>
    <xf numFmtId="0" fontId="31" fillId="4" borderId="0" xfId="7" applyFont="1" applyFill="1" applyAlignment="1" applyProtection="1">
      <alignment vertical="center"/>
    </xf>
    <xf numFmtId="0" fontId="4" fillId="0" borderId="0" xfId="7" applyFont="1" applyProtection="1">
      <alignment vertical="center"/>
    </xf>
    <xf numFmtId="0" fontId="5" fillId="4" borderId="0" xfId="7" applyFill="1" applyBorder="1" applyAlignment="1" applyProtection="1">
      <alignment horizontal="center" vertical="center"/>
    </xf>
    <xf numFmtId="0" fontId="4" fillId="4" borderId="0" xfId="7" applyFont="1" applyFill="1" applyAlignment="1" applyProtection="1">
      <alignment vertical="center"/>
    </xf>
    <xf numFmtId="0" fontId="35" fillId="6" borderId="1" xfId="7" applyFont="1" applyFill="1" applyBorder="1" applyAlignment="1" applyProtection="1">
      <alignment horizontal="center" vertical="center"/>
    </xf>
    <xf numFmtId="0" fontId="34" fillId="6" borderId="1" xfId="7" applyFont="1" applyFill="1" applyBorder="1" applyAlignment="1" applyProtection="1">
      <alignment horizontal="center" vertical="center"/>
    </xf>
    <xf numFmtId="0" fontId="8" fillId="2" borderId="0" xfId="3" applyFont="1" applyFill="1" applyAlignment="1" applyProtection="1">
      <alignment vertical="center" wrapText="1"/>
    </xf>
    <xf numFmtId="0" fontId="42" fillId="0" borderId="0" xfId="9" applyFont="1">
      <alignment vertical="center"/>
    </xf>
    <xf numFmtId="0" fontId="3" fillId="0" borderId="0" xfId="9">
      <alignment vertical="center"/>
    </xf>
    <xf numFmtId="0" fontId="3" fillId="4" borderId="0" xfId="9" applyFill="1" applyAlignment="1">
      <alignment vertical="center"/>
    </xf>
    <xf numFmtId="0" fontId="3" fillId="4" borderId="26" xfId="9" applyFill="1" applyBorder="1" applyAlignment="1">
      <alignment horizontal="center" vertical="center"/>
    </xf>
    <xf numFmtId="0" fontId="3" fillId="4" borderId="0" xfId="9" applyFont="1" applyFill="1" applyAlignment="1">
      <alignment vertical="center"/>
    </xf>
    <xf numFmtId="0" fontId="3" fillId="6" borderId="1" xfId="9" applyFill="1" applyBorder="1" applyAlignment="1" applyProtection="1">
      <alignment horizontal="center" vertical="center"/>
      <protection locked="0"/>
    </xf>
    <xf numFmtId="0" fontId="31" fillId="4" borderId="0" xfId="9" applyFont="1" applyFill="1" applyAlignment="1">
      <alignment vertical="center"/>
    </xf>
    <xf numFmtId="0" fontId="3" fillId="0" borderId="0" xfId="9" applyFont="1">
      <alignment vertical="center"/>
    </xf>
    <xf numFmtId="0" fontId="3" fillId="4" borderId="0" xfId="9" applyFill="1" applyBorder="1" applyAlignment="1">
      <alignment horizontal="center" vertical="center"/>
    </xf>
    <xf numFmtId="0" fontId="6" fillId="0" borderId="0" xfId="3" applyFont="1" applyAlignment="1"/>
    <xf numFmtId="0" fontId="8" fillId="0" borderId="0" xfId="0" applyFont="1" applyAlignment="1">
      <alignment horizontal="left" vertical="center" shrinkToFit="1"/>
    </xf>
    <xf numFmtId="0" fontId="8" fillId="0" borderId="0" xfId="0" applyFont="1" applyAlignment="1">
      <alignment horizontal="left" vertical="center"/>
    </xf>
    <xf numFmtId="0" fontId="8" fillId="2" borderId="0" xfId="3" applyFont="1" applyFill="1" applyAlignment="1" applyProtection="1">
      <alignment horizontal="center" vertical="center"/>
    </xf>
    <xf numFmtId="0" fontId="8" fillId="2" borderId="0" xfId="3" applyFont="1" applyFill="1" applyAlignment="1" applyProtection="1">
      <alignment vertical="top"/>
    </xf>
    <xf numFmtId="0" fontId="8" fillId="0" borderId="0" xfId="0" applyFont="1" applyAlignment="1">
      <alignment horizontal="left" vertical="center" wrapText="1" shrinkToFit="1"/>
    </xf>
    <xf numFmtId="0" fontId="8" fillId="0" borderId="0" xfId="0" applyFont="1" applyAlignment="1">
      <alignment horizontal="left" vertical="center" shrinkToFit="1"/>
    </xf>
    <xf numFmtId="0" fontId="8" fillId="0" borderId="0" xfId="0" applyFont="1" applyAlignment="1">
      <alignment horizontal="left" vertical="top" wrapText="1"/>
    </xf>
    <xf numFmtId="0" fontId="8" fillId="0" borderId="0" xfId="0" applyFont="1" applyAlignment="1">
      <alignment horizontal="left" vertical="center" wrapText="1"/>
    </xf>
    <xf numFmtId="0" fontId="8" fillId="0" borderId="0" xfId="0" applyFont="1" applyAlignment="1">
      <alignment horizontal="left" vertical="center"/>
    </xf>
    <xf numFmtId="0" fontId="25" fillId="0" borderId="0" xfId="0" applyFont="1" applyAlignment="1">
      <alignment horizontal="left" vertical="center" shrinkToFit="1"/>
    </xf>
    <xf numFmtId="0" fontId="24" fillId="0" borderId="0" xfId="0" applyFont="1" applyAlignment="1">
      <alignment horizontal="left" vertical="center"/>
    </xf>
    <xf numFmtId="0" fontId="8" fillId="2" borderId="0" xfId="3" applyFont="1" applyFill="1" applyAlignment="1" applyProtection="1">
      <alignment horizontal="center" vertical="center"/>
    </xf>
    <xf numFmtId="178" fontId="8" fillId="0" borderId="3" xfId="3" applyNumberFormat="1" applyFont="1" applyFill="1" applyBorder="1" applyAlignment="1" applyProtection="1">
      <alignment horizontal="left" vertical="center"/>
      <protection locked="0"/>
    </xf>
    <xf numFmtId="178" fontId="8" fillId="0" borderId="18" xfId="3" applyNumberFormat="1" applyFont="1" applyFill="1" applyBorder="1" applyAlignment="1" applyProtection="1">
      <alignment horizontal="left" vertical="center"/>
      <protection locked="0"/>
    </xf>
    <xf numFmtId="178" fontId="8" fillId="0" borderId="4" xfId="3" applyNumberFormat="1" applyFont="1" applyFill="1" applyBorder="1" applyAlignment="1" applyProtection="1">
      <alignment horizontal="left" vertical="center"/>
      <protection locked="0"/>
    </xf>
    <xf numFmtId="58" fontId="8" fillId="2" borderId="0" xfId="3" applyNumberFormat="1" applyFont="1" applyFill="1" applyBorder="1" applyAlignment="1" applyProtection="1">
      <alignment horizontal="left" vertical="center"/>
    </xf>
    <xf numFmtId="0" fontId="8" fillId="0" borderId="6" xfId="3" applyFont="1" applyFill="1" applyBorder="1" applyAlignment="1" applyProtection="1">
      <alignment horizontal="left" vertical="center" wrapText="1" shrinkToFit="1"/>
      <protection locked="0"/>
    </xf>
    <xf numFmtId="0" fontId="8" fillId="0" borderId="19" xfId="3" applyFont="1" applyFill="1" applyBorder="1" applyAlignment="1" applyProtection="1">
      <alignment horizontal="left" vertical="center" wrapText="1" shrinkToFit="1"/>
      <protection locked="0"/>
    </xf>
    <xf numFmtId="0" fontId="8" fillId="0" borderId="7" xfId="3" applyFont="1" applyFill="1" applyBorder="1" applyAlignment="1" applyProtection="1">
      <alignment horizontal="left" vertical="center" shrinkToFit="1"/>
      <protection locked="0"/>
    </xf>
    <xf numFmtId="0" fontId="8" fillId="2" borderId="0" xfId="3" applyFont="1" applyFill="1" applyBorder="1" applyAlignment="1" applyProtection="1">
      <alignment horizontal="left" vertical="center"/>
    </xf>
    <xf numFmtId="0" fontId="8" fillId="0" borderId="8" xfId="3" applyFont="1" applyFill="1" applyBorder="1" applyAlignment="1" applyProtection="1">
      <alignment horizontal="left" vertical="center" shrinkToFit="1"/>
      <protection locked="0"/>
    </xf>
    <xf numFmtId="0" fontId="8" fillId="0" borderId="20" xfId="3" applyFont="1" applyFill="1" applyBorder="1" applyAlignment="1" applyProtection="1">
      <alignment horizontal="left" vertical="center" shrinkToFit="1"/>
      <protection locked="0"/>
    </xf>
    <xf numFmtId="0" fontId="8" fillId="0" borderId="9" xfId="3" applyFont="1" applyFill="1" applyBorder="1" applyAlignment="1" applyProtection="1">
      <alignment horizontal="left" vertical="center" shrinkToFit="1"/>
      <protection locked="0"/>
    </xf>
    <xf numFmtId="0" fontId="18" fillId="2" borderId="0" xfId="5" applyFill="1" applyAlignment="1" applyProtection="1">
      <alignment horizontal="left" vertical="center"/>
      <protection locked="0"/>
    </xf>
    <xf numFmtId="0" fontId="8" fillId="7" borderId="46" xfId="3" applyFont="1" applyFill="1" applyBorder="1" applyAlignment="1" applyProtection="1">
      <alignment horizontal="left" vertical="center" shrinkToFit="1"/>
      <protection locked="0"/>
    </xf>
    <xf numFmtId="0" fontId="8" fillId="7" borderId="47" xfId="3" applyFont="1" applyFill="1" applyBorder="1" applyAlignment="1" applyProtection="1">
      <alignment horizontal="left" vertical="center" shrinkToFit="1"/>
      <protection locked="0"/>
    </xf>
    <xf numFmtId="0" fontId="8" fillId="7" borderId="48" xfId="3" applyFont="1" applyFill="1" applyBorder="1" applyAlignment="1" applyProtection="1">
      <alignment horizontal="left" vertical="center" shrinkToFit="1"/>
      <protection locked="0"/>
    </xf>
    <xf numFmtId="0" fontId="8" fillId="0" borderId="11" xfId="3" applyFont="1" applyFill="1" applyBorder="1" applyAlignment="1" applyProtection="1">
      <alignment horizontal="left" vertical="center"/>
      <protection locked="0"/>
    </xf>
    <xf numFmtId="0" fontId="8" fillId="0" borderId="21" xfId="3" applyFont="1" applyFill="1" applyBorder="1" applyAlignment="1" applyProtection="1">
      <alignment horizontal="left" vertical="center"/>
      <protection locked="0"/>
    </xf>
    <xf numFmtId="0" fontId="8" fillId="0" borderId="12" xfId="3" applyFont="1" applyFill="1" applyBorder="1" applyAlignment="1" applyProtection="1">
      <alignment horizontal="left" vertical="center"/>
      <protection locked="0"/>
    </xf>
    <xf numFmtId="0" fontId="8" fillId="0" borderId="8" xfId="3" applyFont="1" applyFill="1" applyBorder="1" applyAlignment="1" applyProtection="1">
      <alignment horizontal="left" vertical="center" shrinkToFit="1"/>
    </xf>
    <xf numFmtId="0" fontId="8" fillId="0" borderId="20" xfId="3" applyFont="1" applyFill="1" applyBorder="1" applyAlignment="1" applyProtection="1">
      <alignment horizontal="left" vertical="center" shrinkToFit="1"/>
    </xf>
    <xf numFmtId="0" fontId="8" fillId="0" borderId="9" xfId="3" applyFont="1" applyFill="1" applyBorder="1" applyAlignment="1" applyProtection="1">
      <alignment horizontal="left" vertical="center" shrinkToFit="1"/>
    </xf>
    <xf numFmtId="178" fontId="8" fillId="0" borderId="44" xfId="3" applyNumberFormat="1" applyFont="1" applyFill="1" applyBorder="1" applyAlignment="1" applyProtection="1">
      <alignment horizontal="left" vertical="center"/>
      <protection locked="0"/>
    </xf>
    <xf numFmtId="178" fontId="8" fillId="0" borderId="0" xfId="3" applyNumberFormat="1" applyFont="1" applyFill="1" applyBorder="1" applyAlignment="1" applyProtection="1">
      <alignment horizontal="left" vertical="center"/>
      <protection locked="0"/>
    </xf>
    <xf numFmtId="178" fontId="8" fillId="0" borderId="45" xfId="3" applyNumberFormat="1" applyFont="1" applyFill="1" applyBorder="1" applyAlignment="1" applyProtection="1">
      <alignment horizontal="left" vertical="center"/>
      <protection locked="0"/>
    </xf>
    <xf numFmtId="179" fontId="8" fillId="0" borderId="16" xfId="3" applyNumberFormat="1" applyFont="1" applyFill="1" applyBorder="1" applyAlignment="1" applyProtection="1">
      <alignment horizontal="left" vertical="center"/>
      <protection locked="0"/>
    </xf>
    <xf numFmtId="179" fontId="8" fillId="0" borderId="22" xfId="3" applyNumberFormat="1" applyFont="1" applyFill="1" applyBorder="1" applyAlignment="1" applyProtection="1">
      <alignment horizontal="left" vertical="center"/>
      <protection locked="0"/>
    </xf>
    <xf numFmtId="179" fontId="8" fillId="0" borderId="17" xfId="3" applyNumberFormat="1" applyFont="1" applyFill="1" applyBorder="1" applyAlignment="1" applyProtection="1">
      <alignment horizontal="left" vertical="center"/>
      <protection locked="0"/>
    </xf>
    <xf numFmtId="0" fontId="13" fillId="0" borderId="0" xfId="2" applyFont="1" applyAlignment="1">
      <alignment horizontal="center" vertical="center" shrinkToFit="1"/>
    </xf>
    <xf numFmtId="0" fontId="12" fillId="0" borderId="0" xfId="2" applyFont="1" applyAlignment="1">
      <alignment horizontal="left" vertical="center" wrapText="1"/>
    </xf>
    <xf numFmtId="0" fontId="12" fillId="0" borderId="0" xfId="2" applyFont="1" applyAlignment="1">
      <alignment horizontal="left" vertical="distributed" wrapText="1"/>
    </xf>
    <xf numFmtId="178" fontId="13" fillId="0" borderId="0" xfId="2" applyNumberFormat="1" applyFont="1" applyAlignment="1">
      <alignment horizontal="left" vertical="distributed"/>
    </xf>
    <xf numFmtId="0" fontId="12" fillId="0" borderId="0" xfId="2" applyFont="1" applyAlignment="1">
      <alignment horizontal="distributed" vertical="center"/>
    </xf>
    <xf numFmtId="0" fontId="13" fillId="0" borderId="0" xfId="2" applyFont="1" applyAlignment="1">
      <alignment horizontal="center" vertical="center"/>
    </xf>
    <xf numFmtId="0" fontId="12" fillId="0" borderId="0" xfId="2" applyFont="1" applyAlignment="1">
      <alignment horizontal="left" vertical="top" wrapText="1"/>
    </xf>
    <xf numFmtId="0" fontId="12" fillId="0" borderId="0" xfId="2" applyFont="1" applyAlignment="1">
      <alignment horizontal="center" vertical="center"/>
    </xf>
    <xf numFmtId="38" fontId="8" fillId="0" borderId="0" xfId="1" applyFont="1" applyAlignment="1">
      <alignment horizontal="right" vertical="center"/>
    </xf>
    <xf numFmtId="0" fontId="13" fillId="0" borderId="0" xfId="2" applyFont="1" applyAlignment="1">
      <alignment horizontal="left" vertical="center" wrapText="1"/>
    </xf>
    <xf numFmtId="0" fontId="20" fillId="0" borderId="0" xfId="3" applyFont="1" applyAlignment="1" applyProtection="1">
      <alignment horizontal="left" vertical="center" wrapText="1"/>
    </xf>
    <xf numFmtId="0" fontId="8" fillId="0" borderId="0" xfId="3" applyFont="1" applyAlignment="1" applyProtection="1">
      <alignment horizontal="left" vertical="top" wrapText="1"/>
      <protection locked="0"/>
    </xf>
    <xf numFmtId="0" fontId="8" fillId="0" borderId="0" xfId="3" applyFont="1" applyAlignment="1" applyProtection="1">
      <alignment horizontal="left" vertical="top" wrapText="1"/>
    </xf>
    <xf numFmtId="38" fontId="8" fillId="0" borderId="0" xfId="6" applyFont="1" applyAlignment="1" applyProtection="1">
      <alignment horizontal="left" vertical="top" wrapText="1"/>
    </xf>
    <xf numFmtId="0" fontId="3" fillId="4" borderId="1" xfId="9" applyFill="1" applyBorder="1" applyAlignment="1">
      <alignment horizontal="distributed" vertical="center"/>
    </xf>
    <xf numFmtId="0" fontId="1" fillId="4" borderId="29" xfId="9" applyFont="1" applyFill="1" applyBorder="1" applyAlignment="1" applyProtection="1">
      <alignment horizontal="left" vertical="center"/>
      <protection locked="0"/>
    </xf>
    <xf numFmtId="0" fontId="3" fillId="4" borderId="25" xfId="9" applyFill="1" applyBorder="1" applyAlignment="1" applyProtection="1">
      <alignment horizontal="left" vertical="center"/>
      <protection locked="0"/>
    </xf>
    <xf numFmtId="0" fontId="3" fillId="4" borderId="26" xfId="9" applyFill="1" applyBorder="1" applyAlignment="1" applyProtection="1">
      <alignment horizontal="left" vertical="center"/>
      <protection locked="0"/>
    </xf>
    <xf numFmtId="0" fontId="1" fillId="4" borderId="29" xfId="9" applyFont="1" applyFill="1" applyBorder="1" applyAlignment="1" applyProtection="1">
      <alignment horizontal="left" vertical="center" shrinkToFit="1"/>
      <protection locked="0"/>
    </xf>
    <xf numFmtId="0" fontId="3" fillId="4" borderId="25" xfId="9" applyFill="1" applyBorder="1" applyAlignment="1" applyProtection="1">
      <alignment horizontal="left" vertical="center" shrinkToFit="1"/>
      <protection locked="0"/>
    </xf>
    <xf numFmtId="0" fontId="3" fillId="4" borderId="26" xfId="9" applyFill="1" applyBorder="1" applyAlignment="1" applyProtection="1">
      <alignment horizontal="left" vertical="center" shrinkToFit="1"/>
      <protection locked="0"/>
    </xf>
    <xf numFmtId="0" fontId="3" fillId="4" borderId="1" xfId="9" applyFill="1" applyBorder="1" applyAlignment="1">
      <alignment horizontal="distributed" vertical="center" shrinkToFit="1"/>
    </xf>
    <xf numFmtId="38" fontId="0" fillId="5" borderId="29" xfId="10" applyFont="1" applyFill="1" applyBorder="1" applyAlignment="1" applyProtection="1">
      <alignment horizontal="center" vertical="center"/>
    </xf>
    <xf numFmtId="38" fontId="0" fillId="5" borderId="25" xfId="10" applyFont="1" applyFill="1" applyBorder="1" applyAlignment="1" applyProtection="1">
      <alignment horizontal="center" vertical="center"/>
    </xf>
    <xf numFmtId="0" fontId="3" fillId="4" borderId="1" xfId="9" applyFill="1" applyBorder="1" applyAlignment="1">
      <alignment horizontal="center" vertical="center" wrapText="1"/>
    </xf>
    <xf numFmtId="0" fontId="3" fillId="4" borderId="1" xfId="9" applyFill="1" applyBorder="1" applyAlignment="1">
      <alignment horizontal="center" vertical="center"/>
    </xf>
    <xf numFmtId="0" fontId="3" fillId="6" borderId="29" xfId="9" applyFill="1" applyBorder="1" applyAlignment="1" applyProtection="1">
      <alignment horizontal="left" vertical="center"/>
      <protection locked="0"/>
    </xf>
    <xf numFmtId="0" fontId="3" fillId="6" borderId="25" xfId="9" applyFill="1" applyBorder="1" applyAlignment="1" applyProtection="1">
      <alignment horizontal="left" vertical="center"/>
      <protection locked="0"/>
    </xf>
    <xf numFmtId="0" fontId="3" fillId="6" borderId="26" xfId="9" applyFill="1" applyBorder="1" applyAlignment="1" applyProtection="1">
      <alignment horizontal="left" vertical="center"/>
      <protection locked="0"/>
    </xf>
    <xf numFmtId="38" fontId="0" fillId="6" borderId="1" xfId="10" applyFont="1" applyFill="1" applyBorder="1" applyAlignment="1" applyProtection="1">
      <alignment vertical="center"/>
      <protection locked="0"/>
    </xf>
    <xf numFmtId="38" fontId="0" fillId="6" borderId="29" xfId="10" applyFont="1" applyFill="1" applyBorder="1" applyAlignment="1" applyProtection="1">
      <alignment vertical="center"/>
      <protection locked="0"/>
    </xf>
    <xf numFmtId="38" fontId="0" fillId="6" borderId="25" xfId="10" applyFont="1" applyFill="1" applyBorder="1" applyAlignment="1" applyProtection="1">
      <alignment vertical="center"/>
      <protection locked="0"/>
    </xf>
    <xf numFmtId="38" fontId="0" fillId="6" borderId="26" xfId="10" applyFont="1" applyFill="1" applyBorder="1" applyAlignment="1" applyProtection="1">
      <alignment vertical="center"/>
      <protection locked="0"/>
    </xf>
    <xf numFmtId="38" fontId="0" fillId="4" borderId="1" xfId="10" applyFont="1" applyFill="1" applyBorder="1" applyAlignment="1">
      <alignment vertical="center"/>
    </xf>
    <xf numFmtId="0" fontId="3" fillId="5" borderId="36" xfId="9" applyFill="1" applyBorder="1" applyAlignment="1" applyProtection="1">
      <alignment vertical="center"/>
      <protection locked="0"/>
    </xf>
    <xf numFmtId="0" fontId="3" fillId="5" borderId="37" xfId="9" applyFill="1" applyBorder="1" applyAlignment="1" applyProtection="1">
      <alignment vertical="center"/>
      <protection locked="0"/>
    </xf>
    <xf numFmtId="0" fontId="3" fillId="5" borderId="38" xfId="9" applyFill="1" applyBorder="1" applyAlignment="1" applyProtection="1">
      <alignment vertical="center"/>
      <protection locked="0"/>
    </xf>
    <xf numFmtId="38" fontId="0" fillId="4" borderId="29" xfId="10" applyFont="1" applyFill="1" applyBorder="1" applyAlignment="1">
      <alignment vertical="center"/>
    </xf>
    <xf numFmtId="38" fontId="0" fillId="4" borderId="25" xfId="10" applyFont="1" applyFill="1" applyBorder="1" applyAlignment="1">
      <alignment vertical="center"/>
    </xf>
    <xf numFmtId="38" fontId="0" fillId="4" borderId="26" xfId="10" applyFont="1" applyFill="1" applyBorder="1" applyAlignment="1">
      <alignment vertical="center"/>
    </xf>
    <xf numFmtId="38" fontId="0" fillId="5" borderId="33" xfId="10" applyFont="1" applyFill="1" applyBorder="1" applyAlignment="1">
      <alignment vertical="center"/>
    </xf>
    <xf numFmtId="38" fontId="0" fillId="5" borderId="34" xfId="10" applyFont="1" applyFill="1" applyBorder="1" applyAlignment="1">
      <alignment vertical="center"/>
    </xf>
    <xf numFmtId="38" fontId="0" fillId="5" borderId="35" xfId="10" applyFont="1" applyFill="1" applyBorder="1" applyAlignment="1">
      <alignment vertical="center"/>
    </xf>
    <xf numFmtId="0" fontId="3" fillId="4" borderId="29" xfId="9" applyFill="1" applyBorder="1" applyAlignment="1">
      <alignment horizontal="center" vertical="center"/>
    </xf>
    <xf numFmtId="0" fontId="3" fillId="4" borderId="25" xfId="9" applyFill="1" applyBorder="1" applyAlignment="1">
      <alignment horizontal="center" vertical="center"/>
    </xf>
    <xf numFmtId="0" fontId="3" fillId="4" borderId="26" xfId="9" applyFill="1" applyBorder="1" applyAlignment="1">
      <alignment horizontal="center" vertical="center"/>
    </xf>
    <xf numFmtId="0" fontId="3" fillId="4" borderId="39" xfId="9" applyFill="1" applyBorder="1" applyAlignment="1">
      <alignment horizontal="center" vertical="center"/>
    </xf>
    <xf numFmtId="0" fontId="3" fillId="4" borderId="39" xfId="9" applyFont="1" applyFill="1" applyBorder="1" applyAlignment="1">
      <alignment horizontal="center" vertical="center"/>
    </xf>
    <xf numFmtId="0" fontId="3" fillId="4" borderId="23" xfId="9" applyFill="1" applyBorder="1" applyAlignment="1">
      <alignment horizontal="center" vertical="center"/>
    </xf>
    <xf numFmtId="0" fontId="3" fillId="4" borderId="24" xfId="9" applyFill="1" applyBorder="1" applyAlignment="1">
      <alignment horizontal="center" vertical="center"/>
    </xf>
    <xf numFmtId="0" fontId="3" fillId="4" borderId="27" xfId="9" applyFill="1" applyBorder="1" applyAlignment="1">
      <alignment horizontal="center" vertical="center"/>
    </xf>
    <xf numFmtId="0" fontId="3" fillId="4" borderId="0" xfId="9" applyFill="1" applyBorder="1" applyAlignment="1">
      <alignment horizontal="center" vertical="center"/>
    </xf>
    <xf numFmtId="0" fontId="3" fillId="4" borderId="28" xfId="9" applyFill="1" applyBorder="1" applyAlignment="1">
      <alignment horizontal="center" vertical="center"/>
    </xf>
    <xf numFmtId="0" fontId="3" fillId="4" borderId="30" xfId="9" applyFill="1" applyBorder="1" applyAlignment="1">
      <alignment horizontal="center" vertical="center"/>
    </xf>
    <xf numFmtId="0" fontId="3" fillId="4" borderId="40" xfId="9" applyFill="1" applyBorder="1" applyAlignment="1">
      <alignment horizontal="center" vertical="center"/>
    </xf>
    <xf numFmtId="0" fontId="3" fillId="4" borderId="31" xfId="9" applyFill="1" applyBorder="1" applyAlignment="1">
      <alignment horizontal="center" vertical="center"/>
    </xf>
    <xf numFmtId="0" fontId="3" fillId="4" borderId="1" xfId="9" applyFont="1" applyFill="1" applyBorder="1" applyAlignment="1">
      <alignment horizontal="center" vertical="center"/>
    </xf>
    <xf numFmtId="0" fontId="32" fillId="0" borderId="0" xfId="3" applyFont="1" applyAlignment="1" applyProtection="1">
      <alignment horizontal="left" vertical="top" wrapText="1"/>
    </xf>
    <xf numFmtId="38" fontId="0" fillId="4" borderId="33" xfId="8" applyFont="1" applyFill="1" applyBorder="1" applyAlignment="1" applyProtection="1">
      <alignment vertical="center"/>
    </xf>
    <xf numFmtId="38" fontId="0" fillId="4" borderId="34" xfId="8" applyFont="1" applyFill="1" applyBorder="1" applyAlignment="1" applyProtection="1">
      <alignment vertical="center"/>
    </xf>
    <xf numFmtId="38" fontId="0" fillId="4" borderId="35" xfId="8" applyFont="1" applyFill="1" applyBorder="1" applyAlignment="1" applyProtection="1">
      <alignment vertical="center"/>
    </xf>
    <xf numFmtId="38" fontId="0" fillId="4" borderId="29" xfId="8" applyFont="1" applyFill="1" applyBorder="1" applyAlignment="1" applyProtection="1">
      <alignment vertical="center"/>
    </xf>
    <xf numFmtId="38" fontId="0" fillId="4" borderId="25" xfId="8" applyFont="1" applyFill="1" applyBorder="1" applyAlignment="1" applyProtection="1">
      <alignment vertical="center"/>
    </xf>
    <xf numFmtId="38" fontId="0" fillId="4" borderId="26" xfId="8" applyFont="1" applyFill="1" applyBorder="1" applyAlignment="1" applyProtection="1">
      <alignment vertical="center"/>
    </xf>
    <xf numFmtId="0" fontId="4" fillId="4" borderId="39" xfId="7" applyFont="1" applyFill="1" applyBorder="1" applyAlignment="1" applyProtection="1">
      <alignment horizontal="center" vertical="center"/>
    </xf>
    <xf numFmtId="0" fontId="5" fillId="4" borderId="39" xfId="7" applyFill="1" applyBorder="1" applyAlignment="1" applyProtection="1">
      <alignment horizontal="center" vertical="center"/>
    </xf>
    <xf numFmtId="38" fontId="0" fillId="5" borderId="1" xfId="8" applyFont="1" applyFill="1" applyBorder="1" applyAlignment="1" applyProtection="1">
      <alignment vertical="center"/>
    </xf>
    <xf numFmtId="0" fontId="5" fillId="4" borderId="29" xfId="7" applyFill="1" applyBorder="1" applyAlignment="1" applyProtection="1">
      <alignment horizontal="center" vertical="center"/>
    </xf>
    <xf numFmtId="0" fontId="5" fillId="4" borderId="25" xfId="7" applyFill="1" applyBorder="1" applyAlignment="1" applyProtection="1">
      <alignment horizontal="center" vertical="center"/>
    </xf>
    <xf numFmtId="0" fontId="5" fillId="4" borderId="26" xfId="7" applyFill="1" applyBorder="1" applyAlignment="1" applyProtection="1">
      <alignment horizontal="center" vertical="center"/>
    </xf>
    <xf numFmtId="0" fontId="5" fillId="4" borderId="29" xfId="7" applyFill="1" applyBorder="1" applyAlignment="1" applyProtection="1">
      <alignment horizontal="left" vertical="center"/>
    </xf>
    <xf numFmtId="0" fontId="5" fillId="4" borderId="25" xfId="7" applyFill="1" applyBorder="1" applyAlignment="1" applyProtection="1">
      <alignment horizontal="left" vertical="center"/>
    </xf>
    <xf numFmtId="0" fontId="5" fillId="4" borderId="26" xfId="7" applyFill="1" applyBorder="1" applyAlignment="1" applyProtection="1">
      <alignment horizontal="left" vertical="center"/>
    </xf>
    <xf numFmtId="0" fontId="4" fillId="4" borderId="1" xfId="7" applyFont="1" applyFill="1" applyBorder="1" applyAlignment="1" applyProtection="1">
      <alignment horizontal="center" vertical="center"/>
    </xf>
    <xf numFmtId="0" fontId="5" fillId="4" borderId="1" xfId="7" applyFill="1" applyBorder="1" applyAlignment="1" applyProtection="1">
      <alignment horizontal="center" vertical="center"/>
    </xf>
    <xf numFmtId="0" fontId="5" fillId="4" borderId="1" xfId="7" applyFill="1" applyBorder="1" applyAlignment="1" applyProtection="1">
      <alignment horizontal="center" vertical="center" wrapText="1"/>
    </xf>
    <xf numFmtId="38" fontId="0" fillId="5" borderId="29" xfId="8" applyFont="1" applyFill="1" applyBorder="1" applyAlignment="1" applyProtection="1">
      <alignment vertical="center"/>
    </xf>
    <xf numFmtId="38" fontId="0" fillId="5" borderId="25" xfId="8" applyFont="1" applyFill="1" applyBorder="1" applyAlignment="1" applyProtection="1">
      <alignment vertical="center"/>
    </xf>
    <xf numFmtId="38" fontId="0" fillId="5" borderId="26" xfId="8" applyFont="1" applyFill="1" applyBorder="1" applyAlignment="1" applyProtection="1">
      <alignment vertical="center"/>
    </xf>
    <xf numFmtId="38" fontId="34" fillId="4" borderId="1" xfId="8" applyFont="1" applyFill="1" applyBorder="1" applyAlignment="1" applyProtection="1">
      <alignment vertical="center"/>
    </xf>
    <xf numFmtId="38" fontId="33" fillId="6" borderId="41" xfId="8" applyFont="1" applyFill="1" applyBorder="1" applyAlignment="1" applyProtection="1">
      <alignment vertical="center"/>
    </xf>
    <xf numFmtId="38" fontId="33" fillId="6" borderId="42" xfId="8" applyFont="1" applyFill="1" applyBorder="1" applyAlignment="1" applyProtection="1">
      <alignment vertical="center"/>
    </xf>
    <xf numFmtId="38" fontId="33" fillId="6" borderId="43" xfId="8" applyFont="1" applyFill="1" applyBorder="1" applyAlignment="1" applyProtection="1">
      <alignment vertical="center"/>
    </xf>
    <xf numFmtId="0" fontId="5" fillId="4" borderId="23" xfId="7" applyFill="1" applyBorder="1" applyAlignment="1" applyProtection="1">
      <alignment horizontal="center" vertical="center"/>
    </xf>
    <xf numFmtId="0" fontId="5" fillId="4" borderId="24" xfId="7" applyFill="1" applyBorder="1" applyAlignment="1" applyProtection="1">
      <alignment horizontal="center" vertical="center"/>
    </xf>
    <xf numFmtId="0" fontId="5" fillId="4" borderId="27" xfId="7" applyFill="1" applyBorder="1" applyAlignment="1" applyProtection="1">
      <alignment horizontal="center" vertical="center"/>
    </xf>
    <xf numFmtId="0" fontId="5" fillId="4" borderId="0" xfId="7" applyFill="1" applyBorder="1" applyAlignment="1" applyProtection="1">
      <alignment horizontal="center" vertical="center"/>
    </xf>
    <xf numFmtId="0" fontId="5" fillId="4" borderId="28" xfId="7" applyFill="1" applyBorder="1" applyAlignment="1" applyProtection="1">
      <alignment horizontal="center" vertical="center"/>
    </xf>
    <xf numFmtId="0" fontId="5" fillId="4" borderId="30" xfId="7" applyFill="1" applyBorder="1" applyAlignment="1" applyProtection="1">
      <alignment horizontal="center" vertical="center"/>
    </xf>
    <xf numFmtId="0" fontId="5" fillId="4" borderId="40" xfId="7" applyFill="1" applyBorder="1" applyAlignment="1" applyProtection="1">
      <alignment horizontal="center" vertical="center"/>
    </xf>
    <xf numFmtId="0" fontId="5" fillId="4" borderId="31" xfId="7" applyFill="1" applyBorder="1" applyAlignment="1" applyProtection="1">
      <alignment horizontal="center" vertical="center"/>
    </xf>
    <xf numFmtId="38" fontId="0" fillId="4" borderId="1" xfId="8" applyFont="1" applyFill="1" applyBorder="1" applyAlignment="1" applyProtection="1">
      <alignment vertical="center"/>
    </xf>
    <xf numFmtId="0" fontId="34" fillId="4" borderId="29" xfId="7" applyFont="1" applyFill="1" applyBorder="1" applyAlignment="1" applyProtection="1">
      <alignment horizontal="left" vertical="center"/>
    </xf>
    <xf numFmtId="0" fontId="34" fillId="4" borderId="25" xfId="7" applyFont="1" applyFill="1" applyBorder="1" applyAlignment="1" applyProtection="1">
      <alignment horizontal="left" vertical="center"/>
    </xf>
    <xf numFmtId="0" fontId="34" fillId="4" borderId="26" xfId="7" applyFont="1" applyFill="1" applyBorder="1" applyAlignment="1" applyProtection="1">
      <alignment horizontal="left" vertical="center"/>
    </xf>
    <xf numFmtId="38" fontId="33" fillId="5" borderId="29" xfId="8" applyFont="1" applyFill="1" applyBorder="1" applyAlignment="1" applyProtection="1">
      <alignment vertical="center"/>
    </xf>
    <xf numFmtId="38" fontId="33" fillId="5" borderId="25" xfId="8" applyFont="1" applyFill="1" applyBorder="1" applyAlignment="1" applyProtection="1">
      <alignment vertical="center"/>
    </xf>
    <xf numFmtId="38" fontId="33" fillId="5" borderId="26" xfId="8" applyFont="1" applyFill="1" applyBorder="1" applyAlignment="1" applyProtection="1">
      <alignment vertical="center"/>
    </xf>
    <xf numFmtId="38" fontId="33" fillId="4" borderId="1" xfId="8" applyFont="1" applyFill="1" applyBorder="1" applyAlignment="1" applyProtection="1">
      <alignment vertical="center"/>
    </xf>
    <xf numFmtId="38" fontId="33" fillId="0" borderId="33" xfId="8" applyFont="1" applyFill="1" applyBorder="1" applyAlignment="1" applyProtection="1">
      <alignment vertical="center"/>
    </xf>
    <xf numFmtId="38" fontId="33" fillId="0" borderId="34" xfId="8" applyFont="1" applyFill="1" applyBorder="1" applyAlignment="1" applyProtection="1">
      <alignment vertical="center"/>
    </xf>
    <xf numFmtId="38" fontId="33" fillId="0" borderId="35" xfId="8" applyFont="1" applyFill="1" applyBorder="1" applyAlignment="1" applyProtection="1">
      <alignment vertical="center"/>
    </xf>
    <xf numFmtId="0" fontId="4" fillId="4" borderId="29" xfId="7" applyFont="1" applyFill="1" applyBorder="1" applyAlignment="1" applyProtection="1">
      <alignment horizontal="left" vertical="center"/>
    </xf>
    <xf numFmtId="0" fontId="5" fillId="4" borderId="1" xfId="7" applyFill="1" applyBorder="1" applyAlignment="1" applyProtection="1">
      <alignment horizontal="distributed" vertical="center"/>
    </xf>
    <xf numFmtId="0" fontId="2" fillId="4" borderId="29" xfId="7" applyFont="1" applyFill="1" applyBorder="1" applyAlignment="1" applyProtection="1">
      <alignment horizontal="left" vertical="center" shrinkToFit="1"/>
    </xf>
    <xf numFmtId="0" fontId="5" fillId="4" borderId="25" xfId="7" applyFill="1" applyBorder="1" applyAlignment="1" applyProtection="1">
      <alignment horizontal="left" vertical="center" shrinkToFit="1"/>
    </xf>
    <xf numFmtId="0" fontId="5" fillId="4" borderId="26" xfId="7" applyFill="1" applyBorder="1" applyAlignment="1" applyProtection="1">
      <alignment horizontal="left" vertical="center" shrinkToFit="1"/>
    </xf>
    <xf numFmtId="0" fontId="5" fillId="4" borderId="1" xfId="7" applyFill="1" applyBorder="1" applyAlignment="1" applyProtection="1">
      <alignment horizontal="distributed" vertical="center" shrinkToFit="1"/>
    </xf>
    <xf numFmtId="38" fontId="33" fillId="5" borderId="29" xfId="8" applyFont="1" applyFill="1" applyBorder="1" applyAlignment="1" applyProtection="1">
      <alignment horizontal="center" vertical="center"/>
    </xf>
    <xf numFmtId="38" fontId="33" fillId="5" borderId="25" xfId="8" applyFont="1" applyFill="1" applyBorder="1" applyAlignment="1" applyProtection="1">
      <alignment horizontal="center" vertical="center"/>
    </xf>
    <xf numFmtId="0" fontId="34" fillId="5" borderId="36" xfId="7" applyFont="1" applyFill="1" applyBorder="1" applyAlignment="1" applyProtection="1">
      <alignment vertical="center"/>
    </xf>
    <xf numFmtId="0" fontId="34" fillId="5" borderId="37" xfId="7" applyFont="1" applyFill="1" applyBorder="1" applyAlignment="1" applyProtection="1">
      <alignment vertical="center"/>
    </xf>
    <xf numFmtId="0" fontId="34" fillId="5" borderId="38" xfId="7" applyFont="1" applyFill="1" applyBorder="1" applyAlignment="1" applyProtection="1">
      <alignment vertical="center"/>
    </xf>
    <xf numFmtId="38" fontId="33" fillId="4" borderId="29" xfId="8" applyFont="1" applyFill="1" applyBorder="1" applyAlignment="1" applyProtection="1">
      <alignment vertical="center"/>
    </xf>
    <xf numFmtId="38" fontId="33" fillId="4" borderId="25" xfId="8" applyFont="1" applyFill="1" applyBorder="1" applyAlignment="1" applyProtection="1">
      <alignment vertical="center"/>
    </xf>
    <xf numFmtId="38" fontId="33" fillId="4" borderId="26" xfId="8" applyFont="1" applyFill="1" applyBorder="1" applyAlignment="1" applyProtection="1">
      <alignment vertical="center"/>
    </xf>
    <xf numFmtId="38" fontId="36" fillId="4" borderId="29" xfId="8" applyFont="1" applyFill="1" applyBorder="1" applyAlignment="1" applyProtection="1">
      <alignment vertical="center"/>
    </xf>
    <xf numFmtId="38" fontId="36" fillId="4" borderId="25" xfId="8" applyFont="1" applyFill="1" applyBorder="1" applyAlignment="1" applyProtection="1">
      <alignment vertical="center"/>
    </xf>
    <xf numFmtId="38" fontId="36" fillId="4" borderId="26" xfId="8" applyFont="1" applyFill="1" applyBorder="1" applyAlignment="1" applyProtection="1">
      <alignment vertical="center"/>
    </xf>
    <xf numFmtId="0" fontId="38" fillId="4" borderId="29" xfId="7" applyFont="1" applyFill="1" applyBorder="1" applyAlignment="1" applyProtection="1">
      <alignment horizontal="left" vertical="center"/>
    </xf>
    <xf numFmtId="0" fontId="38" fillId="4" borderId="25" xfId="7" applyFont="1" applyFill="1" applyBorder="1" applyAlignment="1" applyProtection="1">
      <alignment horizontal="left" vertical="center"/>
    </xf>
    <xf numFmtId="0" fontId="38" fillId="4" borderId="26" xfId="7" applyFont="1" applyFill="1" applyBorder="1" applyAlignment="1" applyProtection="1">
      <alignment horizontal="left" vertical="center"/>
    </xf>
    <xf numFmtId="38" fontId="39" fillId="5" borderId="29" xfId="8" applyFont="1" applyFill="1" applyBorder="1" applyAlignment="1" applyProtection="1">
      <alignment vertical="center"/>
    </xf>
    <xf numFmtId="38" fontId="39" fillId="5" borderId="25" xfId="8" applyFont="1" applyFill="1" applyBorder="1" applyAlignment="1" applyProtection="1">
      <alignment vertical="center"/>
    </xf>
    <xf numFmtId="38" fontId="39" fillId="5" borderId="26" xfId="8" applyFont="1" applyFill="1" applyBorder="1" applyAlignment="1" applyProtection="1">
      <alignment vertical="center"/>
    </xf>
    <xf numFmtId="38" fontId="39" fillId="4" borderId="29" xfId="8" applyFont="1" applyFill="1" applyBorder="1" applyAlignment="1" applyProtection="1">
      <alignment vertical="center"/>
    </xf>
    <xf numFmtId="38" fontId="39" fillId="4" borderId="25" xfId="8" applyFont="1" applyFill="1" applyBorder="1" applyAlignment="1" applyProtection="1">
      <alignment vertical="center"/>
    </xf>
    <xf numFmtId="38" fontId="39" fillId="4" borderId="26" xfId="8" applyFont="1" applyFill="1" applyBorder="1" applyAlignment="1" applyProtection="1">
      <alignment vertical="center"/>
    </xf>
    <xf numFmtId="0" fontId="38" fillId="4" borderId="29" xfId="7" applyFont="1" applyFill="1" applyBorder="1" applyAlignment="1" applyProtection="1">
      <alignment horizontal="center" vertical="center"/>
    </xf>
    <xf numFmtId="0" fontId="38" fillId="4" borderId="25" xfId="7" applyFont="1" applyFill="1" applyBorder="1" applyAlignment="1" applyProtection="1">
      <alignment horizontal="center" vertical="center"/>
    </xf>
    <xf numFmtId="0" fontId="38" fillId="4" borderId="26" xfId="7" applyFont="1" applyFill="1" applyBorder="1" applyAlignment="1" applyProtection="1">
      <alignment horizontal="center" vertical="center"/>
    </xf>
    <xf numFmtId="38" fontId="39" fillId="4" borderId="1" xfId="8" applyFont="1" applyFill="1" applyBorder="1" applyAlignment="1" applyProtection="1">
      <alignment vertical="center"/>
    </xf>
    <xf numFmtId="38" fontId="0" fillId="0" borderId="33" xfId="8" applyFont="1" applyFill="1" applyBorder="1" applyAlignment="1" applyProtection="1">
      <alignment vertical="center"/>
    </xf>
    <xf numFmtId="38" fontId="0" fillId="0" borderId="34" xfId="8" applyFont="1" applyFill="1" applyBorder="1" applyAlignment="1" applyProtection="1">
      <alignment vertical="center"/>
    </xf>
    <xf numFmtId="38" fontId="0" fillId="0" borderId="35" xfId="8" applyFont="1" applyFill="1" applyBorder="1" applyAlignment="1" applyProtection="1">
      <alignment vertical="center"/>
    </xf>
    <xf numFmtId="0" fontId="37" fillId="4" borderId="29" xfId="7" applyFont="1" applyFill="1" applyBorder="1" applyAlignment="1" applyProtection="1">
      <alignment horizontal="left" vertical="center"/>
    </xf>
    <xf numFmtId="0" fontId="37" fillId="4" borderId="25" xfId="7" applyFont="1" applyFill="1" applyBorder="1" applyAlignment="1" applyProtection="1">
      <alignment horizontal="left" vertical="center"/>
    </xf>
    <xf numFmtId="0" fontId="37" fillId="4" borderId="26" xfId="7" applyFont="1" applyFill="1" applyBorder="1" applyAlignment="1" applyProtection="1">
      <alignment horizontal="left" vertical="center"/>
    </xf>
    <xf numFmtId="38" fontId="34" fillId="6" borderId="41" xfId="8" applyFont="1" applyFill="1" applyBorder="1" applyAlignment="1" applyProtection="1">
      <alignment vertical="center"/>
    </xf>
    <xf numFmtId="38" fontId="34" fillId="6" borderId="42" xfId="8" applyFont="1" applyFill="1" applyBorder="1" applyAlignment="1" applyProtection="1">
      <alignment vertical="center"/>
    </xf>
    <xf numFmtId="38" fontId="34" fillId="6" borderId="43" xfId="8" applyFont="1" applyFill="1" applyBorder="1" applyAlignment="1" applyProtection="1">
      <alignment vertical="center"/>
    </xf>
    <xf numFmtId="38" fontId="0" fillId="0" borderId="36" xfId="8" applyFont="1" applyFill="1" applyBorder="1" applyAlignment="1" applyProtection="1">
      <alignment vertical="center"/>
    </xf>
    <xf numFmtId="38" fontId="0" fillId="0" borderId="37" xfId="8" applyFont="1" applyFill="1" applyBorder="1" applyAlignment="1" applyProtection="1">
      <alignment vertical="center"/>
    </xf>
    <xf numFmtId="38" fontId="0" fillId="0" borderId="38" xfId="8" applyFont="1" applyFill="1" applyBorder="1" applyAlignment="1" applyProtection="1">
      <alignment vertical="center"/>
    </xf>
    <xf numFmtId="38" fontId="34" fillId="0" borderId="33" xfId="8" applyFont="1" applyFill="1" applyBorder="1" applyAlignment="1" applyProtection="1">
      <alignment vertical="center"/>
    </xf>
    <xf numFmtId="38" fontId="34" fillId="0" borderId="34" xfId="8" applyFont="1" applyFill="1" applyBorder="1" applyAlignment="1" applyProtection="1">
      <alignment vertical="center"/>
    </xf>
    <xf numFmtId="38" fontId="34" fillId="0" borderId="35" xfId="8" applyFont="1" applyFill="1" applyBorder="1" applyAlignment="1" applyProtection="1">
      <alignment vertical="center"/>
    </xf>
    <xf numFmtId="38" fontId="39" fillId="5" borderId="1" xfId="8" applyFont="1" applyFill="1" applyBorder="1" applyAlignment="1" applyProtection="1">
      <alignment vertical="center"/>
    </xf>
    <xf numFmtId="38" fontId="33" fillId="6" borderId="33" xfId="8" applyFont="1" applyFill="1" applyBorder="1" applyAlignment="1" applyProtection="1">
      <alignment vertical="center"/>
    </xf>
    <xf numFmtId="38" fontId="33" fillId="6" borderId="34" xfId="8" applyFont="1" applyFill="1" applyBorder="1" applyAlignment="1" applyProtection="1">
      <alignment vertical="center"/>
    </xf>
    <xf numFmtId="38" fontId="33" fillId="6" borderId="35" xfId="8" applyFont="1" applyFill="1" applyBorder="1" applyAlignment="1" applyProtection="1">
      <alignment vertical="center"/>
    </xf>
    <xf numFmtId="38" fontId="36" fillId="4" borderId="1" xfId="8" applyFont="1" applyFill="1" applyBorder="1" applyAlignment="1" applyProtection="1">
      <alignment vertical="center"/>
    </xf>
  </cellXfs>
  <cellStyles count="11">
    <cellStyle name="ハイパーリンク" xfId="5" builtinId="8"/>
    <cellStyle name="桁区切り" xfId="1" builtinId="6"/>
    <cellStyle name="桁区切り 2" xfId="6"/>
    <cellStyle name="桁区切り 3" xfId="8"/>
    <cellStyle name="桁区切り 3 2" xfId="10"/>
    <cellStyle name="標準" xfId="0" builtinId="0"/>
    <cellStyle name="標準 2" xfId="3"/>
    <cellStyle name="標準 2 2" xfId="4"/>
    <cellStyle name="標準 3" xfId="7"/>
    <cellStyle name="標準 3 2" xfId="9"/>
    <cellStyle name="標準 7" xfId="2"/>
  </cellStyles>
  <dxfs count="47">
    <dxf>
      <font>
        <color theme="7" tint="0.79998168889431442"/>
      </font>
    </dxf>
    <dxf>
      <font>
        <color theme="7" tint="0.79998168889431442"/>
      </font>
    </dxf>
    <dxf>
      <font>
        <color theme="7" tint="0.79998168889431442"/>
      </font>
    </dxf>
    <dxf>
      <font>
        <color theme="7" tint="0.79998168889431442"/>
      </font>
    </dxf>
    <dxf>
      <font>
        <color theme="7" tint="0.79998168889431442"/>
      </font>
    </dxf>
    <dxf>
      <font>
        <color theme="7" tint="0.79998168889431442"/>
      </font>
    </dxf>
    <dxf>
      <font>
        <color theme="7" tint="0.79998168889431442"/>
      </font>
    </dxf>
    <dxf>
      <font>
        <color theme="7" tint="0.79998168889431442"/>
      </font>
    </dxf>
    <dxf>
      <font>
        <color theme="7" tint="0.79998168889431442"/>
      </font>
    </dxf>
    <dxf>
      <font>
        <color theme="7" tint="0.79998168889431442"/>
      </font>
    </dxf>
    <dxf>
      <font>
        <color theme="7" tint="0.79998168889431442"/>
      </font>
    </dxf>
    <dxf>
      <font>
        <color theme="7" tint="0.79998168889431442"/>
      </font>
    </dxf>
    <dxf>
      <font>
        <color theme="7" tint="0.79998168889431442"/>
      </font>
    </dxf>
    <dxf>
      <font>
        <color theme="7" tint="0.79998168889431442"/>
      </font>
    </dxf>
    <dxf>
      <font>
        <color theme="7" tint="0.79998168889431442"/>
      </font>
    </dxf>
    <dxf>
      <fill>
        <patternFill>
          <bgColor theme="9" tint="0.39994506668294322"/>
        </patternFill>
      </fill>
    </dxf>
    <dxf>
      <fill>
        <patternFill>
          <bgColor rgb="FFFDF08D"/>
        </patternFill>
      </fill>
    </dxf>
    <dxf>
      <fill>
        <patternFill patternType="solid">
          <bgColor rgb="FFFFFF25"/>
        </patternFill>
      </fill>
    </dxf>
    <dxf>
      <fill>
        <patternFill>
          <bgColor theme="9" tint="0.39994506668294322"/>
        </patternFill>
      </fill>
    </dxf>
    <dxf>
      <fill>
        <patternFill>
          <bgColor rgb="FFFDF08D"/>
        </patternFill>
      </fill>
    </dxf>
    <dxf>
      <fill>
        <patternFill patternType="solid">
          <bgColor rgb="FFFFFF25"/>
        </patternFill>
      </fill>
    </dxf>
    <dxf>
      <fill>
        <patternFill>
          <bgColor theme="9" tint="0.39994506668294322"/>
        </patternFill>
      </fill>
    </dxf>
    <dxf>
      <fill>
        <patternFill>
          <bgColor rgb="FFFDF08D"/>
        </patternFill>
      </fill>
    </dxf>
    <dxf>
      <fill>
        <patternFill patternType="solid">
          <bgColor rgb="FFFFFF25"/>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FF00"/>
        </patternFill>
      </fill>
    </dxf>
    <dxf>
      <fill>
        <patternFill>
          <bgColor rgb="FFFDF08D"/>
        </patternFill>
      </fill>
    </dxf>
    <dxf>
      <fill>
        <patternFill patternType="solid">
          <bgColor rgb="FFFFFF25"/>
        </patternFill>
      </fill>
    </dxf>
    <dxf>
      <font>
        <color theme="7" tint="0.79998168889431442"/>
      </font>
    </dxf>
    <dxf>
      <font>
        <color theme="7" tint="0.79998168889431442"/>
      </font>
    </dxf>
    <dxf>
      <font>
        <color theme="7" tint="0.79998168889431442"/>
      </font>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FF00"/>
        </patternFill>
      </fill>
    </dxf>
    <dxf>
      <fill>
        <patternFill>
          <bgColor rgb="FFFDF08D"/>
        </patternFill>
      </fill>
    </dxf>
    <dxf>
      <fill>
        <patternFill patternType="solid">
          <bgColor rgb="FFFFFF25"/>
        </patternFill>
      </fill>
    </dxf>
    <dxf>
      <fill>
        <patternFill>
          <bgColor rgb="FFFFFF66"/>
        </patternFill>
      </fill>
    </dxf>
    <dxf>
      <fill>
        <patternFill>
          <bgColor rgb="FFFFFF66"/>
        </patternFill>
      </fill>
    </dxf>
    <dxf>
      <fill>
        <patternFill>
          <bgColor rgb="FFFFFF66"/>
        </patternFill>
      </fill>
    </dxf>
    <dxf>
      <fill>
        <patternFill>
          <bgColor theme="4" tint="0.59996337778862885"/>
        </patternFill>
      </fill>
    </dxf>
    <dxf>
      <fill>
        <patternFill>
          <bgColor rgb="FFFFFF66"/>
        </patternFill>
      </fill>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152401</xdr:colOff>
      <xdr:row>26</xdr:row>
      <xdr:rowOff>172436</xdr:rowOff>
    </xdr:from>
    <xdr:to>
      <xdr:col>9</xdr:col>
      <xdr:colOff>571501</xdr:colOff>
      <xdr:row>40</xdr:row>
      <xdr:rowOff>114300</xdr:rowOff>
    </xdr:to>
    <xdr:pic>
      <xdr:nvPicPr>
        <xdr:cNvPr id="3" name="図 2">
          <a:extLst>
            <a:ext uri="{FF2B5EF4-FFF2-40B4-BE49-F238E27FC236}">
              <a16:creationId xmlns:a16="http://schemas.microsoft.com/office/drawing/2014/main" id="{5E48D533-2D91-484B-8ABD-2863A457D2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1" y="5687411"/>
          <a:ext cx="6515100" cy="30089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391583</xdr:colOff>
      <xdr:row>2</xdr:row>
      <xdr:rowOff>200025</xdr:rowOff>
    </xdr:from>
    <xdr:to>
      <xdr:col>7</xdr:col>
      <xdr:colOff>211667</xdr:colOff>
      <xdr:row>10</xdr:row>
      <xdr:rowOff>105834</xdr:rowOff>
    </xdr:to>
    <xdr:sp macro="" textlink="">
      <xdr:nvSpPr>
        <xdr:cNvPr id="2" name="角丸四角形吹き出し 1">
          <a:extLst>
            <a:ext uri="{FF2B5EF4-FFF2-40B4-BE49-F238E27FC236}">
              <a16:creationId xmlns:a16="http://schemas.microsoft.com/office/drawing/2014/main" id="{00000000-0008-0000-0100-000002000000}"/>
            </a:ext>
          </a:extLst>
        </xdr:cNvPr>
        <xdr:cNvSpPr/>
      </xdr:nvSpPr>
      <xdr:spPr>
        <a:xfrm>
          <a:off x="5863166" y="729192"/>
          <a:ext cx="3937001" cy="1853142"/>
        </a:xfrm>
        <a:prstGeom prst="wedgeRoundRectCallout">
          <a:avLst>
            <a:gd name="adj1" fmla="val -56414"/>
            <a:gd name="adj2" fmla="val -9035"/>
            <a:gd name="adj3" fmla="val 16667"/>
          </a:avLst>
        </a:prstGeom>
        <a:solidFill>
          <a:schemeClr val="accent1">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団体名・団体住所・代表者職名・代表者氏名の入力</a:t>
          </a:r>
          <a:endParaRPr kumimoji="1" lang="en-US" altLang="ja-JP" sz="1100"/>
        </a:p>
        <a:p>
          <a:pPr algn="l"/>
          <a:r>
            <a:rPr kumimoji="1" lang="ja-JP" altLang="en-US" sz="1100"/>
            <a:t>・法人の場合</a:t>
          </a:r>
          <a:endParaRPr kumimoji="1" lang="en-US" altLang="ja-JP" sz="1100"/>
        </a:p>
        <a:p>
          <a:pPr algn="l"/>
          <a:r>
            <a:rPr kumimoji="1" lang="ja-JP" altLang="en-US" sz="1100"/>
            <a:t>　法人名・法人住所・代表者職氏名（理事長等）を入力</a:t>
          </a:r>
          <a:endParaRPr kumimoji="1" lang="en-US" altLang="ja-JP" sz="1100"/>
        </a:p>
        <a:p>
          <a:pPr algn="l"/>
          <a:r>
            <a:rPr kumimoji="1" lang="ja-JP" altLang="en-US" sz="1100"/>
            <a:t>・病院長等が報告する場合</a:t>
          </a:r>
          <a:endParaRPr kumimoji="1" lang="en-US" altLang="ja-JP" sz="1100"/>
        </a:p>
        <a:p>
          <a:pPr algn="l"/>
          <a:r>
            <a:rPr kumimoji="1" lang="ja-JP" altLang="en-US" sz="1100"/>
            <a:t>　病院名（法人名含む）・病院住所・代表者職氏名（院長等）を入力</a:t>
          </a:r>
          <a:endParaRPr kumimoji="1" lang="en-US" altLang="ja-JP" sz="1100"/>
        </a:p>
        <a:p>
          <a:pPr algn="l"/>
          <a:r>
            <a:rPr kumimoji="1" lang="ja-JP" altLang="en-US" sz="1100"/>
            <a:t>・個人立の場合</a:t>
          </a:r>
          <a:endParaRPr kumimoji="1" lang="en-US" altLang="ja-JP" sz="1100"/>
        </a:p>
        <a:p>
          <a:pPr algn="l"/>
          <a:r>
            <a:rPr kumimoji="1" lang="ja-JP" altLang="en-US" sz="1100"/>
            <a:t>　病院名・病院住所・代表者職氏名を入力</a:t>
          </a:r>
        </a:p>
      </xdr:txBody>
    </xdr:sp>
    <xdr:clientData/>
  </xdr:twoCellAnchor>
  <xdr:twoCellAnchor>
    <xdr:from>
      <xdr:col>5</xdr:col>
      <xdr:colOff>17780</xdr:colOff>
      <xdr:row>3</xdr:row>
      <xdr:rowOff>232834</xdr:rowOff>
    </xdr:from>
    <xdr:to>
      <xdr:col>5</xdr:col>
      <xdr:colOff>158750</xdr:colOff>
      <xdr:row>7</xdr:row>
      <xdr:rowOff>222251</xdr:rowOff>
    </xdr:to>
    <xdr:sp macro="" textlink="">
      <xdr:nvSpPr>
        <xdr:cNvPr id="3" name="右中かっこ 2">
          <a:extLst>
            <a:ext uri="{FF2B5EF4-FFF2-40B4-BE49-F238E27FC236}">
              <a16:creationId xmlns:a16="http://schemas.microsoft.com/office/drawing/2014/main" id="{00000000-0008-0000-0100-000003000000}"/>
            </a:ext>
          </a:extLst>
        </xdr:cNvPr>
        <xdr:cNvSpPr/>
      </xdr:nvSpPr>
      <xdr:spPr>
        <a:xfrm>
          <a:off x="5489363" y="1005417"/>
          <a:ext cx="140970" cy="963084"/>
        </a:xfrm>
        <a:prstGeom prst="rightBrace">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23</xdr:row>
      <xdr:rowOff>232833</xdr:rowOff>
    </xdr:from>
    <xdr:to>
      <xdr:col>4</xdr:col>
      <xdr:colOff>1735667</xdr:colOff>
      <xdr:row>27</xdr:row>
      <xdr:rowOff>105833</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95250" y="5683250"/>
          <a:ext cx="5365750" cy="97366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455083</xdr:colOff>
      <xdr:row>20</xdr:row>
      <xdr:rowOff>201081</xdr:rowOff>
    </xdr:from>
    <xdr:to>
      <xdr:col>7</xdr:col>
      <xdr:colOff>190500</xdr:colOff>
      <xdr:row>23</xdr:row>
      <xdr:rowOff>158749</xdr:rowOff>
    </xdr:to>
    <xdr:sp macro="" textlink="">
      <xdr:nvSpPr>
        <xdr:cNvPr id="5" name="角丸四角形吹き出し 7">
          <a:extLst>
            <a:ext uri="{FF2B5EF4-FFF2-40B4-BE49-F238E27FC236}">
              <a16:creationId xmlns:a16="http://schemas.microsoft.com/office/drawing/2014/main" id="{CB748C80-E095-4399-AEF2-7A2174B740BE}"/>
            </a:ext>
          </a:extLst>
        </xdr:cNvPr>
        <xdr:cNvSpPr/>
      </xdr:nvSpPr>
      <xdr:spPr>
        <a:xfrm>
          <a:off x="6678083" y="5386914"/>
          <a:ext cx="3852334" cy="783168"/>
        </a:xfrm>
        <a:prstGeom prst="wedgeRoundRectCallout">
          <a:avLst>
            <a:gd name="adj1" fmla="val -85714"/>
            <a:gd name="adj2" fmla="val -278377"/>
            <a:gd name="adj3" fmla="val 16667"/>
          </a:avLst>
        </a:prstGeom>
        <a:solidFill>
          <a:schemeClr val="accent1">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「額の確定通知書」の額を入力してください。</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（「交付決定通知書」ではありません。）</a:t>
          </a:r>
        </a:p>
      </xdr:txBody>
    </xdr:sp>
    <xdr:clientData/>
  </xdr:twoCellAnchor>
  <xdr:twoCellAnchor>
    <xdr:from>
      <xdr:col>5</xdr:col>
      <xdr:colOff>455084</xdr:colOff>
      <xdr:row>11</xdr:row>
      <xdr:rowOff>10583</xdr:rowOff>
    </xdr:from>
    <xdr:to>
      <xdr:col>7</xdr:col>
      <xdr:colOff>211666</xdr:colOff>
      <xdr:row>15</xdr:row>
      <xdr:rowOff>21167</xdr:rowOff>
    </xdr:to>
    <xdr:sp macro="" textlink="">
      <xdr:nvSpPr>
        <xdr:cNvPr id="6" name="角丸四角形吹き出し 8">
          <a:extLst>
            <a:ext uri="{FF2B5EF4-FFF2-40B4-BE49-F238E27FC236}">
              <a16:creationId xmlns:a16="http://schemas.microsoft.com/office/drawing/2014/main" id="{DE528474-6720-473C-94B0-928934397561}"/>
            </a:ext>
          </a:extLst>
        </xdr:cNvPr>
        <xdr:cNvSpPr/>
      </xdr:nvSpPr>
      <xdr:spPr>
        <a:xfrm>
          <a:off x="5926667" y="2730500"/>
          <a:ext cx="3873499" cy="984250"/>
        </a:xfrm>
        <a:prstGeom prst="wedgeRoundRectCallout">
          <a:avLst>
            <a:gd name="adj1" fmla="val -61822"/>
            <a:gd name="adj2" fmla="val -955"/>
            <a:gd name="adj3" fmla="val 16667"/>
          </a:avLst>
        </a:prstGeom>
        <a:solidFill>
          <a:schemeClr val="accent1">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交付決定日は、「交付決定通知書」の日付を入力してください。</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（「額の確定通知書」ではありません。）</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361950</xdr:colOff>
      <xdr:row>8</xdr:row>
      <xdr:rowOff>44450</xdr:rowOff>
    </xdr:from>
    <xdr:to>
      <xdr:col>16</xdr:col>
      <xdr:colOff>558800</xdr:colOff>
      <xdr:row>12</xdr:row>
      <xdr:rowOff>184150</xdr:rowOff>
    </xdr:to>
    <xdr:sp macro="" textlink="">
      <xdr:nvSpPr>
        <xdr:cNvPr id="2" name="角丸四角形吹き出し 1">
          <a:extLst>
            <a:ext uri="{FF2B5EF4-FFF2-40B4-BE49-F238E27FC236}">
              <a16:creationId xmlns:a16="http://schemas.microsoft.com/office/drawing/2014/main" id="{E37C92BE-F2BF-4A97-AC45-0F98197A7DCE}"/>
            </a:ext>
          </a:extLst>
        </xdr:cNvPr>
        <xdr:cNvSpPr/>
      </xdr:nvSpPr>
      <xdr:spPr>
        <a:xfrm>
          <a:off x="7172325" y="2016125"/>
          <a:ext cx="2711450" cy="977900"/>
        </a:xfrm>
        <a:prstGeom prst="wedgeRoundRectCallout">
          <a:avLst>
            <a:gd name="adj1" fmla="val -63069"/>
            <a:gd name="adj2" fmla="val 16043"/>
            <a:gd name="adj3" fmla="val 16667"/>
          </a:avLst>
        </a:prstGeom>
        <a:solidFill>
          <a:schemeClr val="accent1">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latin typeface="ＭＳ Ｐ明朝" panose="02020600040205080304" pitchFamily="18" charset="-128"/>
              <a:ea typeface="ＭＳ Ｐ明朝" panose="02020600040205080304" pitchFamily="18" charset="-128"/>
            </a:rPr>
            <a:t>印刷時に文字が切れてしまう場合は、お手数ですが、セルの高さ、幅等の調節をしてください。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190500</xdr:colOff>
      <xdr:row>0</xdr:row>
      <xdr:rowOff>57150</xdr:rowOff>
    </xdr:from>
    <xdr:to>
      <xdr:col>7</xdr:col>
      <xdr:colOff>981075</xdr:colOff>
      <xdr:row>6</xdr:row>
      <xdr:rowOff>85726</xdr:rowOff>
    </xdr:to>
    <xdr:sp macro="" textlink="">
      <xdr:nvSpPr>
        <xdr:cNvPr id="2" name="テキスト ボックス 3">
          <a:extLst>
            <a:ext uri="{FF2B5EF4-FFF2-40B4-BE49-F238E27FC236}">
              <a16:creationId xmlns:a16="http://schemas.microsoft.com/office/drawing/2014/main" id="{8A8E613D-120A-431C-849F-4087D7C5FBAA}"/>
            </a:ext>
          </a:extLst>
        </xdr:cNvPr>
        <xdr:cNvSpPr txBox="1"/>
      </xdr:nvSpPr>
      <xdr:spPr>
        <a:xfrm>
          <a:off x="4591050" y="57150"/>
          <a:ext cx="1790700" cy="1171576"/>
        </a:xfrm>
        <a:prstGeom prst="rect">
          <a:avLst/>
        </a:prstGeom>
        <a:solidFill>
          <a:schemeClr val="lt1"/>
        </a:solidFill>
        <a:ln w="19050">
          <a:solidFill>
            <a:srgbClr val="FF0000"/>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0"/>
            </a:spcAft>
          </a:pPr>
          <a:r>
            <a:rPr lang="ja-JP"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記</a:t>
          </a:r>
          <a:r>
            <a:rPr lang="ja-JP" altLang="en-US"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入</a:t>
          </a:r>
          <a:r>
            <a:rPr lang="ja-JP"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例</a:t>
          </a:r>
          <a:r>
            <a:rPr lang="ja-JP" altLang="en-US"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①</a:t>
          </a:r>
          <a:endParaRPr lang="en-US" altLang="ja-JP"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endParaRPr>
        </a:p>
        <a:p>
          <a:pPr algn="ctr">
            <a:spcAft>
              <a:spcPts val="0"/>
            </a:spcAft>
          </a:pPr>
          <a:r>
            <a:rPr lang="ja-JP" altLang="en-US" sz="1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（返還なし）</a:t>
          </a:r>
          <a:endParaRPr lang="ja-JP" sz="1800" b="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3</xdr:col>
      <xdr:colOff>733425</xdr:colOff>
      <xdr:row>6</xdr:row>
      <xdr:rowOff>161926</xdr:rowOff>
    </xdr:from>
    <xdr:to>
      <xdr:col>6</xdr:col>
      <xdr:colOff>57149</xdr:colOff>
      <xdr:row>8</xdr:row>
      <xdr:rowOff>66675</xdr:rowOff>
    </xdr:to>
    <xdr:sp macro="" textlink="">
      <xdr:nvSpPr>
        <xdr:cNvPr id="3" name="角丸四角形吹き出し 2">
          <a:extLst>
            <a:ext uri="{FF2B5EF4-FFF2-40B4-BE49-F238E27FC236}">
              <a16:creationId xmlns:a16="http://schemas.microsoft.com/office/drawing/2014/main" id="{678B3F43-3C25-4E13-9FCB-A249293C6BB7}"/>
            </a:ext>
          </a:extLst>
        </xdr:cNvPr>
        <xdr:cNvSpPr/>
      </xdr:nvSpPr>
      <xdr:spPr>
        <a:xfrm>
          <a:off x="2133600" y="1304926"/>
          <a:ext cx="2324099" cy="266699"/>
        </a:xfrm>
        <a:prstGeom prst="wedgeRoundRectCallout">
          <a:avLst>
            <a:gd name="adj1" fmla="val -61428"/>
            <a:gd name="adj2" fmla="val -6421"/>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050" kern="100">
              <a:solidFill>
                <a:srgbClr val="FF0000"/>
              </a:solidFill>
              <a:effectLst/>
              <a:ea typeface="HG創英角ﾎﾟｯﾌﾟ体" panose="040B0A09000000000000" pitchFamily="49" charset="-128"/>
              <a:cs typeface="Times New Roman" panose="02020603050405020304" pitchFamily="18" charset="0"/>
            </a:rPr>
            <a:t>入力シートから自動転記されます。</a:t>
          </a: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2</xdr:col>
      <xdr:colOff>638175</xdr:colOff>
      <xdr:row>0</xdr:row>
      <xdr:rowOff>47625</xdr:rowOff>
    </xdr:from>
    <xdr:to>
      <xdr:col>6</xdr:col>
      <xdr:colOff>85725</xdr:colOff>
      <xdr:row>2</xdr:row>
      <xdr:rowOff>19050</xdr:rowOff>
    </xdr:to>
    <xdr:sp macro="" textlink="">
      <xdr:nvSpPr>
        <xdr:cNvPr id="11" name="角丸四角形吹き出し 2">
          <a:extLst>
            <a:ext uri="{FF2B5EF4-FFF2-40B4-BE49-F238E27FC236}">
              <a16:creationId xmlns:a16="http://schemas.microsoft.com/office/drawing/2014/main" id="{784E9E96-A0EE-430B-ACD0-4A215144093A}"/>
            </a:ext>
          </a:extLst>
        </xdr:cNvPr>
        <xdr:cNvSpPr/>
      </xdr:nvSpPr>
      <xdr:spPr>
        <a:xfrm>
          <a:off x="1038225" y="47625"/>
          <a:ext cx="3448050" cy="390525"/>
        </a:xfrm>
        <a:prstGeom prst="wedgeRoundRectCallout">
          <a:avLst>
            <a:gd name="adj1" fmla="val -48453"/>
            <a:gd name="adj2" fmla="val -17135"/>
            <a:gd name="adj3" fmla="val 16667"/>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40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400" u="sng" kern="100">
              <a:solidFill>
                <a:srgbClr val="FF0000"/>
              </a:solidFill>
              <a:effectLst/>
              <a:ea typeface="HG創英角ﾎﾟｯﾌﾟ体" panose="040B0A09000000000000" pitchFamily="49" charset="-128"/>
              <a:cs typeface="Times New Roman" panose="02020603050405020304" pitchFamily="18" charset="0"/>
            </a:rPr>
            <a:t>返納額が</a:t>
          </a:r>
          <a:r>
            <a:rPr lang="ja-JP" altLang="en-US" sz="1400" u="sng" kern="100">
              <a:solidFill>
                <a:sysClr val="windowText" lastClr="000000"/>
              </a:solidFill>
              <a:effectLst/>
              <a:ea typeface="HG創英角ﾎﾟｯﾌﾟ体" panose="040B0A09000000000000" pitchFamily="49" charset="-128"/>
              <a:cs typeface="Times New Roman" panose="02020603050405020304" pitchFamily="18" charset="0"/>
            </a:rPr>
            <a:t>ない</a:t>
          </a:r>
          <a:r>
            <a:rPr lang="ja-JP" altLang="en-US" sz="1400" u="sng" kern="100">
              <a:solidFill>
                <a:srgbClr val="FF0000"/>
              </a:solidFill>
              <a:effectLst/>
              <a:ea typeface="HG創英角ﾎﾟｯﾌﾟ体" panose="040B0A09000000000000" pitchFamily="49" charset="-128"/>
              <a:cs typeface="Times New Roman" panose="02020603050405020304" pitchFamily="18" charset="0"/>
            </a:rPr>
            <a:t>場合、作成してください</a:t>
          </a:r>
          <a:r>
            <a:rPr lang="ja-JP" altLang="en-US" sz="1400" u="none" kern="100">
              <a:solidFill>
                <a:srgbClr val="FF0000"/>
              </a:solidFill>
              <a:effectLst/>
              <a:ea typeface="HG創英角ﾎﾟｯﾌﾟ体" panose="040B0A09000000000000" pitchFamily="49" charset="-128"/>
              <a:cs typeface="Times New Roman" panose="02020603050405020304" pitchFamily="18" charset="0"/>
            </a:rPr>
            <a:t>。</a:t>
          </a:r>
          <a:endParaRPr lang="ja-JP" sz="1400" u="none" kern="100">
            <a:effectLst/>
            <a:ea typeface="游明朝" panose="02020400000000000000" pitchFamily="18" charset="-128"/>
            <a:cs typeface="Times New Roman" panose="02020603050405020304" pitchFamily="18" charset="0"/>
          </a:endParaRPr>
        </a:p>
      </xdr:txBody>
    </xdr:sp>
    <xdr:clientData/>
  </xdr:twoCellAnchor>
  <xdr:twoCellAnchor>
    <xdr:from>
      <xdr:col>3</xdr:col>
      <xdr:colOff>733425</xdr:colOff>
      <xdr:row>9</xdr:row>
      <xdr:rowOff>47626</xdr:rowOff>
    </xdr:from>
    <xdr:to>
      <xdr:col>6</xdr:col>
      <xdr:colOff>47625</xdr:colOff>
      <xdr:row>10</xdr:row>
      <xdr:rowOff>133350</xdr:rowOff>
    </xdr:to>
    <xdr:sp macro="" textlink="">
      <xdr:nvSpPr>
        <xdr:cNvPr id="12" name="角丸四角形吹き出し 2">
          <a:extLst>
            <a:ext uri="{FF2B5EF4-FFF2-40B4-BE49-F238E27FC236}">
              <a16:creationId xmlns:a16="http://schemas.microsoft.com/office/drawing/2014/main" id="{2CA2484E-B302-4654-9A4A-93F52DD5210A}"/>
            </a:ext>
          </a:extLst>
        </xdr:cNvPr>
        <xdr:cNvSpPr/>
      </xdr:nvSpPr>
      <xdr:spPr>
        <a:xfrm>
          <a:off x="2133600" y="1733551"/>
          <a:ext cx="2314575" cy="266699"/>
        </a:xfrm>
        <a:prstGeom prst="wedgeRoundRectCallout">
          <a:avLst>
            <a:gd name="adj1" fmla="val -61337"/>
            <a:gd name="adj2" fmla="val 47151"/>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050" kern="100">
              <a:solidFill>
                <a:srgbClr val="FF0000"/>
              </a:solidFill>
              <a:effectLst/>
              <a:ea typeface="HG創英角ﾎﾟｯﾌﾟ体" panose="040B0A09000000000000" pitchFamily="49" charset="-128"/>
              <a:cs typeface="Times New Roman" panose="02020603050405020304" pitchFamily="18" charset="0"/>
            </a:rPr>
            <a:t>入力シートから自動転記されます。</a:t>
          </a: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3</xdr:col>
      <xdr:colOff>742950</xdr:colOff>
      <xdr:row>18</xdr:row>
      <xdr:rowOff>19051</xdr:rowOff>
    </xdr:from>
    <xdr:to>
      <xdr:col>6</xdr:col>
      <xdr:colOff>47625</xdr:colOff>
      <xdr:row>19</xdr:row>
      <xdr:rowOff>104775</xdr:rowOff>
    </xdr:to>
    <xdr:sp macro="" textlink="">
      <xdr:nvSpPr>
        <xdr:cNvPr id="14" name="角丸四角形吹き出し 2">
          <a:extLst>
            <a:ext uri="{FF2B5EF4-FFF2-40B4-BE49-F238E27FC236}">
              <a16:creationId xmlns:a16="http://schemas.microsoft.com/office/drawing/2014/main" id="{7B37C1F2-F04B-4304-BBA5-27BFD7971ECC}"/>
            </a:ext>
          </a:extLst>
        </xdr:cNvPr>
        <xdr:cNvSpPr/>
      </xdr:nvSpPr>
      <xdr:spPr>
        <a:xfrm>
          <a:off x="2143125" y="3314701"/>
          <a:ext cx="2305050" cy="266699"/>
        </a:xfrm>
        <a:prstGeom prst="wedgeRoundRectCallout">
          <a:avLst>
            <a:gd name="adj1" fmla="val -73586"/>
            <a:gd name="adj2" fmla="val 43580"/>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050" kern="100">
              <a:solidFill>
                <a:srgbClr val="FF0000"/>
              </a:solidFill>
              <a:effectLst/>
              <a:ea typeface="HG創英角ﾎﾟｯﾌﾟ体" panose="040B0A09000000000000" pitchFamily="49" charset="-128"/>
              <a:cs typeface="Times New Roman" panose="02020603050405020304" pitchFamily="18" charset="0"/>
            </a:rPr>
            <a:t>入力シートから自動転記されます。</a:t>
          </a: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3</xdr:col>
      <xdr:colOff>733425</xdr:colOff>
      <xdr:row>20</xdr:row>
      <xdr:rowOff>133350</xdr:rowOff>
    </xdr:from>
    <xdr:to>
      <xdr:col>7</xdr:col>
      <xdr:colOff>142875</xdr:colOff>
      <xdr:row>22</xdr:row>
      <xdr:rowOff>57150</xdr:rowOff>
    </xdr:to>
    <xdr:sp macro="" textlink="">
      <xdr:nvSpPr>
        <xdr:cNvPr id="15" name="角丸四角形吹き出し 2">
          <a:extLst>
            <a:ext uri="{FF2B5EF4-FFF2-40B4-BE49-F238E27FC236}">
              <a16:creationId xmlns:a16="http://schemas.microsoft.com/office/drawing/2014/main" id="{231AFAEE-08D4-4CC2-B05C-82E34074BBC0}"/>
            </a:ext>
          </a:extLst>
        </xdr:cNvPr>
        <xdr:cNvSpPr/>
      </xdr:nvSpPr>
      <xdr:spPr>
        <a:xfrm>
          <a:off x="2133600" y="3790950"/>
          <a:ext cx="3409950" cy="285750"/>
        </a:xfrm>
        <a:prstGeom prst="wedgeRoundRectCallout">
          <a:avLst>
            <a:gd name="adj1" fmla="val -41484"/>
            <a:gd name="adj2" fmla="val 90837"/>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プルダウンから該当する理由を選択してください。</a:t>
          </a: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3</xdr:col>
      <xdr:colOff>733425</xdr:colOff>
      <xdr:row>4</xdr:row>
      <xdr:rowOff>38100</xdr:rowOff>
    </xdr:from>
    <xdr:to>
      <xdr:col>6</xdr:col>
      <xdr:colOff>57149</xdr:colOff>
      <xdr:row>5</xdr:row>
      <xdr:rowOff>123824</xdr:rowOff>
    </xdr:to>
    <xdr:sp macro="" textlink="">
      <xdr:nvSpPr>
        <xdr:cNvPr id="16" name="角丸四角形吹き出し 2">
          <a:extLst>
            <a:ext uri="{FF2B5EF4-FFF2-40B4-BE49-F238E27FC236}">
              <a16:creationId xmlns:a16="http://schemas.microsoft.com/office/drawing/2014/main" id="{F23939C1-A748-4792-A638-AD5D4BC6FBEC}"/>
            </a:ext>
          </a:extLst>
        </xdr:cNvPr>
        <xdr:cNvSpPr/>
      </xdr:nvSpPr>
      <xdr:spPr>
        <a:xfrm>
          <a:off x="2133600" y="819150"/>
          <a:ext cx="2324099" cy="266699"/>
        </a:xfrm>
        <a:prstGeom prst="wedgeRoundRectCallout">
          <a:avLst>
            <a:gd name="adj1" fmla="val -61018"/>
            <a:gd name="adj2" fmla="val -52850"/>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050" kern="100">
              <a:solidFill>
                <a:srgbClr val="FF0000"/>
              </a:solidFill>
              <a:effectLst/>
              <a:ea typeface="HG創英角ﾎﾟｯﾌﾟ体" panose="040B0A09000000000000" pitchFamily="49" charset="-128"/>
              <a:cs typeface="Times New Roman" panose="02020603050405020304" pitchFamily="18" charset="0"/>
            </a:rPr>
            <a:t>入力シートから自動転記されます。</a:t>
          </a:r>
          <a:endParaRPr lang="ja-JP" sz="1050" kern="100">
            <a:effectLst/>
            <a:ea typeface="游明朝" panose="02020400000000000000" pitchFamily="18" charset="-128"/>
            <a:cs typeface="Times New Roman" panose="020206030504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21</xdr:col>
      <xdr:colOff>0</xdr:colOff>
      <xdr:row>0</xdr:row>
      <xdr:rowOff>66675</xdr:rowOff>
    </xdr:from>
    <xdr:to>
      <xdr:col>32</xdr:col>
      <xdr:colOff>9526</xdr:colOff>
      <xdr:row>4</xdr:row>
      <xdr:rowOff>161925</xdr:rowOff>
    </xdr:to>
    <xdr:sp macro="" textlink="">
      <xdr:nvSpPr>
        <xdr:cNvPr id="2" name="テキスト ボックス 3">
          <a:extLst>
            <a:ext uri="{FF2B5EF4-FFF2-40B4-BE49-F238E27FC236}">
              <a16:creationId xmlns:a16="http://schemas.microsoft.com/office/drawing/2014/main" id="{0BAED124-5355-41AC-B93C-9F1113221978}"/>
            </a:ext>
          </a:extLst>
        </xdr:cNvPr>
        <xdr:cNvSpPr txBox="1"/>
      </xdr:nvSpPr>
      <xdr:spPr>
        <a:xfrm>
          <a:off x="6772275" y="66675"/>
          <a:ext cx="3571876" cy="1066800"/>
        </a:xfrm>
        <a:prstGeom prst="rect">
          <a:avLst/>
        </a:prstGeom>
        <a:solidFill>
          <a:schemeClr val="lt1"/>
        </a:solidFill>
        <a:ln w="19050">
          <a:solidFill>
            <a:srgbClr val="FF0000"/>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0"/>
            </a:spcAft>
          </a:pPr>
          <a:r>
            <a:rPr lang="ja-JP"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記</a:t>
          </a:r>
          <a:r>
            <a:rPr lang="ja-JP" altLang="en-US"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入</a:t>
          </a:r>
          <a:r>
            <a:rPr lang="ja-JP"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例</a:t>
          </a:r>
          <a:r>
            <a:rPr lang="ja-JP" altLang="en-US"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②</a:t>
          </a:r>
          <a:endParaRPr lang="en-US" altLang="ja-JP"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endParaRPr>
        </a:p>
        <a:p>
          <a:pPr algn="ctr">
            <a:spcAft>
              <a:spcPts val="0"/>
            </a:spcAft>
          </a:pPr>
          <a:r>
            <a:rPr lang="ja-JP" altLang="en-US" sz="1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（明確・一括・９５％未満）</a:t>
          </a:r>
          <a:endParaRPr lang="en-US" altLang="ja-JP" sz="1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endParaRPr>
        </a:p>
        <a:p>
          <a:pPr algn="ctr">
            <a:spcAft>
              <a:spcPts val="0"/>
            </a:spcAft>
          </a:pPr>
          <a:endParaRPr lang="en-US" altLang="ja-JP" sz="20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endParaRPr>
        </a:p>
        <a:p>
          <a:pPr algn="ctr">
            <a:spcAft>
              <a:spcPts val="0"/>
            </a:spcAft>
          </a:pPr>
          <a:endParaRPr lang="ja-JP" sz="1050" b="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3</xdr:col>
      <xdr:colOff>123825</xdr:colOff>
      <xdr:row>0</xdr:row>
      <xdr:rowOff>47625</xdr:rowOff>
    </xdr:from>
    <xdr:to>
      <xdr:col>14</xdr:col>
      <xdr:colOff>114300</xdr:colOff>
      <xdr:row>0</xdr:row>
      <xdr:rowOff>438150</xdr:rowOff>
    </xdr:to>
    <xdr:sp macro="" textlink="">
      <xdr:nvSpPr>
        <xdr:cNvPr id="3" name="角丸四角形吹き出し 2">
          <a:extLst>
            <a:ext uri="{FF2B5EF4-FFF2-40B4-BE49-F238E27FC236}">
              <a16:creationId xmlns:a16="http://schemas.microsoft.com/office/drawing/2014/main" id="{972C0F12-BE0E-4117-9106-4AFAEF81AF69}"/>
            </a:ext>
          </a:extLst>
        </xdr:cNvPr>
        <xdr:cNvSpPr/>
      </xdr:nvSpPr>
      <xdr:spPr>
        <a:xfrm>
          <a:off x="1066800" y="47625"/>
          <a:ext cx="3448050" cy="390525"/>
        </a:xfrm>
        <a:prstGeom prst="wedgeRoundRectCallout">
          <a:avLst>
            <a:gd name="adj1" fmla="val -48453"/>
            <a:gd name="adj2" fmla="val -17135"/>
            <a:gd name="adj3" fmla="val 16667"/>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40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400" u="sng" kern="100">
              <a:solidFill>
                <a:srgbClr val="FF0000"/>
              </a:solidFill>
              <a:effectLst/>
              <a:ea typeface="HG創英角ﾎﾟｯﾌﾟ体" panose="040B0A09000000000000" pitchFamily="49" charset="-128"/>
              <a:cs typeface="Times New Roman" panose="02020603050405020304" pitchFamily="18" charset="0"/>
            </a:rPr>
            <a:t>返納額が</a:t>
          </a:r>
          <a:r>
            <a:rPr lang="ja-JP" altLang="en-US" sz="1400" u="sng" kern="100">
              <a:solidFill>
                <a:sysClr val="windowText" lastClr="000000"/>
              </a:solidFill>
              <a:effectLst/>
              <a:ea typeface="HG創英角ﾎﾟｯﾌﾟ体" panose="040B0A09000000000000" pitchFamily="49" charset="-128"/>
              <a:cs typeface="Times New Roman" panose="02020603050405020304" pitchFamily="18" charset="0"/>
            </a:rPr>
            <a:t>ある</a:t>
          </a:r>
          <a:r>
            <a:rPr lang="ja-JP" altLang="en-US" sz="1400" u="sng" kern="100">
              <a:solidFill>
                <a:srgbClr val="FF0000"/>
              </a:solidFill>
              <a:effectLst/>
              <a:ea typeface="HG創英角ﾎﾟｯﾌﾟ体" panose="040B0A09000000000000" pitchFamily="49" charset="-128"/>
              <a:cs typeface="Times New Roman" panose="02020603050405020304" pitchFamily="18" charset="0"/>
            </a:rPr>
            <a:t>場合、作成してください</a:t>
          </a:r>
          <a:r>
            <a:rPr lang="ja-JP" altLang="en-US" sz="1400" u="none" kern="100">
              <a:solidFill>
                <a:srgbClr val="FF0000"/>
              </a:solidFill>
              <a:effectLst/>
              <a:ea typeface="HG創英角ﾎﾟｯﾌﾟ体" panose="040B0A09000000000000" pitchFamily="49" charset="-128"/>
              <a:cs typeface="Times New Roman" panose="02020603050405020304" pitchFamily="18" charset="0"/>
            </a:rPr>
            <a:t>。</a:t>
          </a:r>
          <a:endParaRPr lang="ja-JP" sz="1400" u="none" kern="100">
            <a:effectLst/>
            <a:ea typeface="游明朝" panose="02020400000000000000" pitchFamily="18" charset="-128"/>
            <a:cs typeface="Times New Roman" panose="02020603050405020304" pitchFamily="18" charset="0"/>
          </a:endParaRPr>
        </a:p>
      </xdr:txBody>
    </xdr:sp>
    <xdr:clientData/>
  </xdr:twoCellAnchor>
  <xdr:twoCellAnchor>
    <xdr:from>
      <xdr:col>20</xdr:col>
      <xdr:colOff>57150</xdr:colOff>
      <xdr:row>5</xdr:row>
      <xdr:rowOff>28575</xdr:rowOff>
    </xdr:from>
    <xdr:to>
      <xdr:col>32</xdr:col>
      <xdr:colOff>38100</xdr:colOff>
      <xdr:row>10</xdr:row>
      <xdr:rowOff>152399</xdr:rowOff>
    </xdr:to>
    <xdr:sp macro="" textlink="">
      <xdr:nvSpPr>
        <xdr:cNvPr id="4" name="角丸四角形吹き出し 2">
          <a:extLst>
            <a:ext uri="{FF2B5EF4-FFF2-40B4-BE49-F238E27FC236}">
              <a16:creationId xmlns:a16="http://schemas.microsoft.com/office/drawing/2014/main" id="{166E7306-CA0A-45B7-8FCC-17F7B7CA172F}"/>
            </a:ext>
          </a:extLst>
        </xdr:cNvPr>
        <xdr:cNvSpPr/>
      </xdr:nvSpPr>
      <xdr:spPr>
        <a:xfrm>
          <a:off x="6343650" y="1171575"/>
          <a:ext cx="3857625" cy="990599"/>
        </a:xfrm>
        <a:prstGeom prst="wedgeRoundRectCallout">
          <a:avLst>
            <a:gd name="adj1" fmla="val -48453"/>
            <a:gd name="adj2" fmla="val -17135"/>
            <a:gd name="adj3" fmla="val 16667"/>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en-US" altLang="ja-JP" sz="1400" u="none" kern="100">
              <a:solidFill>
                <a:srgbClr val="FF0000"/>
              </a:solidFill>
              <a:effectLst/>
              <a:ea typeface="HG創英角ﾎﾟｯﾌﾟ体" panose="040B0A09000000000000" pitchFamily="49" charset="-128"/>
              <a:cs typeface="Times New Roman" panose="02020603050405020304" pitchFamily="18" charset="0"/>
            </a:rPr>
            <a:t>【</a:t>
          </a:r>
          <a:r>
            <a:rPr lang="ja-JP" altLang="en-US" sz="1400" u="sng" kern="100">
              <a:solidFill>
                <a:sysClr val="windowText" lastClr="000000"/>
              </a:solidFill>
              <a:effectLst/>
              <a:ea typeface="HG創英角ﾎﾟｯﾌﾟ体" panose="040B0A09000000000000" pitchFamily="49" charset="-128"/>
              <a:cs typeface="Times New Roman" panose="02020603050405020304" pitchFamily="18" charset="0"/>
            </a:rPr>
            <a:t>一括比例配分方式</a:t>
          </a:r>
          <a:r>
            <a:rPr lang="en-US" altLang="ja-JP" sz="1400" u="none" kern="100">
              <a:solidFill>
                <a:srgbClr val="FF0000"/>
              </a:solidFill>
              <a:effectLst/>
              <a:ea typeface="HG創英角ﾎﾟｯﾌﾟ体" panose="040B0A09000000000000" pitchFamily="49" charset="-128"/>
              <a:cs typeface="Times New Roman" panose="02020603050405020304" pitchFamily="18" charset="0"/>
            </a:rPr>
            <a:t>】</a:t>
          </a:r>
          <a:r>
            <a:rPr lang="ja-JP" altLang="en-US" sz="1400" u="none" kern="100">
              <a:solidFill>
                <a:srgbClr val="FF0000"/>
              </a:solidFill>
              <a:effectLst/>
              <a:ea typeface="HG創英角ﾎﾟｯﾌﾟ体" panose="040B0A09000000000000" pitchFamily="49" charset="-128"/>
              <a:cs typeface="Times New Roman" panose="02020603050405020304" pitchFamily="18" charset="0"/>
            </a:rPr>
            <a:t>で消費税を申告しており、補助金の使途が</a:t>
          </a:r>
          <a:r>
            <a:rPr lang="en-US" altLang="ja-JP" sz="1400" u="none" kern="100">
              <a:solidFill>
                <a:srgbClr val="FF0000"/>
              </a:solidFill>
              <a:effectLst/>
              <a:ea typeface="HG創英角ﾎﾟｯﾌﾟ体" panose="040B0A09000000000000" pitchFamily="49" charset="-128"/>
              <a:cs typeface="Times New Roman" panose="02020603050405020304" pitchFamily="18" charset="0"/>
            </a:rPr>
            <a:t>【</a:t>
          </a:r>
          <a:r>
            <a:rPr lang="ja-JP" altLang="en-US" sz="1400" u="sng" kern="100">
              <a:solidFill>
                <a:sysClr val="windowText" lastClr="000000"/>
              </a:solidFill>
              <a:effectLst/>
              <a:ea typeface="HG創英角ﾎﾟｯﾌﾟ体" panose="040B0A09000000000000" pitchFamily="49" charset="-128"/>
              <a:cs typeface="Times New Roman" panose="02020603050405020304" pitchFamily="18" charset="0"/>
            </a:rPr>
            <a:t>明確</a:t>
          </a:r>
          <a:r>
            <a:rPr lang="en-US" altLang="ja-JP" sz="1400" u="none" kern="100">
              <a:solidFill>
                <a:srgbClr val="FF0000"/>
              </a:solidFill>
              <a:effectLst/>
              <a:ea typeface="HG創英角ﾎﾟｯﾌﾟ体" panose="040B0A09000000000000" pitchFamily="49" charset="-128"/>
              <a:cs typeface="Times New Roman" panose="02020603050405020304" pitchFamily="18" charset="0"/>
            </a:rPr>
            <a:t>】</a:t>
          </a:r>
          <a:r>
            <a:rPr lang="ja-JP" altLang="en-US" sz="1400" u="none" kern="100">
              <a:solidFill>
                <a:srgbClr val="FF0000"/>
              </a:solidFill>
              <a:effectLst/>
              <a:ea typeface="HG創英角ﾎﾟｯﾌﾟ体" panose="040B0A09000000000000" pitchFamily="49" charset="-128"/>
              <a:cs typeface="Times New Roman" panose="02020603050405020304" pitchFamily="18" charset="0"/>
            </a:rPr>
            <a:t>である場合の作成例</a:t>
          </a:r>
          <a:endParaRPr lang="ja-JP" sz="1400" u="none" kern="100">
            <a:effectLst/>
            <a:ea typeface="游明朝" panose="02020400000000000000" pitchFamily="18" charset="-128"/>
            <a:cs typeface="Times New Roman" panose="02020603050405020304" pitchFamily="18" charset="0"/>
          </a:endParaRPr>
        </a:p>
      </xdr:txBody>
    </xdr:sp>
    <xdr:clientData/>
  </xdr:twoCellAnchor>
  <xdr:twoCellAnchor>
    <xdr:from>
      <xdr:col>16</xdr:col>
      <xdr:colOff>114300</xdr:colOff>
      <xdr:row>0</xdr:row>
      <xdr:rowOff>57150</xdr:rowOff>
    </xdr:from>
    <xdr:to>
      <xdr:col>19</xdr:col>
      <xdr:colOff>228600</xdr:colOff>
      <xdr:row>2</xdr:row>
      <xdr:rowOff>9525</xdr:rowOff>
    </xdr:to>
    <xdr:sp macro="" textlink="">
      <xdr:nvSpPr>
        <xdr:cNvPr id="5" name="角丸四角形吹き出し 2">
          <a:extLst>
            <a:ext uri="{FF2B5EF4-FFF2-40B4-BE49-F238E27FC236}">
              <a16:creationId xmlns:a16="http://schemas.microsoft.com/office/drawing/2014/main" id="{5B1B8810-F3FB-42CC-ADD4-5FABFD32CCCD}"/>
            </a:ext>
          </a:extLst>
        </xdr:cNvPr>
        <xdr:cNvSpPr/>
      </xdr:nvSpPr>
      <xdr:spPr>
        <a:xfrm>
          <a:off x="5200650" y="57150"/>
          <a:ext cx="1143000" cy="581025"/>
        </a:xfrm>
        <a:prstGeom prst="wedgeRoundRectCallout">
          <a:avLst>
            <a:gd name="adj1" fmla="val -61910"/>
            <a:gd name="adj2" fmla="val 93404"/>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050" kern="100">
              <a:solidFill>
                <a:srgbClr val="FF0000"/>
              </a:solidFill>
              <a:effectLst/>
              <a:ea typeface="HG創英角ﾎﾟｯﾌﾟ体" panose="040B0A09000000000000" pitchFamily="49" charset="-128"/>
              <a:cs typeface="Times New Roman" panose="02020603050405020304" pitchFamily="18" charset="0"/>
            </a:rPr>
            <a:t>入力シートから自動転記されます。</a:t>
          </a: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15</xdr:col>
      <xdr:colOff>219076</xdr:colOff>
      <xdr:row>9</xdr:row>
      <xdr:rowOff>0</xdr:rowOff>
    </xdr:from>
    <xdr:to>
      <xdr:col>19</xdr:col>
      <xdr:colOff>238126</xdr:colOff>
      <xdr:row>10</xdr:row>
      <xdr:rowOff>85724</xdr:rowOff>
    </xdr:to>
    <xdr:sp macro="" textlink="">
      <xdr:nvSpPr>
        <xdr:cNvPr id="6" name="角丸四角形吹き出し 2">
          <a:extLst>
            <a:ext uri="{FF2B5EF4-FFF2-40B4-BE49-F238E27FC236}">
              <a16:creationId xmlns:a16="http://schemas.microsoft.com/office/drawing/2014/main" id="{43E13A5F-CC60-48E3-8FD4-669DCE04F702}"/>
            </a:ext>
          </a:extLst>
        </xdr:cNvPr>
        <xdr:cNvSpPr/>
      </xdr:nvSpPr>
      <xdr:spPr>
        <a:xfrm>
          <a:off x="4933951" y="1828800"/>
          <a:ext cx="1276350" cy="266699"/>
        </a:xfrm>
        <a:prstGeom prst="wedgeRoundRectCallout">
          <a:avLst>
            <a:gd name="adj1" fmla="val -82806"/>
            <a:gd name="adj2" fmla="val 22151"/>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050" kern="100">
              <a:solidFill>
                <a:srgbClr val="FF0000"/>
              </a:solidFill>
              <a:effectLst/>
              <a:ea typeface="HG創英角ﾎﾟｯﾌﾟ体" panose="040B0A09000000000000" pitchFamily="49" charset="-128"/>
              <a:cs typeface="Times New Roman" panose="02020603050405020304" pitchFamily="18" charset="0"/>
            </a:rPr>
            <a:t>自動計算されます。</a:t>
          </a: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21</xdr:col>
      <xdr:colOff>180974</xdr:colOff>
      <xdr:row>46</xdr:row>
      <xdr:rowOff>66675</xdr:rowOff>
    </xdr:from>
    <xdr:to>
      <xdr:col>27</xdr:col>
      <xdr:colOff>180975</xdr:colOff>
      <xdr:row>47</xdr:row>
      <xdr:rowOff>161924</xdr:rowOff>
    </xdr:to>
    <xdr:sp macro="" textlink="">
      <xdr:nvSpPr>
        <xdr:cNvPr id="7" name="角丸四角形吹き出し 2">
          <a:extLst>
            <a:ext uri="{FF2B5EF4-FFF2-40B4-BE49-F238E27FC236}">
              <a16:creationId xmlns:a16="http://schemas.microsoft.com/office/drawing/2014/main" id="{16655B7A-0346-4891-804A-15FE0165695D}"/>
            </a:ext>
          </a:extLst>
        </xdr:cNvPr>
        <xdr:cNvSpPr/>
      </xdr:nvSpPr>
      <xdr:spPr>
        <a:xfrm>
          <a:off x="6896099" y="8277225"/>
          <a:ext cx="1885951" cy="266699"/>
        </a:xfrm>
        <a:prstGeom prst="wedgeRoundRectCallout">
          <a:avLst>
            <a:gd name="adj1" fmla="val -82806"/>
            <a:gd name="adj2" fmla="val 22151"/>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合計欄は</a:t>
          </a:r>
          <a:r>
            <a:rPr lang="ja-JP" altLang="en-US" sz="1050" kern="100">
              <a:solidFill>
                <a:srgbClr val="FF0000"/>
              </a:solidFill>
              <a:effectLst/>
              <a:ea typeface="HG創英角ﾎﾟｯﾌﾟ体" panose="040B0A09000000000000" pitchFamily="49" charset="-128"/>
              <a:cs typeface="Times New Roman" panose="02020603050405020304" pitchFamily="18" charset="0"/>
            </a:rPr>
            <a:t>自動計算されます。</a:t>
          </a: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17</xdr:col>
      <xdr:colOff>38098</xdr:colOff>
      <xdr:row>49</xdr:row>
      <xdr:rowOff>114300</xdr:rowOff>
    </xdr:from>
    <xdr:to>
      <xdr:col>25</xdr:col>
      <xdr:colOff>200025</xdr:colOff>
      <xdr:row>53</xdr:row>
      <xdr:rowOff>66675</xdr:rowOff>
    </xdr:to>
    <xdr:sp macro="" textlink="">
      <xdr:nvSpPr>
        <xdr:cNvPr id="8" name="角丸四角形吹き出し 2">
          <a:extLst>
            <a:ext uri="{FF2B5EF4-FFF2-40B4-BE49-F238E27FC236}">
              <a16:creationId xmlns:a16="http://schemas.microsoft.com/office/drawing/2014/main" id="{840AD98B-4E5B-442D-A71A-FA1411027FD7}"/>
            </a:ext>
          </a:extLst>
        </xdr:cNvPr>
        <xdr:cNvSpPr/>
      </xdr:nvSpPr>
      <xdr:spPr>
        <a:xfrm>
          <a:off x="5438773" y="8839200"/>
          <a:ext cx="2733677" cy="657225"/>
        </a:xfrm>
        <a:prstGeom prst="wedgeRoundRectCallout">
          <a:avLst>
            <a:gd name="adj1" fmla="val 52957"/>
            <a:gd name="adj2" fmla="val 3926"/>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en-US" altLang="ja-JP" sz="1100" kern="100" baseline="0">
              <a:solidFill>
                <a:srgbClr val="FF0000"/>
              </a:solidFill>
              <a:effectLst/>
              <a:ea typeface="HG創英角ﾎﾟｯﾌﾟ体" panose="040B0A09000000000000" pitchFamily="49" charset="-128"/>
              <a:cs typeface="Times New Roman" panose="02020603050405020304" pitchFamily="18" charset="0"/>
            </a:rPr>
            <a:t>【</a:t>
          </a:r>
          <a:r>
            <a:rPr lang="ja-JP" altLang="en-US" sz="1100" kern="100" baseline="0">
              <a:solidFill>
                <a:srgbClr val="FF0000"/>
              </a:solidFill>
              <a:effectLst/>
              <a:ea typeface="HG創英角ﾎﾟｯﾌﾟ体" panose="040B0A09000000000000" pitchFamily="49" charset="-128"/>
              <a:cs typeface="Times New Roman" panose="02020603050405020304" pitchFamily="18" charset="0"/>
            </a:rPr>
            <a:t>仕入れ控除額</a:t>
          </a:r>
          <a:r>
            <a:rPr lang="en-US" altLang="ja-JP" sz="1100" kern="100" baseline="0">
              <a:solidFill>
                <a:srgbClr val="FF0000"/>
              </a:solidFill>
              <a:effectLst/>
              <a:ea typeface="HG創英角ﾎﾟｯﾌﾟ体" panose="040B0A09000000000000" pitchFamily="49" charset="-128"/>
              <a:cs typeface="Times New Roman" panose="02020603050405020304" pitchFamily="18" charset="0"/>
            </a:rPr>
            <a:t>】</a:t>
          </a:r>
          <a:r>
            <a:rPr lang="ja-JP" altLang="en-US" sz="1100" kern="100" baseline="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が</a:t>
          </a:r>
          <a:r>
            <a:rPr lang="ja-JP" altLang="en-US" sz="1100" kern="100">
              <a:solidFill>
                <a:srgbClr val="FF0000"/>
              </a:solidFill>
              <a:effectLst/>
              <a:ea typeface="HG創英角ﾎﾟｯﾌﾟ体" panose="040B0A09000000000000" pitchFamily="49" charset="-128"/>
              <a:cs typeface="Times New Roman" panose="02020603050405020304" pitchFamily="18" charset="0"/>
            </a:rPr>
            <a:t>自動計算されます。</a:t>
          </a:r>
          <a:endParaRPr lang="en-US" altLang="ja-JP" sz="1100" kern="100">
            <a:solidFill>
              <a:srgbClr val="FF0000"/>
            </a:solidFill>
            <a:effectLst/>
            <a:ea typeface="HG創英角ﾎﾟｯﾌﾟ体" panose="040B0A09000000000000" pitchFamily="49" charset="-128"/>
            <a:cs typeface="Times New Roman" panose="02020603050405020304" pitchFamily="18" charset="0"/>
          </a:endParaRPr>
        </a:p>
        <a:p>
          <a:pPr algn="l">
            <a:spcAft>
              <a:spcPts val="0"/>
            </a:spcAft>
          </a:pPr>
          <a:r>
            <a:rPr lang="en-US" altLang="ja-JP" sz="105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 ※</a:t>
          </a:r>
          <a:r>
            <a:rPr lang="ja-JP" altLang="en-US" sz="105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こちらの金額を「別紙様式第８号」の ２</a:t>
          </a:r>
          <a:endParaRPr lang="en-US" altLang="ja-JP" sz="105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endParaRPr>
        </a:p>
        <a:p>
          <a:pPr algn="l">
            <a:spcAft>
              <a:spcPts val="0"/>
            </a:spcAft>
          </a:pPr>
          <a:r>
            <a:rPr lang="ja-JP" altLang="en-US" sz="1000" kern="100" baseline="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 </a:t>
          </a:r>
          <a:r>
            <a:rPr lang="ja-JP" altLang="en-US" sz="100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（要補助金返還相当額）</a:t>
          </a:r>
          <a:r>
            <a:rPr lang="ja-JP" altLang="en-US" sz="105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に転記してください。</a:t>
          </a:r>
          <a:endParaRPr lang="ja-JP" sz="105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endParaRPr>
        </a:p>
      </xdr:txBody>
    </xdr:sp>
    <xdr:clientData/>
  </xdr:twoCellAnchor>
  <xdr:twoCellAnchor>
    <xdr:from>
      <xdr:col>21</xdr:col>
      <xdr:colOff>161923</xdr:colOff>
      <xdr:row>38</xdr:row>
      <xdr:rowOff>0</xdr:rowOff>
    </xdr:from>
    <xdr:to>
      <xdr:col>30</xdr:col>
      <xdr:colOff>266700</xdr:colOff>
      <xdr:row>41</xdr:row>
      <xdr:rowOff>152400</xdr:rowOff>
    </xdr:to>
    <xdr:sp macro="" textlink="">
      <xdr:nvSpPr>
        <xdr:cNvPr id="9" name="角丸四角形吹き出し 2">
          <a:extLst>
            <a:ext uri="{FF2B5EF4-FFF2-40B4-BE49-F238E27FC236}">
              <a16:creationId xmlns:a16="http://schemas.microsoft.com/office/drawing/2014/main" id="{A3EEEAB9-DC8E-431A-9478-8842023DDE5E}"/>
            </a:ext>
          </a:extLst>
        </xdr:cNvPr>
        <xdr:cNvSpPr/>
      </xdr:nvSpPr>
      <xdr:spPr>
        <a:xfrm>
          <a:off x="6877048" y="6838950"/>
          <a:ext cx="2933702" cy="666750"/>
        </a:xfrm>
        <a:prstGeom prst="wedgeRoundRectCallout">
          <a:avLst>
            <a:gd name="adj1" fmla="val -68224"/>
            <a:gd name="adj2" fmla="val 722"/>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200" kern="100">
              <a:solidFill>
                <a:srgbClr val="FF0000"/>
              </a:solidFill>
              <a:effectLst/>
              <a:ea typeface="HG創英角ﾎﾟｯﾌﾟ体" panose="040B0A09000000000000" pitchFamily="49" charset="-128"/>
              <a:cs typeface="Times New Roman" panose="02020603050405020304" pitchFamily="18" charset="0"/>
            </a:rPr>
            <a:t>対象経費の内訳を記入してください。</a:t>
          </a:r>
          <a:endParaRPr lang="en-US" altLang="ja-JP" sz="1200" kern="100">
            <a:solidFill>
              <a:srgbClr val="FF0000"/>
            </a:solidFill>
            <a:effectLst/>
            <a:ea typeface="HG創英角ﾎﾟｯﾌﾟ体" panose="040B0A09000000000000" pitchFamily="49" charset="-128"/>
            <a:cs typeface="Times New Roman" panose="02020603050405020304" pitchFamily="18" charset="0"/>
          </a:endParaRPr>
        </a:p>
        <a:p>
          <a:pPr algn="l">
            <a:spcAft>
              <a:spcPts val="0"/>
            </a:spcAft>
          </a:pPr>
          <a:r>
            <a:rPr lang="ja-JP" altLang="en-US" sz="110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（内訳の項目名は任意で設定してください。）</a:t>
          </a:r>
          <a:endParaRPr lang="ja-JP" sz="110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endParaRPr>
        </a:p>
      </xdr:txBody>
    </xdr:sp>
    <xdr:clientData/>
  </xdr:twoCellAnchor>
  <xdr:twoCellAnchor>
    <xdr:from>
      <xdr:col>2</xdr:col>
      <xdr:colOff>19049</xdr:colOff>
      <xdr:row>31</xdr:row>
      <xdr:rowOff>171450</xdr:rowOff>
    </xdr:from>
    <xdr:to>
      <xdr:col>8</xdr:col>
      <xdr:colOff>47625</xdr:colOff>
      <xdr:row>33</xdr:row>
      <xdr:rowOff>85724</xdr:rowOff>
    </xdr:to>
    <xdr:sp macro="" textlink="">
      <xdr:nvSpPr>
        <xdr:cNvPr id="10" name="角丸四角形吹き出し 2">
          <a:extLst>
            <a:ext uri="{FF2B5EF4-FFF2-40B4-BE49-F238E27FC236}">
              <a16:creationId xmlns:a16="http://schemas.microsoft.com/office/drawing/2014/main" id="{0E8E4C92-A0AA-47D0-86FE-300B843E633D}"/>
            </a:ext>
          </a:extLst>
        </xdr:cNvPr>
        <xdr:cNvSpPr/>
      </xdr:nvSpPr>
      <xdr:spPr>
        <a:xfrm>
          <a:off x="647699" y="5800725"/>
          <a:ext cx="1914526" cy="266699"/>
        </a:xfrm>
        <a:prstGeom prst="wedgeRoundRectCallout">
          <a:avLst>
            <a:gd name="adj1" fmla="val -74937"/>
            <a:gd name="adj2" fmla="val 72152"/>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200" u="sng" kern="100" baseline="0">
              <a:solidFill>
                <a:srgbClr val="FF0000"/>
              </a:solidFill>
              <a:effectLst/>
              <a:ea typeface="HG創英角ﾎﾟｯﾌﾟ体" panose="040B0A09000000000000" pitchFamily="49" charset="-128"/>
              <a:cs typeface="Times New Roman" panose="02020603050405020304" pitchFamily="18" charset="0"/>
            </a:rPr>
            <a:t>こちらをご</a:t>
          </a:r>
          <a:r>
            <a:rPr lang="ja-JP" altLang="en-US" sz="1200" u="sng" kern="100">
              <a:solidFill>
                <a:srgbClr val="FF0000"/>
              </a:solidFill>
              <a:effectLst/>
              <a:ea typeface="HG創英角ﾎﾟｯﾌﾟ体" panose="040B0A09000000000000" pitchFamily="49" charset="-128"/>
              <a:cs typeface="Times New Roman" panose="02020603050405020304" pitchFamily="18" charset="0"/>
            </a:rPr>
            <a:t>選択ください</a:t>
          </a:r>
          <a:r>
            <a:rPr lang="ja-JP" altLang="en-US" sz="1200" kern="100">
              <a:solidFill>
                <a:srgbClr val="FF0000"/>
              </a:solidFill>
              <a:effectLst/>
              <a:ea typeface="HG創英角ﾎﾟｯﾌﾟ体" panose="040B0A09000000000000" pitchFamily="49" charset="-128"/>
              <a:cs typeface="Times New Roman" panose="02020603050405020304" pitchFamily="18" charset="0"/>
            </a:rPr>
            <a:t>。</a:t>
          </a: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11</xdr:col>
      <xdr:colOff>57150</xdr:colOff>
      <xdr:row>5</xdr:row>
      <xdr:rowOff>19050</xdr:rowOff>
    </xdr:from>
    <xdr:to>
      <xdr:col>19</xdr:col>
      <xdr:colOff>285750</xdr:colOff>
      <xdr:row>6</xdr:row>
      <xdr:rowOff>152400</xdr:rowOff>
    </xdr:to>
    <xdr:sp macro="" textlink="">
      <xdr:nvSpPr>
        <xdr:cNvPr id="11" name="角丸四角形吹き出し 2">
          <a:extLst>
            <a:ext uri="{FF2B5EF4-FFF2-40B4-BE49-F238E27FC236}">
              <a16:creationId xmlns:a16="http://schemas.microsoft.com/office/drawing/2014/main" id="{395CD1FA-3D58-4747-98CC-A46420A41470}"/>
            </a:ext>
          </a:extLst>
        </xdr:cNvPr>
        <xdr:cNvSpPr/>
      </xdr:nvSpPr>
      <xdr:spPr>
        <a:xfrm>
          <a:off x="3514725" y="1162050"/>
          <a:ext cx="2838450" cy="304800"/>
        </a:xfrm>
        <a:prstGeom prst="wedgeRoundRectCallout">
          <a:avLst>
            <a:gd name="adj1" fmla="val -55778"/>
            <a:gd name="adj2" fmla="val 54295"/>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u="sng"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200" u="sng" kern="100" baseline="0">
              <a:solidFill>
                <a:srgbClr val="FF0000"/>
              </a:solidFill>
              <a:effectLst/>
              <a:ea typeface="HG創英角ﾎﾟｯﾌﾟ体" panose="040B0A09000000000000" pitchFamily="49" charset="-128"/>
              <a:cs typeface="Times New Roman" panose="02020603050405020304" pitchFamily="18" charset="0"/>
            </a:rPr>
            <a:t>確定申告書類から転記してください</a:t>
          </a:r>
          <a:r>
            <a:rPr lang="ja-JP" altLang="en-US" sz="1200" kern="100">
              <a:solidFill>
                <a:srgbClr val="FF0000"/>
              </a:solidFill>
              <a:effectLst/>
              <a:ea typeface="HG創英角ﾎﾟｯﾌﾟ体" panose="040B0A09000000000000" pitchFamily="49" charset="-128"/>
              <a:cs typeface="Times New Roman" panose="02020603050405020304" pitchFamily="18" charset="0"/>
            </a:rPr>
            <a:t>。</a:t>
          </a:r>
          <a:endParaRPr lang="ja-JP" sz="1200" kern="100">
            <a:effectLst/>
            <a:ea typeface="游明朝" panose="02020400000000000000" pitchFamily="18" charset="-128"/>
            <a:cs typeface="Times New Roman" panose="02020603050405020304" pitchFamily="18"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20</xdr:col>
      <xdr:colOff>104775</xdr:colOff>
      <xdr:row>0</xdr:row>
      <xdr:rowOff>66675</xdr:rowOff>
    </xdr:from>
    <xdr:to>
      <xdr:col>32</xdr:col>
      <xdr:colOff>9525</xdr:colOff>
      <xdr:row>4</xdr:row>
      <xdr:rowOff>104775</xdr:rowOff>
    </xdr:to>
    <xdr:sp macro="" textlink="">
      <xdr:nvSpPr>
        <xdr:cNvPr id="2" name="テキスト ボックス 3">
          <a:extLst>
            <a:ext uri="{FF2B5EF4-FFF2-40B4-BE49-F238E27FC236}">
              <a16:creationId xmlns:a16="http://schemas.microsoft.com/office/drawing/2014/main" id="{B52D2C52-636A-40C8-BBD9-973682B39C0C}"/>
            </a:ext>
          </a:extLst>
        </xdr:cNvPr>
        <xdr:cNvSpPr txBox="1"/>
      </xdr:nvSpPr>
      <xdr:spPr>
        <a:xfrm>
          <a:off x="6619875" y="66675"/>
          <a:ext cx="3781425" cy="1009650"/>
        </a:xfrm>
        <a:prstGeom prst="rect">
          <a:avLst/>
        </a:prstGeom>
        <a:solidFill>
          <a:schemeClr val="lt1"/>
        </a:solidFill>
        <a:ln w="19050">
          <a:solidFill>
            <a:srgbClr val="FF0000"/>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0"/>
            </a:spcAft>
          </a:pPr>
          <a:r>
            <a:rPr lang="ja-JP"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記</a:t>
          </a:r>
          <a:r>
            <a:rPr lang="ja-JP" altLang="en-US"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入</a:t>
          </a:r>
          <a:r>
            <a:rPr lang="ja-JP"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例</a:t>
          </a:r>
          <a:r>
            <a:rPr lang="ja-JP" altLang="en-US"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③</a:t>
          </a:r>
          <a:r>
            <a:rPr lang="en-US" altLang="ja-JP"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
          </a:r>
          <a:br>
            <a:rPr lang="en-US" altLang="ja-JP"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br>
          <a:r>
            <a:rPr lang="ja-JP" altLang="en-US" sz="1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（不明確・一括・９５％未満）</a:t>
          </a:r>
          <a:endParaRPr lang="en-US" altLang="ja-JP" sz="1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endParaRPr>
        </a:p>
        <a:p>
          <a:pPr algn="ctr">
            <a:spcAft>
              <a:spcPts val="0"/>
            </a:spcAft>
          </a:pPr>
          <a:endParaRPr lang="ja-JP" sz="1050" b="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3</xdr:col>
      <xdr:colOff>123825</xdr:colOff>
      <xdr:row>0</xdr:row>
      <xdr:rowOff>47625</xdr:rowOff>
    </xdr:from>
    <xdr:to>
      <xdr:col>14</xdr:col>
      <xdr:colOff>114300</xdr:colOff>
      <xdr:row>0</xdr:row>
      <xdr:rowOff>438150</xdr:rowOff>
    </xdr:to>
    <xdr:sp macro="" textlink="">
      <xdr:nvSpPr>
        <xdr:cNvPr id="3" name="角丸四角形吹き出し 2">
          <a:extLst>
            <a:ext uri="{FF2B5EF4-FFF2-40B4-BE49-F238E27FC236}">
              <a16:creationId xmlns:a16="http://schemas.microsoft.com/office/drawing/2014/main" id="{6343511F-277E-4DBA-B8FC-4119D9A4993E}"/>
            </a:ext>
          </a:extLst>
        </xdr:cNvPr>
        <xdr:cNvSpPr/>
      </xdr:nvSpPr>
      <xdr:spPr>
        <a:xfrm>
          <a:off x="1066800" y="47625"/>
          <a:ext cx="3448050" cy="390525"/>
        </a:xfrm>
        <a:prstGeom prst="wedgeRoundRectCallout">
          <a:avLst>
            <a:gd name="adj1" fmla="val -48453"/>
            <a:gd name="adj2" fmla="val -17135"/>
            <a:gd name="adj3" fmla="val 16667"/>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40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400" u="sng" kern="100">
              <a:solidFill>
                <a:srgbClr val="FF0000"/>
              </a:solidFill>
              <a:effectLst/>
              <a:ea typeface="HG創英角ﾎﾟｯﾌﾟ体" panose="040B0A09000000000000" pitchFamily="49" charset="-128"/>
              <a:cs typeface="Times New Roman" panose="02020603050405020304" pitchFamily="18" charset="0"/>
            </a:rPr>
            <a:t>返納額が</a:t>
          </a:r>
          <a:r>
            <a:rPr lang="ja-JP" altLang="en-US" sz="1400" u="sng" kern="100">
              <a:solidFill>
                <a:sysClr val="windowText" lastClr="000000"/>
              </a:solidFill>
              <a:effectLst/>
              <a:ea typeface="HG創英角ﾎﾟｯﾌﾟ体" panose="040B0A09000000000000" pitchFamily="49" charset="-128"/>
              <a:cs typeface="Times New Roman" panose="02020603050405020304" pitchFamily="18" charset="0"/>
            </a:rPr>
            <a:t>ある</a:t>
          </a:r>
          <a:r>
            <a:rPr lang="ja-JP" altLang="en-US" sz="1400" u="sng" kern="100">
              <a:solidFill>
                <a:srgbClr val="FF0000"/>
              </a:solidFill>
              <a:effectLst/>
              <a:ea typeface="HG創英角ﾎﾟｯﾌﾟ体" panose="040B0A09000000000000" pitchFamily="49" charset="-128"/>
              <a:cs typeface="Times New Roman" panose="02020603050405020304" pitchFamily="18" charset="0"/>
            </a:rPr>
            <a:t>場合、作成してください</a:t>
          </a:r>
          <a:r>
            <a:rPr lang="ja-JP" altLang="en-US" sz="1400" u="none" kern="100">
              <a:solidFill>
                <a:srgbClr val="FF0000"/>
              </a:solidFill>
              <a:effectLst/>
              <a:ea typeface="HG創英角ﾎﾟｯﾌﾟ体" panose="040B0A09000000000000" pitchFamily="49" charset="-128"/>
              <a:cs typeface="Times New Roman" panose="02020603050405020304" pitchFamily="18" charset="0"/>
            </a:rPr>
            <a:t>。</a:t>
          </a:r>
          <a:endParaRPr lang="ja-JP" sz="1400" u="none" kern="100">
            <a:effectLst/>
            <a:ea typeface="游明朝" panose="02020400000000000000" pitchFamily="18" charset="-128"/>
            <a:cs typeface="Times New Roman" panose="02020603050405020304" pitchFamily="18" charset="0"/>
          </a:endParaRPr>
        </a:p>
      </xdr:txBody>
    </xdr:sp>
    <xdr:clientData/>
  </xdr:twoCellAnchor>
  <xdr:twoCellAnchor>
    <xdr:from>
      <xdr:col>20</xdr:col>
      <xdr:colOff>57150</xdr:colOff>
      <xdr:row>5</xdr:row>
      <xdr:rowOff>28575</xdr:rowOff>
    </xdr:from>
    <xdr:to>
      <xdr:col>32</xdr:col>
      <xdr:colOff>38100</xdr:colOff>
      <xdr:row>10</xdr:row>
      <xdr:rowOff>152399</xdr:rowOff>
    </xdr:to>
    <xdr:sp macro="" textlink="">
      <xdr:nvSpPr>
        <xdr:cNvPr id="4" name="角丸四角形吹き出し 2">
          <a:extLst>
            <a:ext uri="{FF2B5EF4-FFF2-40B4-BE49-F238E27FC236}">
              <a16:creationId xmlns:a16="http://schemas.microsoft.com/office/drawing/2014/main" id="{73ED51B4-51DB-45D3-AA13-9F4D41F914DF}"/>
            </a:ext>
          </a:extLst>
        </xdr:cNvPr>
        <xdr:cNvSpPr/>
      </xdr:nvSpPr>
      <xdr:spPr>
        <a:xfrm>
          <a:off x="6457950" y="1171575"/>
          <a:ext cx="3857625" cy="990599"/>
        </a:xfrm>
        <a:prstGeom prst="wedgeRoundRectCallout">
          <a:avLst>
            <a:gd name="adj1" fmla="val -48453"/>
            <a:gd name="adj2" fmla="val -17135"/>
            <a:gd name="adj3" fmla="val 16667"/>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en-US" altLang="ja-JP" sz="1400" u="none" kern="100">
              <a:solidFill>
                <a:srgbClr val="FF0000"/>
              </a:solidFill>
              <a:effectLst/>
              <a:ea typeface="HG創英角ﾎﾟｯﾌﾟ体" panose="040B0A09000000000000" pitchFamily="49" charset="-128"/>
              <a:cs typeface="Times New Roman" panose="02020603050405020304" pitchFamily="18" charset="0"/>
            </a:rPr>
            <a:t>【</a:t>
          </a:r>
          <a:r>
            <a:rPr lang="ja-JP" altLang="en-US" sz="1400" u="sng" kern="100">
              <a:solidFill>
                <a:sysClr val="windowText" lastClr="000000"/>
              </a:solidFill>
              <a:effectLst/>
              <a:ea typeface="HG創英角ﾎﾟｯﾌﾟ体" panose="040B0A09000000000000" pitchFamily="49" charset="-128"/>
              <a:cs typeface="Times New Roman" panose="02020603050405020304" pitchFamily="18" charset="0"/>
            </a:rPr>
            <a:t>一括比例配分方式</a:t>
          </a:r>
          <a:r>
            <a:rPr lang="en-US" altLang="ja-JP" sz="1400" u="none" kern="100">
              <a:solidFill>
                <a:srgbClr val="FF0000"/>
              </a:solidFill>
              <a:effectLst/>
              <a:ea typeface="HG創英角ﾎﾟｯﾌﾟ体" panose="040B0A09000000000000" pitchFamily="49" charset="-128"/>
              <a:cs typeface="Times New Roman" panose="02020603050405020304" pitchFamily="18" charset="0"/>
            </a:rPr>
            <a:t>】</a:t>
          </a:r>
          <a:r>
            <a:rPr lang="ja-JP" altLang="en-US" sz="1400" u="none" kern="100">
              <a:solidFill>
                <a:srgbClr val="FF0000"/>
              </a:solidFill>
              <a:effectLst/>
              <a:ea typeface="HG創英角ﾎﾟｯﾌﾟ体" panose="040B0A09000000000000" pitchFamily="49" charset="-128"/>
              <a:cs typeface="Times New Roman" panose="02020603050405020304" pitchFamily="18" charset="0"/>
            </a:rPr>
            <a:t>で消費税を申告しており、補助金の使途が</a:t>
          </a:r>
          <a:r>
            <a:rPr lang="en-US" altLang="ja-JP" sz="1400" u="none" kern="100">
              <a:solidFill>
                <a:srgbClr val="FF0000"/>
              </a:solidFill>
              <a:effectLst/>
              <a:ea typeface="HG創英角ﾎﾟｯﾌﾟ体" panose="040B0A09000000000000" pitchFamily="49" charset="-128"/>
              <a:cs typeface="Times New Roman" panose="02020603050405020304" pitchFamily="18" charset="0"/>
            </a:rPr>
            <a:t>【</a:t>
          </a:r>
          <a:r>
            <a:rPr lang="ja-JP" altLang="en-US" sz="1400" u="sng" kern="100">
              <a:solidFill>
                <a:sysClr val="windowText" lastClr="000000"/>
              </a:solidFill>
              <a:effectLst/>
              <a:ea typeface="HG創英角ﾎﾟｯﾌﾟ体" panose="040B0A09000000000000" pitchFamily="49" charset="-128"/>
              <a:cs typeface="Times New Roman" panose="02020603050405020304" pitchFamily="18" charset="0"/>
            </a:rPr>
            <a:t>不明確</a:t>
          </a:r>
          <a:r>
            <a:rPr lang="en-US" altLang="ja-JP" sz="1400" u="none" kern="100">
              <a:solidFill>
                <a:srgbClr val="FF0000"/>
              </a:solidFill>
              <a:effectLst/>
              <a:ea typeface="HG創英角ﾎﾟｯﾌﾟ体" panose="040B0A09000000000000" pitchFamily="49" charset="-128"/>
              <a:cs typeface="Times New Roman" panose="02020603050405020304" pitchFamily="18" charset="0"/>
            </a:rPr>
            <a:t>】</a:t>
          </a:r>
          <a:r>
            <a:rPr lang="ja-JP" altLang="en-US" sz="1400" u="none" kern="100">
              <a:solidFill>
                <a:srgbClr val="FF0000"/>
              </a:solidFill>
              <a:effectLst/>
              <a:ea typeface="HG創英角ﾎﾟｯﾌﾟ体" panose="040B0A09000000000000" pitchFamily="49" charset="-128"/>
              <a:cs typeface="Times New Roman" panose="02020603050405020304" pitchFamily="18" charset="0"/>
            </a:rPr>
            <a:t>である場合の作成例</a:t>
          </a:r>
          <a:endParaRPr lang="ja-JP" sz="1400" u="none" kern="100">
            <a:effectLst/>
            <a:ea typeface="游明朝" panose="02020400000000000000" pitchFamily="18" charset="-128"/>
            <a:cs typeface="Times New Roman" panose="02020603050405020304" pitchFamily="18" charset="0"/>
          </a:endParaRPr>
        </a:p>
      </xdr:txBody>
    </xdr:sp>
    <xdr:clientData/>
  </xdr:twoCellAnchor>
  <xdr:twoCellAnchor>
    <xdr:from>
      <xdr:col>16</xdr:col>
      <xdr:colOff>180975</xdr:colOff>
      <xdr:row>0</xdr:row>
      <xdr:rowOff>133350</xdr:rowOff>
    </xdr:from>
    <xdr:to>
      <xdr:col>19</xdr:col>
      <xdr:colOff>276225</xdr:colOff>
      <xdr:row>2</xdr:row>
      <xdr:rowOff>95249</xdr:rowOff>
    </xdr:to>
    <xdr:sp macro="" textlink="">
      <xdr:nvSpPr>
        <xdr:cNvPr id="5" name="角丸四角形吹き出し 2">
          <a:extLst>
            <a:ext uri="{FF2B5EF4-FFF2-40B4-BE49-F238E27FC236}">
              <a16:creationId xmlns:a16="http://schemas.microsoft.com/office/drawing/2014/main" id="{376B5185-7005-496A-883D-C6F75DEEB83C}"/>
            </a:ext>
          </a:extLst>
        </xdr:cNvPr>
        <xdr:cNvSpPr/>
      </xdr:nvSpPr>
      <xdr:spPr>
        <a:xfrm>
          <a:off x="5286375" y="133350"/>
          <a:ext cx="1152525" cy="590549"/>
        </a:xfrm>
        <a:prstGeom prst="wedgeRoundRectCallout">
          <a:avLst>
            <a:gd name="adj1" fmla="val -65461"/>
            <a:gd name="adj2" fmla="val 77566"/>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050" kern="100">
              <a:solidFill>
                <a:srgbClr val="FF0000"/>
              </a:solidFill>
              <a:effectLst/>
              <a:ea typeface="HG創英角ﾎﾟｯﾌﾟ体" panose="040B0A09000000000000" pitchFamily="49" charset="-128"/>
              <a:cs typeface="Times New Roman" panose="02020603050405020304" pitchFamily="18" charset="0"/>
            </a:rPr>
            <a:t>入力シートから自動転記されます。</a:t>
          </a: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15</xdr:col>
      <xdr:colOff>219076</xdr:colOff>
      <xdr:row>9</xdr:row>
      <xdr:rowOff>0</xdr:rowOff>
    </xdr:from>
    <xdr:to>
      <xdr:col>19</xdr:col>
      <xdr:colOff>238126</xdr:colOff>
      <xdr:row>10</xdr:row>
      <xdr:rowOff>85724</xdr:rowOff>
    </xdr:to>
    <xdr:sp macro="" textlink="">
      <xdr:nvSpPr>
        <xdr:cNvPr id="6" name="角丸四角形吹き出し 2">
          <a:extLst>
            <a:ext uri="{FF2B5EF4-FFF2-40B4-BE49-F238E27FC236}">
              <a16:creationId xmlns:a16="http://schemas.microsoft.com/office/drawing/2014/main" id="{AE74332A-4A1D-4B91-9D61-B6A7905A142E}"/>
            </a:ext>
          </a:extLst>
        </xdr:cNvPr>
        <xdr:cNvSpPr/>
      </xdr:nvSpPr>
      <xdr:spPr>
        <a:xfrm>
          <a:off x="4953001" y="1828800"/>
          <a:ext cx="1352550" cy="266699"/>
        </a:xfrm>
        <a:prstGeom prst="wedgeRoundRectCallout">
          <a:avLst>
            <a:gd name="adj1" fmla="val -82806"/>
            <a:gd name="adj2" fmla="val 22151"/>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050" kern="100">
              <a:solidFill>
                <a:srgbClr val="FF0000"/>
              </a:solidFill>
              <a:effectLst/>
              <a:ea typeface="HG創英角ﾎﾟｯﾌﾟ体" panose="040B0A09000000000000" pitchFamily="49" charset="-128"/>
              <a:cs typeface="Times New Roman" panose="02020603050405020304" pitchFamily="18" charset="0"/>
            </a:rPr>
            <a:t>自動計算されます。</a:t>
          </a: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21</xdr:col>
      <xdr:colOff>180974</xdr:colOff>
      <xdr:row>46</xdr:row>
      <xdr:rowOff>66675</xdr:rowOff>
    </xdr:from>
    <xdr:to>
      <xdr:col>27</xdr:col>
      <xdr:colOff>190500</xdr:colOff>
      <xdr:row>47</xdr:row>
      <xdr:rowOff>161924</xdr:rowOff>
    </xdr:to>
    <xdr:sp macro="" textlink="">
      <xdr:nvSpPr>
        <xdr:cNvPr id="7" name="角丸四角形吹き出し 2">
          <a:extLst>
            <a:ext uri="{FF2B5EF4-FFF2-40B4-BE49-F238E27FC236}">
              <a16:creationId xmlns:a16="http://schemas.microsoft.com/office/drawing/2014/main" id="{8E82B74F-999F-4BD2-B3B7-D920F5C0F484}"/>
            </a:ext>
          </a:extLst>
        </xdr:cNvPr>
        <xdr:cNvSpPr/>
      </xdr:nvSpPr>
      <xdr:spPr>
        <a:xfrm>
          <a:off x="6896099" y="8277225"/>
          <a:ext cx="1895476" cy="266699"/>
        </a:xfrm>
        <a:prstGeom prst="wedgeRoundRectCallout">
          <a:avLst>
            <a:gd name="adj1" fmla="val -75771"/>
            <a:gd name="adj2" fmla="val 22151"/>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合計欄は</a:t>
          </a:r>
          <a:r>
            <a:rPr lang="ja-JP" altLang="en-US" sz="1050" kern="100">
              <a:solidFill>
                <a:srgbClr val="FF0000"/>
              </a:solidFill>
              <a:effectLst/>
              <a:ea typeface="HG創英角ﾎﾟｯﾌﾟ体" panose="040B0A09000000000000" pitchFamily="49" charset="-128"/>
              <a:cs typeface="Times New Roman" panose="02020603050405020304" pitchFamily="18" charset="0"/>
            </a:rPr>
            <a:t>自動計算されます。</a:t>
          </a: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17</xdr:col>
      <xdr:colOff>38098</xdr:colOff>
      <xdr:row>49</xdr:row>
      <xdr:rowOff>114300</xdr:rowOff>
    </xdr:from>
    <xdr:to>
      <xdr:col>25</xdr:col>
      <xdr:colOff>200025</xdr:colOff>
      <xdr:row>53</xdr:row>
      <xdr:rowOff>66675</xdr:rowOff>
    </xdr:to>
    <xdr:sp macro="" textlink="">
      <xdr:nvSpPr>
        <xdr:cNvPr id="8" name="角丸四角形吹き出し 2">
          <a:extLst>
            <a:ext uri="{FF2B5EF4-FFF2-40B4-BE49-F238E27FC236}">
              <a16:creationId xmlns:a16="http://schemas.microsoft.com/office/drawing/2014/main" id="{7BD65865-954A-4D6D-B92B-AE06F9547B6E}"/>
            </a:ext>
          </a:extLst>
        </xdr:cNvPr>
        <xdr:cNvSpPr/>
      </xdr:nvSpPr>
      <xdr:spPr>
        <a:xfrm>
          <a:off x="5438773" y="8839200"/>
          <a:ext cx="2733677" cy="657225"/>
        </a:xfrm>
        <a:prstGeom prst="wedgeRoundRectCallout">
          <a:avLst>
            <a:gd name="adj1" fmla="val 52957"/>
            <a:gd name="adj2" fmla="val 3926"/>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en-US" altLang="ja-JP" sz="1100" kern="100" baseline="0">
              <a:solidFill>
                <a:srgbClr val="FF0000"/>
              </a:solidFill>
              <a:effectLst/>
              <a:ea typeface="HG創英角ﾎﾟｯﾌﾟ体" panose="040B0A09000000000000" pitchFamily="49" charset="-128"/>
              <a:cs typeface="Times New Roman" panose="02020603050405020304" pitchFamily="18" charset="0"/>
            </a:rPr>
            <a:t>【</a:t>
          </a:r>
          <a:r>
            <a:rPr lang="ja-JP" altLang="en-US" sz="1100" kern="100" baseline="0">
              <a:solidFill>
                <a:srgbClr val="FF0000"/>
              </a:solidFill>
              <a:effectLst/>
              <a:ea typeface="HG創英角ﾎﾟｯﾌﾟ体" panose="040B0A09000000000000" pitchFamily="49" charset="-128"/>
              <a:cs typeface="Times New Roman" panose="02020603050405020304" pitchFamily="18" charset="0"/>
            </a:rPr>
            <a:t>仕入れ控除額</a:t>
          </a:r>
          <a:r>
            <a:rPr lang="en-US" altLang="ja-JP" sz="1100" kern="100" baseline="0">
              <a:solidFill>
                <a:srgbClr val="FF0000"/>
              </a:solidFill>
              <a:effectLst/>
              <a:ea typeface="HG創英角ﾎﾟｯﾌﾟ体" panose="040B0A09000000000000" pitchFamily="49" charset="-128"/>
              <a:cs typeface="Times New Roman" panose="02020603050405020304" pitchFamily="18" charset="0"/>
            </a:rPr>
            <a:t>】</a:t>
          </a:r>
          <a:r>
            <a:rPr lang="ja-JP" altLang="en-US" sz="1100" kern="100" baseline="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が</a:t>
          </a:r>
          <a:r>
            <a:rPr lang="ja-JP" altLang="en-US" sz="1100" kern="100">
              <a:solidFill>
                <a:srgbClr val="FF0000"/>
              </a:solidFill>
              <a:effectLst/>
              <a:ea typeface="HG創英角ﾎﾟｯﾌﾟ体" panose="040B0A09000000000000" pitchFamily="49" charset="-128"/>
              <a:cs typeface="Times New Roman" panose="02020603050405020304" pitchFamily="18" charset="0"/>
            </a:rPr>
            <a:t>自動計算されます。</a:t>
          </a:r>
          <a:endParaRPr lang="en-US" altLang="ja-JP" sz="1100" kern="100">
            <a:solidFill>
              <a:srgbClr val="FF0000"/>
            </a:solidFill>
            <a:effectLst/>
            <a:ea typeface="HG創英角ﾎﾟｯﾌﾟ体" panose="040B0A09000000000000" pitchFamily="49" charset="-128"/>
            <a:cs typeface="Times New Roman" panose="02020603050405020304" pitchFamily="18" charset="0"/>
          </a:endParaRPr>
        </a:p>
        <a:p>
          <a:pPr algn="l">
            <a:spcAft>
              <a:spcPts val="0"/>
            </a:spcAft>
          </a:pPr>
          <a:r>
            <a:rPr lang="en-US" altLang="ja-JP" sz="105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 ※</a:t>
          </a:r>
          <a:r>
            <a:rPr lang="ja-JP" altLang="en-US" sz="105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こちらの金額を「別紙様式第８号」の ２</a:t>
          </a:r>
          <a:endParaRPr lang="en-US" altLang="ja-JP" sz="105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endParaRPr>
        </a:p>
        <a:p>
          <a:pPr algn="l">
            <a:spcAft>
              <a:spcPts val="0"/>
            </a:spcAft>
          </a:pPr>
          <a:r>
            <a:rPr lang="ja-JP" altLang="en-US" sz="1000" kern="100" baseline="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 </a:t>
          </a:r>
          <a:r>
            <a:rPr lang="ja-JP" altLang="en-US" sz="100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（要補助金返還相当額）</a:t>
          </a:r>
          <a:r>
            <a:rPr lang="ja-JP" altLang="en-US" sz="105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に転記してください。</a:t>
          </a:r>
          <a:endParaRPr lang="ja-JP" sz="105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endParaRPr>
        </a:p>
      </xdr:txBody>
    </xdr:sp>
    <xdr:clientData/>
  </xdr:twoCellAnchor>
  <xdr:twoCellAnchor>
    <xdr:from>
      <xdr:col>21</xdr:col>
      <xdr:colOff>161923</xdr:colOff>
      <xdr:row>38</xdr:row>
      <xdr:rowOff>0</xdr:rowOff>
    </xdr:from>
    <xdr:to>
      <xdr:col>30</xdr:col>
      <xdr:colOff>266700</xdr:colOff>
      <xdr:row>41</xdr:row>
      <xdr:rowOff>152400</xdr:rowOff>
    </xdr:to>
    <xdr:sp macro="" textlink="">
      <xdr:nvSpPr>
        <xdr:cNvPr id="9" name="角丸四角形吹き出し 2">
          <a:extLst>
            <a:ext uri="{FF2B5EF4-FFF2-40B4-BE49-F238E27FC236}">
              <a16:creationId xmlns:a16="http://schemas.microsoft.com/office/drawing/2014/main" id="{3699C4C9-5B47-4B92-A897-146523B3EC14}"/>
            </a:ext>
          </a:extLst>
        </xdr:cNvPr>
        <xdr:cNvSpPr/>
      </xdr:nvSpPr>
      <xdr:spPr>
        <a:xfrm>
          <a:off x="6877048" y="6838950"/>
          <a:ext cx="2933702" cy="666750"/>
        </a:xfrm>
        <a:prstGeom prst="wedgeRoundRectCallout">
          <a:avLst>
            <a:gd name="adj1" fmla="val -68224"/>
            <a:gd name="adj2" fmla="val 722"/>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200" kern="100">
              <a:solidFill>
                <a:srgbClr val="FF0000"/>
              </a:solidFill>
              <a:effectLst/>
              <a:ea typeface="HG創英角ﾎﾟｯﾌﾟ体" panose="040B0A09000000000000" pitchFamily="49" charset="-128"/>
              <a:cs typeface="Times New Roman" panose="02020603050405020304" pitchFamily="18" charset="0"/>
            </a:rPr>
            <a:t>対象経費の内訳を記入してください。</a:t>
          </a:r>
          <a:endParaRPr lang="en-US" altLang="ja-JP" sz="1200" kern="100">
            <a:solidFill>
              <a:srgbClr val="FF0000"/>
            </a:solidFill>
            <a:effectLst/>
            <a:ea typeface="HG創英角ﾎﾟｯﾌﾟ体" panose="040B0A09000000000000" pitchFamily="49" charset="-128"/>
            <a:cs typeface="Times New Roman" panose="02020603050405020304" pitchFamily="18" charset="0"/>
          </a:endParaRPr>
        </a:p>
        <a:p>
          <a:pPr algn="l">
            <a:spcAft>
              <a:spcPts val="0"/>
            </a:spcAft>
          </a:pPr>
          <a:r>
            <a:rPr lang="ja-JP" altLang="en-US" sz="110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（内訳の項目名は任意で設定してください。）</a:t>
          </a:r>
          <a:endParaRPr lang="ja-JP" sz="110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endParaRPr>
        </a:p>
      </xdr:txBody>
    </xdr:sp>
    <xdr:clientData/>
  </xdr:twoCellAnchor>
  <xdr:twoCellAnchor>
    <xdr:from>
      <xdr:col>2</xdr:col>
      <xdr:colOff>0</xdr:colOff>
      <xdr:row>31</xdr:row>
      <xdr:rowOff>171450</xdr:rowOff>
    </xdr:from>
    <xdr:to>
      <xdr:col>8</xdr:col>
      <xdr:colOff>28576</xdr:colOff>
      <xdr:row>33</xdr:row>
      <xdr:rowOff>85724</xdr:rowOff>
    </xdr:to>
    <xdr:sp macro="" textlink="">
      <xdr:nvSpPr>
        <xdr:cNvPr id="10" name="角丸四角形吹き出し 2">
          <a:extLst>
            <a:ext uri="{FF2B5EF4-FFF2-40B4-BE49-F238E27FC236}">
              <a16:creationId xmlns:a16="http://schemas.microsoft.com/office/drawing/2014/main" id="{3CE60286-5A2F-44D0-9A2A-4ECC3FF96460}"/>
            </a:ext>
          </a:extLst>
        </xdr:cNvPr>
        <xdr:cNvSpPr/>
      </xdr:nvSpPr>
      <xdr:spPr>
        <a:xfrm>
          <a:off x="628650" y="5800725"/>
          <a:ext cx="1914526" cy="266699"/>
        </a:xfrm>
        <a:prstGeom prst="wedgeRoundRectCallout">
          <a:avLst>
            <a:gd name="adj1" fmla="val -74937"/>
            <a:gd name="adj2" fmla="val 72152"/>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200" u="sng" kern="100" baseline="0">
              <a:solidFill>
                <a:srgbClr val="FF0000"/>
              </a:solidFill>
              <a:effectLst/>
              <a:ea typeface="HG創英角ﾎﾟｯﾌﾟ体" panose="040B0A09000000000000" pitchFamily="49" charset="-128"/>
              <a:cs typeface="Times New Roman" panose="02020603050405020304" pitchFamily="18" charset="0"/>
            </a:rPr>
            <a:t>こちらをご</a:t>
          </a:r>
          <a:r>
            <a:rPr lang="ja-JP" altLang="en-US" sz="1200" u="sng" kern="100">
              <a:solidFill>
                <a:srgbClr val="FF0000"/>
              </a:solidFill>
              <a:effectLst/>
              <a:ea typeface="HG創英角ﾎﾟｯﾌﾟ体" panose="040B0A09000000000000" pitchFamily="49" charset="-128"/>
              <a:cs typeface="Times New Roman" panose="02020603050405020304" pitchFamily="18" charset="0"/>
            </a:rPr>
            <a:t>選択ください</a:t>
          </a:r>
          <a:r>
            <a:rPr lang="ja-JP" altLang="en-US" sz="1200" kern="100">
              <a:solidFill>
                <a:srgbClr val="FF0000"/>
              </a:solidFill>
              <a:effectLst/>
              <a:ea typeface="HG創英角ﾎﾟｯﾌﾟ体" panose="040B0A09000000000000" pitchFamily="49" charset="-128"/>
              <a:cs typeface="Times New Roman" panose="02020603050405020304" pitchFamily="18" charset="0"/>
            </a:rPr>
            <a:t>。</a:t>
          </a: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11</xdr:col>
      <xdr:colOff>76200</xdr:colOff>
      <xdr:row>5</xdr:row>
      <xdr:rowOff>0</xdr:rowOff>
    </xdr:from>
    <xdr:to>
      <xdr:col>19</xdr:col>
      <xdr:colOff>304800</xdr:colOff>
      <xdr:row>6</xdr:row>
      <xdr:rowOff>133350</xdr:rowOff>
    </xdr:to>
    <xdr:sp macro="" textlink="">
      <xdr:nvSpPr>
        <xdr:cNvPr id="11" name="角丸四角形吹き出し 2">
          <a:extLst>
            <a:ext uri="{FF2B5EF4-FFF2-40B4-BE49-F238E27FC236}">
              <a16:creationId xmlns:a16="http://schemas.microsoft.com/office/drawing/2014/main" id="{5225E594-6337-47F0-B9DA-C4BEC5169387}"/>
            </a:ext>
          </a:extLst>
        </xdr:cNvPr>
        <xdr:cNvSpPr/>
      </xdr:nvSpPr>
      <xdr:spPr>
        <a:xfrm>
          <a:off x="3533775" y="1143000"/>
          <a:ext cx="2838450" cy="304800"/>
        </a:xfrm>
        <a:prstGeom prst="wedgeRoundRectCallout">
          <a:avLst>
            <a:gd name="adj1" fmla="val -55778"/>
            <a:gd name="adj2" fmla="val 54295"/>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u="sng"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200" u="sng" kern="100" baseline="0">
              <a:solidFill>
                <a:srgbClr val="FF0000"/>
              </a:solidFill>
              <a:effectLst/>
              <a:ea typeface="HG創英角ﾎﾟｯﾌﾟ体" panose="040B0A09000000000000" pitchFamily="49" charset="-128"/>
              <a:cs typeface="Times New Roman" panose="02020603050405020304" pitchFamily="18" charset="0"/>
            </a:rPr>
            <a:t>確定申告書類から転記してください</a:t>
          </a:r>
          <a:r>
            <a:rPr lang="ja-JP" altLang="en-US" sz="1200" kern="100">
              <a:solidFill>
                <a:srgbClr val="FF0000"/>
              </a:solidFill>
              <a:effectLst/>
              <a:ea typeface="HG創英角ﾎﾟｯﾌﾟ体" panose="040B0A09000000000000" pitchFamily="49" charset="-128"/>
              <a:cs typeface="Times New Roman" panose="02020603050405020304" pitchFamily="18" charset="0"/>
            </a:rPr>
            <a:t>。</a:t>
          </a:r>
          <a:endParaRPr lang="ja-JP" sz="1200" kern="100">
            <a:effectLst/>
            <a:ea typeface="游明朝" panose="02020400000000000000" pitchFamily="18" charset="-128"/>
            <a:cs typeface="Times New Roman" panose="02020603050405020304" pitchFamily="18"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21</xdr:col>
      <xdr:colOff>161925</xdr:colOff>
      <xdr:row>0</xdr:row>
      <xdr:rowOff>66675</xdr:rowOff>
    </xdr:from>
    <xdr:to>
      <xdr:col>32</xdr:col>
      <xdr:colOff>9526</xdr:colOff>
      <xdr:row>4</xdr:row>
      <xdr:rowOff>123825</xdr:rowOff>
    </xdr:to>
    <xdr:sp macro="" textlink="">
      <xdr:nvSpPr>
        <xdr:cNvPr id="2" name="テキスト ボックス 3">
          <a:extLst>
            <a:ext uri="{FF2B5EF4-FFF2-40B4-BE49-F238E27FC236}">
              <a16:creationId xmlns:a16="http://schemas.microsoft.com/office/drawing/2014/main" id="{CC2E71FA-4477-41A5-9574-F8CDD02AD14E}"/>
            </a:ext>
          </a:extLst>
        </xdr:cNvPr>
        <xdr:cNvSpPr txBox="1"/>
      </xdr:nvSpPr>
      <xdr:spPr>
        <a:xfrm>
          <a:off x="6877050" y="66675"/>
          <a:ext cx="3495676" cy="1028700"/>
        </a:xfrm>
        <a:prstGeom prst="rect">
          <a:avLst/>
        </a:prstGeom>
        <a:solidFill>
          <a:schemeClr val="lt1"/>
        </a:solidFill>
        <a:ln w="19050">
          <a:solidFill>
            <a:srgbClr val="FF0000"/>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0"/>
            </a:spcAft>
          </a:pPr>
          <a:r>
            <a:rPr lang="ja-JP"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記</a:t>
          </a:r>
          <a:r>
            <a:rPr lang="ja-JP" altLang="en-US"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入</a:t>
          </a:r>
          <a:r>
            <a:rPr lang="ja-JP"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例</a:t>
          </a:r>
          <a:r>
            <a:rPr lang="ja-JP" altLang="en-US"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④</a:t>
          </a:r>
          <a:endParaRPr lang="en-US" altLang="ja-JP"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endParaRPr>
        </a:p>
        <a:p>
          <a:pPr algn="ctr">
            <a:spcAft>
              <a:spcPts val="0"/>
            </a:spcAft>
          </a:pPr>
          <a:r>
            <a:rPr lang="ja-JP" altLang="en-US" sz="1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（明確・個別・９５％未満）</a:t>
          </a:r>
          <a:endParaRPr lang="ja-JP" sz="1800" b="0" kern="100">
            <a:solidFill>
              <a:srgbClr val="FF0000"/>
            </a:solidFill>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3</xdr:col>
      <xdr:colOff>123825</xdr:colOff>
      <xdr:row>0</xdr:row>
      <xdr:rowOff>47625</xdr:rowOff>
    </xdr:from>
    <xdr:to>
      <xdr:col>14</xdr:col>
      <xdr:colOff>114300</xdr:colOff>
      <xdr:row>0</xdr:row>
      <xdr:rowOff>438150</xdr:rowOff>
    </xdr:to>
    <xdr:sp macro="" textlink="">
      <xdr:nvSpPr>
        <xdr:cNvPr id="3" name="角丸四角形吹き出し 2">
          <a:extLst>
            <a:ext uri="{FF2B5EF4-FFF2-40B4-BE49-F238E27FC236}">
              <a16:creationId xmlns:a16="http://schemas.microsoft.com/office/drawing/2014/main" id="{859153DC-20C3-4E65-B282-854707DA589B}"/>
            </a:ext>
          </a:extLst>
        </xdr:cNvPr>
        <xdr:cNvSpPr/>
      </xdr:nvSpPr>
      <xdr:spPr>
        <a:xfrm>
          <a:off x="1066800" y="47625"/>
          <a:ext cx="3448050" cy="390525"/>
        </a:xfrm>
        <a:prstGeom prst="wedgeRoundRectCallout">
          <a:avLst>
            <a:gd name="adj1" fmla="val -48453"/>
            <a:gd name="adj2" fmla="val -17135"/>
            <a:gd name="adj3" fmla="val 16667"/>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40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400" u="sng" kern="100">
              <a:solidFill>
                <a:srgbClr val="FF0000"/>
              </a:solidFill>
              <a:effectLst/>
              <a:ea typeface="HG創英角ﾎﾟｯﾌﾟ体" panose="040B0A09000000000000" pitchFamily="49" charset="-128"/>
              <a:cs typeface="Times New Roman" panose="02020603050405020304" pitchFamily="18" charset="0"/>
            </a:rPr>
            <a:t>返納額が</a:t>
          </a:r>
          <a:r>
            <a:rPr lang="ja-JP" altLang="en-US" sz="1400" u="sng" kern="100">
              <a:solidFill>
                <a:sysClr val="windowText" lastClr="000000"/>
              </a:solidFill>
              <a:effectLst/>
              <a:ea typeface="HG創英角ﾎﾟｯﾌﾟ体" panose="040B0A09000000000000" pitchFamily="49" charset="-128"/>
              <a:cs typeface="Times New Roman" panose="02020603050405020304" pitchFamily="18" charset="0"/>
            </a:rPr>
            <a:t>ある</a:t>
          </a:r>
          <a:r>
            <a:rPr lang="ja-JP" altLang="en-US" sz="1400" u="sng" kern="100">
              <a:solidFill>
                <a:srgbClr val="FF0000"/>
              </a:solidFill>
              <a:effectLst/>
              <a:ea typeface="HG創英角ﾎﾟｯﾌﾟ体" panose="040B0A09000000000000" pitchFamily="49" charset="-128"/>
              <a:cs typeface="Times New Roman" panose="02020603050405020304" pitchFamily="18" charset="0"/>
            </a:rPr>
            <a:t>場合、作成してください</a:t>
          </a:r>
          <a:r>
            <a:rPr lang="ja-JP" altLang="en-US" sz="1400" u="none" kern="100">
              <a:solidFill>
                <a:srgbClr val="FF0000"/>
              </a:solidFill>
              <a:effectLst/>
              <a:ea typeface="HG創英角ﾎﾟｯﾌﾟ体" panose="040B0A09000000000000" pitchFamily="49" charset="-128"/>
              <a:cs typeface="Times New Roman" panose="02020603050405020304" pitchFamily="18" charset="0"/>
            </a:rPr>
            <a:t>。</a:t>
          </a:r>
          <a:endParaRPr lang="ja-JP" sz="1400" u="none" kern="100">
            <a:effectLst/>
            <a:ea typeface="游明朝" panose="02020400000000000000" pitchFamily="18" charset="-128"/>
            <a:cs typeface="Times New Roman" panose="02020603050405020304" pitchFamily="18" charset="0"/>
          </a:endParaRPr>
        </a:p>
      </xdr:txBody>
    </xdr:sp>
    <xdr:clientData/>
  </xdr:twoCellAnchor>
  <xdr:twoCellAnchor>
    <xdr:from>
      <xdr:col>20</xdr:col>
      <xdr:colOff>57149</xdr:colOff>
      <xdr:row>5</xdr:row>
      <xdr:rowOff>28575</xdr:rowOff>
    </xdr:from>
    <xdr:to>
      <xdr:col>32</xdr:col>
      <xdr:colOff>66674</xdr:colOff>
      <xdr:row>10</xdr:row>
      <xdr:rowOff>152399</xdr:rowOff>
    </xdr:to>
    <xdr:sp macro="" textlink="">
      <xdr:nvSpPr>
        <xdr:cNvPr id="4" name="角丸四角形吹き出し 2">
          <a:extLst>
            <a:ext uri="{FF2B5EF4-FFF2-40B4-BE49-F238E27FC236}">
              <a16:creationId xmlns:a16="http://schemas.microsoft.com/office/drawing/2014/main" id="{14918F89-4DF9-4ED4-B6E5-439DE54E72A2}"/>
            </a:ext>
          </a:extLst>
        </xdr:cNvPr>
        <xdr:cNvSpPr/>
      </xdr:nvSpPr>
      <xdr:spPr>
        <a:xfrm>
          <a:off x="6457949" y="1171575"/>
          <a:ext cx="3971925" cy="990599"/>
        </a:xfrm>
        <a:prstGeom prst="wedgeRoundRectCallout">
          <a:avLst>
            <a:gd name="adj1" fmla="val -48453"/>
            <a:gd name="adj2" fmla="val -17135"/>
            <a:gd name="adj3" fmla="val 16667"/>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en-US" altLang="ja-JP" sz="1400" u="none" kern="100">
              <a:solidFill>
                <a:srgbClr val="FF0000"/>
              </a:solidFill>
              <a:effectLst/>
              <a:ea typeface="HG創英角ﾎﾟｯﾌﾟ体" panose="040B0A09000000000000" pitchFamily="49" charset="-128"/>
              <a:cs typeface="Times New Roman" panose="02020603050405020304" pitchFamily="18" charset="0"/>
            </a:rPr>
            <a:t>【</a:t>
          </a:r>
          <a:r>
            <a:rPr lang="ja-JP" altLang="en-US" sz="1400" u="sng" kern="100">
              <a:solidFill>
                <a:sysClr val="windowText" lastClr="000000"/>
              </a:solidFill>
              <a:effectLst/>
              <a:ea typeface="HG創英角ﾎﾟｯﾌﾟ体" panose="040B0A09000000000000" pitchFamily="49" charset="-128"/>
              <a:cs typeface="Times New Roman" panose="02020603050405020304" pitchFamily="18" charset="0"/>
            </a:rPr>
            <a:t>個別対応方式</a:t>
          </a:r>
          <a:r>
            <a:rPr lang="en-US" altLang="ja-JP" sz="1400" u="none" kern="100">
              <a:solidFill>
                <a:srgbClr val="FF0000"/>
              </a:solidFill>
              <a:effectLst/>
              <a:ea typeface="HG創英角ﾎﾟｯﾌﾟ体" panose="040B0A09000000000000" pitchFamily="49" charset="-128"/>
              <a:cs typeface="Times New Roman" panose="02020603050405020304" pitchFamily="18" charset="0"/>
            </a:rPr>
            <a:t>】</a:t>
          </a:r>
          <a:r>
            <a:rPr lang="ja-JP" altLang="en-US" sz="1400" u="none" kern="100">
              <a:solidFill>
                <a:srgbClr val="FF0000"/>
              </a:solidFill>
              <a:effectLst/>
              <a:ea typeface="HG創英角ﾎﾟｯﾌﾟ体" panose="040B0A09000000000000" pitchFamily="49" charset="-128"/>
              <a:cs typeface="Times New Roman" panose="02020603050405020304" pitchFamily="18" charset="0"/>
            </a:rPr>
            <a:t>で消費税を申告しており、</a:t>
          </a:r>
          <a:endParaRPr lang="en-US" altLang="ja-JP" sz="1400" u="none" kern="100">
            <a:solidFill>
              <a:srgbClr val="FF0000"/>
            </a:solidFill>
            <a:effectLst/>
            <a:ea typeface="HG創英角ﾎﾟｯﾌﾟ体" panose="040B0A09000000000000" pitchFamily="49" charset="-128"/>
            <a:cs typeface="Times New Roman" panose="02020603050405020304" pitchFamily="18" charset="0"/>
          </a:endParaRPr>
        </a:p>
        <a:p>
          <a:pPr algn="l">
            <a:spcAft>
              <a:spcPts val="0"/>
            </a:spcAft>
          </a:pPr>
          <a:r>
            <a:rPr lang="ja-JP" altLang="en-US" sz="1400" u="none" kern="100">
              <a:solidFill>
                <a:srgbClr val="FF0000"/>
              </a:solidFill>
              <a:effectLst/>
              <a:ea typeface="HG創英角ﾎﾟｯﾌﾟ体" panose="040B0A09000000000000" pitchFamily="49" charset="-128"/>
              <a:cs typeface="Times New Roman" panose="02020603050405020304" pitchFamily="18" charset="0"/>
            </a:rPr>
            <a:t>補助金の使途が</a:t>
          </a:r>
          <a:r>
            <a:rPr lang="en-US" altLang="ja-JP" sz="1400" u="none" kern="100">
              <a:solidFill>
                <a:srgbClr val="FF0000"/>
              </a:solidFill>
              <a:effectLst/>
              <a:ea typeface="HG創英角ﾎﾟｯﾌﾟ体" panose="040B0A09000000000000" pitchFamily="49" charset="-128"/>
              <a:cs typeface="Times New Roman" panose="02020603050405020304" pitchFamily="18" charset="0"/>
            </a:rPr>
            <a:t>【</a:t>
          </a:r>
          <a:r>
            <a:rPr lang="ja-JP" altLang="en-US" sz="1400" u="sng" kern="100">
              <a:solidFill>
                <a:sysClr val="windowText" lastClr="000000"/>
              </a:solidFill>
              <a:effectLst/>
              <a:ea typeface="HG創英角ﾎﾟｯﾌﾟ体" panose="040B0A09000000000000" pitchFamily="49" charset="-128"/>
              <a:cs typeface="Times New Roman" panose="02020603050405020304" pitchFamily="18" charset="0"/>
            </a:rPr>
            <a:t>明確</a:t>
          </a:r>
          <a:r>
            <a:rPr lang="en-US" altLang="ja-JP" sz="1400" u="none" kern="100">
              <a:solidFill>
                <a:srgbClr val="FF0000"/>
              </a:solidFill>
              <a:effectLst/>
              <a:ea typeface="HG創英角ﾎﾟｯﾌﾟ体" panose="040B0A09000000000000" pitchFamily="49" charset="-128"/>
              <a:cs typeface="Times New Roman" panose="02020603050405020304" pitchFamily="18" charset="0"/>
            </a:rPr>
            <a:t>】</a:t>
          </a:r>
          <a:r>
            <a:rPr lang="ja-JP" altLang="en-US" sz="1400" u="none" kern="100">
              <a:solidFill>
                <a:srgbClr val="FF0000"/>
              </a:solidFill>
              <a:effectLst/>
              <a:ea typeface="HG創英角ﾎﾟｯﾌﾟ体" panose="040B0A09000000000000" pitchFamily="49" charset="-128"/>
              <a:cs typeface="Times New Roman" panose="02020603050405020304" pitchFamily="18" charset="0"/>
            </a:rPr>
            <a:t>である場合の作成例</a:t>
          </a:r>
          <a:endParaRPr lang="ja-JP" sz="1400" u="none" kern="100">
            <a:effectLst/>
            <a:ea typeface="游明朝" panose="02020400000000000000" pitchFamily="18" charset="-128"/>
            <a:cs typeface="Times New Roman" panose="02020603050405020304" pitchFamily="18" charset="0"/>
          </a:endParaRPr>
        </a:p>
      </xdr:txBody>
    </xdr:sp>
    <xdr:clientData/>
  </xdr:twoCellAnchor>
  <xdr:twoCellAnchor>
    <xdr:from>
      <xdr:col>16</xdr:col>
      <xdr:colOff>200025</xdr:colOff>
      <xdr:row>0</xdr:row>
      <xdr:rowOff>152400</xdr:rowOff>
    </xdr:from>
    <xdr:to>
      <xdr:col>20</xdr:col>
      <xdr:colOff>57150</xdr:colOff>
      <xdr:row>2</xdr:row>
      <xdr:rowOff>95249</xdr:rowOff>
    </xdr:to>
    <xdr:sp macro="" textlink="">
      <xdr:nvSpPr>
        <xdr:cNvPr id="5" name="角丸四角形吹き出し 2">
          <a:extLst>
            <a:ext uri="{FF2B5EF4-FFF2-40B4-BE49-F238E27FC236}">
              <a16:creationId xmlns:a16="http://schemas.microsoft.com/office/drawing/2014/main" id="{BA54C59C-3765-46F6-8343-8865B43C46DC}"/>
            </a:ext>
          </a:extLst>
        </xdr:cNvPr>
        <xdr:cNvSpPr/>
      </xdr:nvSpPr>
      <xdr:spPr>
        <a:xfrm>
          <a:off x="5267325" y="152400"/>
          <a:ext cx="1190625" cy="571499"/>
        </a:xfrm>
        <a:prstGeom prst="wedgeRoundRectCallout">
          <a:avLst>
            <a:gd name="adj1" fmla="val -63857"/>
            <a:gd name="adj2" fmla="val 79770"/>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050" kern="100">
              <a:solidFill>
                <a:srgbClr val="FF0000"/>
              </a:solidFill>
              <a:effectLst/>
              <a:ea typeface="HG創英角ﾎﾟｯﾌﾟ体" panose="040B0A09000000000000" pitchFamily="49" charset="-128"/>
              <a:cs typeface="Times New Roman" panose="02020603050405020304" pitchFamily="18" charset="0"/>
            </a:rPr>
            <a:t>入力シートから自動転記されます。</a:t>
          </a: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15</xdr:col>
      <xdr:colOff>219076</xdr:colOff>
      <xdr:row>9</xdr:row>
      <xdr:rowOff>0</xdr:rowOff>
    </xdr:from>
    <xdr:to>
      <xdr:col>19</xdr:col>
      <xdr:colOff>238126</xdr:colOff>
      <xdr:row>10</xdr:row>
      <xdr:rowOff>85724</xdr:rowOff>
    </xdr:to>
    <xdr:sp macro="" textlink="">
      <xdr:nvSpPr>
        <xdr:cNvPr id="6" name="角丸四角形吹き出し 2">
          <a:extLst>
            <a:ext uri="{FF2B5EF4-FFF2-40B4-BE49-F238E27FC236}">
              <a16:creationId xmlns:a16="http://schemas.microsoft.com/office/drawing/2014/main" id="{84CD45C2-C4AC-4811-A4F0-BCC9E390EE14}"/>
            </a:ext>
          </a:extLst>
        </xdr:cNvPr>
        <xdr:cNvSpPr/>
      </xdr:nvSpPr>
      <xdr:spPr>
        <a:xfrm>
          <a:off x="4953001" y="1828800"/>
          <a:ext cx="1352550" cy="266699"/>
        </a:xfrm>
        <a:prstGeom prst="wedgeRoundRectCallout">
          <a:avLst>
            <a:gd name="adj1" fmla="val -82806"/>
            <a:gd name="adj2" fmla="val 22151"/>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050" kern="100">
              <a:solidFill>
                <a:srgbClr val="FF0000"/>
              </a:solidFill>
              <a:effectLst/>
              <a:ea typeface="HG創英角ﾎﾟｯﾌﾟ体" panose="040B0A09000000000000" pitchFamily="49" charset="-128"/>
              <a:cs typeface="Times New Roman" panose="02020603050405020304" pitchFamily="18" charset="0"/>
            </a:rPr>
            <a:t>自動計算されます。</a:t>
          </a: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26</xdr:col>
      <xdr:colOff>95250</xdr:colOff>
      <xdr:row>70</xdr:row>
      <xdr:rowOff>76200</xdr:rowOff>
    </xdr:from>
    <xdr:to>
      <xdr:col>31</xdr:col>
      <xdr:colOff>381000</xdr:colOff>
      <xdr:row>71</xdr:row>
      <xdr:rowOff>171449</xdr:rowOff>
    </xdr:to>
    <xdr:sp macro="" textlink="">
      <xdr:nvSpPr>
        <xdr:cNvPr id="7" name="角丸四角形吹き出し 2">
          <a:extLst>
            <a:ext uri="{FF2B5EF4-FFF2-40B4-BE49-F238E27FC236}">
              <a16:creationId xmlns:a16="http://schemas.microsoft.com/office/drawing/2014/main" id="{4145B5D3-39A6-46B3-9F24-86FCF198438E}"/>
            </a:ext>
          </a:extLst>
        </xdr:cNvPr>
        <xdr:cNvSpPr/>
      </xdr:nvSpPr>
      <xdr:spPr>
        <a:xfrm>
          <a:off x="8382000" y="12420600"/>
          <a:ext cx="1943100" cy="266699"/>
        </a:xfrm>
        <a:prstGeom prst="wedgeRoundRectCallout">
          <a:avLst>
            <a:gd name="adj1" fmla="val -2942"/>
            <a:gd name="adj2" fmla="val -127850"/>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合計欄は</a:t>
          </a:r>
          <a:r>
            <a:rPr lang="ja-JP" altLang="en-US" sz="1050" kern="100">
              <a:solidFill>
                <a:srgbClr val="FF0000"/>
              </a:solidFill>
              <a:effectLst/>
              <a:ea typeface="HG創英角ﾎﾟｯﾌﾟ体" panose="040B0A09000000000000" pitchFamily="49" charset="-128"/>
              <a:cs typeface="Times New Roman" panose="02020603050405020304" pitchFamily="18" charset="0"/>
            </a:rPr>
            <a:t>自動計算されます。</a:t>
          </a: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15</xdr:col>
      <xdr:colOff>276223</xdr:colOff>
      <xdr:row>73</xdr:row>
      <xdr:rowOff>28575</xdr:rowOff>
    </xdr:from>
    <xdr:to>
      <xdr:col>24</xdr:col>
      <xdr:colOff>85725</xdr:colOff>
      <xdr:row>76</xdr:row>
      <xdr:rowOff>161925</xdr:rowOff>
    </xdr:to>
    <xdr:sp macro="" textlink="">
      <xdr:nvSpPr>
        <xdr:cNvPr id="8" name="角丸四角形吹き出し 2">
          <a:extLst>
            <a:ext uri="{FF2B5EF4-FFF2-40B4-BE49-F238E27FC236}">
              <a16:creationId xmlns:a16="http://schemas.microsoft.com/office/drawing/2014/main" id="{166692D8-DE15-4D46-AD38-86CF5F6B4CFF}"/>
            </a:ext>
          </a:extLst>
        </xdr:cNvPr>
        <xdr:cNvSpPr/>
      </xdr:nvSpPr>
      <xdr:spPr>
        <a:xfrm>
          <a:off x="5010148" y="12896850"/>
          <a:ext cx="2733677" cy="657225"/>
        </a:xfrm>
        <a:prstGeom prst="wedgeRoundRectCallout">
          <a:avLst>
            <a:gd name="adj1" fmla="val 67591"/>
            <a:gd name="adj2" fmla="val -42451"/>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en-US" altLang="ja-JP" sz="1100" kern="100" baseline="0">
              <a:solidFill>
                <a:srgbClr val="FF0000"/>
              </a:solidFill>
              <a:effectLst/>
              <a:ea typeface="HG創英角ﾎﾟｯﾌﾟ体" panose="040B0A09000000000000" pitchFamily="49" charset="-128"/>
              <a:cs typeface="Times New Roman" panose="02020603050405020304" pitchFamily="18" charset="0"/>
            </a:rPr>
            <a:t>【</a:t>
          </a:r>
          <a:r>
            <a:rPr lang="ja-JP" altLang="en-US" sz="1100" kern="100" baseline="0">
              <a:solidFill>
                <a:srgbClr val="FF0000"/>
              </a:solidFill>
              <a:effectLst/>
              <a:ea typeface="HG創英角ﾎﾟｯﾌﾟ体" panose="040B0A09000000000000" pitchFamily="49" charset="-128"/>
              <a:cs typeface="Times New Roman" panose="02020603050405020304" pitchFamily="18" charset="0"/>
            </a:rPr>
            <a:t>仕入れ控除額</a:t>
          </a:r>
          <a:r>
            <a:rPr lang="en-US" altLang="ja-JP" sz="1100" kern="100" baseline="0">
              <a:solidFill>
                <a:srgbClr val="FF0000"/>
              </a:solidFill>
              <a:effectLst/>
              <a:ea typeface="HG創英角ﾎﾟｯﾌﾟ体" panose="040B0A09000000000000" pitchFamily="49" charset="-128"/>
              <a:cs typeface="Times New Roman" panose="02020603050405020304" pitchFamily="18" charset="0"/>
            </a:rPr>
            <a:t>】</a:t>
          </a:r>
          <a:r>
            <a:rPr lang="ja-JP" altLang="en-US" sz="1100" kern="100" baseline="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が</a:t>
          </a:r>
          <a:r>
            <a:rPr lang="ja-JP" altLang="en-US" sz="1100" kern="100">
              <a:solidFill>
                <a:srgbClr val="FF0000"/>
              </a:solidFill>
              <a:effectLst/>
              <a:ea typeface="HG創英角ﾎﾟｯﾌﾟ体" panose="040B0A09000000000000" pitchFamily="49" charset="-128"/>
              <a:cs typeface="Times New Roman" panose="02020603050405020304" pitchFamily="18" charset="0"/>
            </a:rPr>
            <a:t>自動計算されます。</a:t>
          </a:r>
          <a:endParaRPr lang="en-US" altLang="ja-JP" sz="1100" kern="100">
            <a:solidFill>
              <a:srgbClr val="FF0000"/>
            </a:solidFill>
            <a:effectLst/>
            <a:ea typeface="HG創英角ﾎﾟｯﾌﾟ体" panose="040B0A09000000000000" pitchFamily="49" charset="-128"/>
            <a:cs typeface="Times New Roman" panose="02020603050405020304" pitchFamily="18" charset="0"/>
          </a:endParaRPr>
        </a:p>
        <a:p>
          <a:pPr algn="l">
            <a:spcAft>
              <a:spcPts val="0"/>
            </a:spcAft>
          </a:pPr>
          <a:r>
            <a:rPr lang="en-US" altLang="ja-JP" sz="105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 ※</a:t>
          </a:r>
          <a:r>
            <a:rPr lang="ja-JP" altLang="en-US" sz="105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こちらの金額を「別紙様式第８号」の ２</a:t>
          </a:r>
          <a:endParaRPr lang="en-US" altLang="ja-JP" sz="105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endParaRPr>
        </a:p>
        <a:p>
          <a:pPr algn="l">
            <a:spcAft>
              <a:spcPts val="0"/>
            </a:spcAft>
          </a:pPr>
          <a:r>
            <a:rPr lang="ja-JP" altLang="en-US" sz="1000" kern="100" baseline="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 </a:t>
          </a:r>
          <a:r>
            <a:rPr lang="ja-JP" altLang="en-US" sz="100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（要補助金返還相当額）</a:t>
          </a:r>
          <a:r>
            <a:rPr lang="ja-JP" altLang="en-US" sz="105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に転記してください。</a:t>
          </a:r>
          <a:endParaRPr lang="ja-JP" sz="105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endParaRPr>
        </a:p>
      </xdr:txBody>
    </xdr:sp>
    <xdr:clientData/>
  </xdr:twoCellAnchor>
  <xdr:twoCellAnchor>
    <xdr:from>
      <xdr:col>19</xdr:col>
      <xdr:colOff>266698</xdr:colOff>
      <xdr:row>52</xdr:row>
      <xdr:rowOff>38099</xdr:rowOff>
    </xdr:from>
    <xdr:to>
      <xdr:col>29</xdr:col>
      <xdr:colOff>38100</xdr:colOff>
      <xdr:row>55</xdr:row>
      <xdr:rowOff>133350</xdr:rowOff>
    </xdr:to>
    <xdr:sp macro="" textlink="">
      <xdr:nvSpPr>
        <xdr:cNvPr id="9" name="角丸四角形吹き出し 2">
          <a:extLst>
            <a:ext uri="{FF2B5EF4-FFF2-40B4-BE49-F238E27FC236}">
              <a16:creationId xmlns:a16="http://schemas.microsoft.com/office/drawing/2014/main" id="{4981F6AD-C65C-4D54-AAFA-6FD67C0954B8}"/>
            </a:ext>
          </a:extLst>
        </xdr:cNvPr>
        <xdr:cNvSpPr/>
      </xdr:nvSpPr>
      <xdr:spPr>
        <a:xfrm>
          <a:off x="6334123" y="9296399"/>
          <a:ext cx="3019427" cy="609601"/>
        </a:xfrm>
        <a:prstGeom prst="wedgeRoundRectCallout">
          <a:avLst>
            <a:gd name="adj1" fmla="val -80963"/>
            <a:gd name="adj2" fmla="val 66436"/>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200" u="sng" kern="100">
              <a:solidFill>
                <a:srgbClr val="FF0000"/>
              </a:solidFill>
              <a:effectLst/>
              <a:ea typeface="HG創英角ﾎﾟｯﾌﾟ体" panose="040B0A09000000000000" pitchFamily="49" charset="-128"/>
              <a:cs typeface="Times New Roman" panose="02020603050405020304" pitchFamily="18" charset="0"/>
            </a:rPr>
            <a:t>対象経費の内訳を記入してください</a:t>
          </a:r>
          <a:r>
            <a:rPr lang="ja-JP" altLang="en-US" sz="1200" kern="100">
              <a:solidFill>
                <a:srgbClr val="FF0000"/>
              </a:solidFill>
              <a:effectLst/>
              <a:ea typeface="HG創英角ﾎﾟｯﾌﾟ体" panose="040B0A09000000000000" pitchFamily="49" charset="-128"/>
              <a:cs typeface="Times New Roman" panose="02020603050405020304" pitchFamily="18" charset="0"/>
            </a:rPr>
            <a:t>。</a:t>
          </a:r>
          <a:endParaRPr lang="en-US" altLang="ja-JP" sz="1200" kern="100">
            <a:solidFill>
              <a:srgbClr val="FF0000"/>
            </a:solidFill>
            <a:effectLst/>
            <a:ea typeface="HG創英角ﾎﾟｯﾌﾟ体" panose="040B0A09000000000000" pitchFamily="49" charset="-128"/>
            <a:cs typeface="Times New Roman" panose="02020603050405020304" pitchFamily="18" charset="0"/>
          </a:endParaRPr>
        </a:p>
        <a:p>
          <a:pPr algn="l">
            <a:spcAft>
              <a:spcPts val="0"/>
            </a:spcAft>
          </a:pPr>
          <a:r>
            <a:rPr lang="ja-JP" altLang="en-US" sz="110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（内訳の項目名は任意で設定してください。）</a:t>
          </a:r>
          <a:endParaRPr lang="ja-JP" sz="110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endParaRPr>
        </a:p>
      </xdr:txBody>
    </xdr:sp>
    <xdr:clientData/>
  </xdr:twoCellAnchor>
  <xdr:twoCellAnchor>
    <xdr:from>
      <xdr:col>2</xdr:col>
      <xdr:colOff>9525</xdr:colOff>
      <xdr:row>52</xdr:row>
      <xdr:rowOff>0</xdr:rowOff>
    </xdr:from>
    <xdr:to>
      <xdr:col>8</xdr:col>
      <xdr:colOff>38101</xdr:colOff>
      <xdr:row>53</xdr:row>
      <xdr:rowOff>95249</xdr:rowOff>
    </xdr:to>
    <xdr:sp macro="" textlink="">
      <xdr:nvSpPr>
        <xdr:cNvPr id="10" name="角丸四角形吹き出し 2">
          <a:extLst>
            <a:ext uri="{FF2B5EF4-FFF2-40B4-BE49-F238E27FC236}">
              <a16:creationId xmlns:a16="http://schemas.microsoft.com/office/drawing/2014/main" id="{D4F6965C-4639-43BB-8BEF-B73410AA8F89}"/>
            </a:ext>
          </a:extLst>
        </xdr:cNvPr>
        <xdr:cNvSpPr/>
      </xdr:nvSpPr>
      <xdr:spPr>
        <a:xfrm>
          <a:off x="638175" y="9258300"/>
          <a:ext cx="1914526" cy="266699"/>
        </a:xfrm>
        <a:prstGeom prst="wedgeRoundRectCallout">
          <a:avLst>
            <a:gd name="adj1" fmla="val -74937"/>
            <a:gd name="adj2" fmla="val 72152"/>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200" u="sng" kern="100" baseline="0">
              <a:solidFill>
                <a:srgbClr val="FF0000"/>
              </a:solidFill>
              <a:effectLst/>
              <a:ea typeface="HG創英角ﾎﾟｯﾌﾟ体" panose="040B0A09000000000000" pitchFamily="49" charset="-128"/>
              <a:cs typeface="Times New Roman" panose="02020603050405020304" pitchFamily="18" charset="0"/>
            </a:rPr>
            <a:t>こちらをご</a:t>
          </a:r>
          <a:r>
            <a:rPr lang="ja-JP" altLang="en-US" sz="1200" u="sng" kern="100">
              <a:solidFill>
                <a:srgbClr val="FF0000"/>
              </a:solidFill>
              <a:effectLst/>
              <a:ea typeface="HG創英角ﾎﾟｯﾌﾟ体" panose="040B0A09000000000000" pitchFamily="49" charset="-128"/>
              <a:cs typeface="Times New Roman" panose="02020603050405020304" pitchFamily="18" charset="0"/>
            </a:rPr>
            <a:t>選択ください</a:t>
          </a:r>
          <a:r>
            <a:rPr lang="ja-JP" altLang="en-US" sz="1200" kern="100">
              <a:solidFill>
                <a:srgbClr val="FF0000"/>
              </a:solidFill>
              <a:effectLst/>
              <a:ea typeface="HG創英角ﾎﾟｯﾌﾟ体" panose="040B0A09000000000000" pitchFamily="49" charset="-128"/>
              <a:cs typeface="Times New Roman" panose="02020603050405020304" pitchFamily="18" charset="0"/>
            </a:rPr>
            <a:t>。</a:t>
          </a: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11</xdr:col>
      <xdr:colOff>76200</xdr:colOff>
      <xdr:row>5</xdr:row>
      <xdr:rowOff>9525</xdr:rowOff>
    </xdr:from>
    <xdr:to>
      <xdr:col>19</xdr:col>
      <xdr:colOff>304800</xdr:colOff>
      <xdr:row>6</xdr:row>
      <xdr:rowOff>142875</xdr:rowOff>
    </xdr:to>
    <xdr:sp macro="" textlink="">
      <xdr:nvSpPr>
        <xdr:cNvPr id="12" name="角丸四角形吹き出し 2">
          <a:extLst>
            <a:ext uri="{FF2B5EF4-FFF2-40B4-BE49-F238E27FC236}">
              <a16:creationId xmlns:a16="http://schemas.microsoft.com/office/drawing/2014/main" id="{55D0F719-5CEA-419C-A580-12640ADFBF70}"/>
            </a:ext>
          </a:extLst>
        </xdr:cNvPr>
        <xdr:cNvSpPr/>
      </xdr:nvSpPr>
      <xdr:spPr>
        <a:xfrm>
          <a:off x="3533775" y="1152525"/>
          <a:ext cx="2838450" cy="304800"/>
        </a:xfrm>
        <a:prstGeom prst="wedgeRoundRectCallout">
          <a:avLst>
            <a:gd name="adj1" fmla="val -55778"/>
            <a:gd name="adj2" fmla="val 54295"/>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u="sng"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200" u="sng" kern="100" baseline="0">
              <a:solidFill>
                <a:srgbClr val="FF0000"/>
              </a:solidFill>
              <a:effectLst/>
              <a:ea typeface="HG創英角ﾎﾟｯﾌﾟ体" panose="040B0A09000000000000" pitchFamily="49" charset="-128"/>
              <a:cs typeface="Times New Roman" panose="02020603050405020304" pitchFamily="18" charset="0"/>
            </a:rPr>
            <a:t>確定申告書類から転記してください</a:t>
          </a:r>
          <a:r>
            <a:rPr lang="ja-JP" altLang="en-US" sz="1200" kern="100">
              <a:solidFill>
                <a:srgbClr val="FF0000"/>
              </a:solidFill>
              <a:effectLst/>
              <a:ea typeface="HG創英角ﾎﾟｯﾌﾟ体" panose="040B0A09000000000000" pitchFamily="49" charset="-128"/>
              <a:cs typeface="Times New Roman" panose="02020603050405020304" pitchFamily="18" charset="0"/>
            </a:rPr>
            <a:t>。</a:t>
          </a:r>
          <a:endParaRPr lang="ja-JP" sz="1200" kern="100">
            <a:effectLst/>
            <a:ea typeface="游明朝" panose="02020400000000000000" pitchFamily="18" charset="-128"/>
            <a:cs typeface="Times New Roman" panose="02020603050405020304" pitchFamily="18"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20</xdr:col>
      <xdr:colOff>142875</xdr:colOff>
      <xdr:row>0</xdr:row>
      <xdr:rowOff>66675</xdr:rowOff>
    </xdr:from>
    <xdr:to>
      <xdr:col>32</xdr:col>
      <xdr:colOff>9526</xdr:colOff>
      <xdr:row>4</xdr:row>
      <xdr:rowOff>142875</xdr:rowOff>
    </xdr:to>
    <xdr:sp macro="" textlink="">
      <xdr:nvSpPr>
        <xdr:cNvPr id="2" name="テキスト ボックス 3">
          <a:extLst>
            <a:ext uri="{FF2B5EF4-FFF2-40B4-BE49-F238E27FC236}">
              <a16:creationId xmlns:a16="http://schemas.microsoft.com/office/drawing/2014/main" id="{910A1F18-3AAC-44EF-BA7D-BD4E02C4D47B}"/>
            </a:ext>
          </a:extLst>
        </xdr:cNvPr>
        <xdr:cNvSpPr txBox="1"/>
      </xdr:nvSpPr>
      <xdr:spPr>
        <a:xfrm>
          <a:off x="6543675" y="66675"/>
          <a:ext cx="3829051" cy="1047750"/>
        </a:xfrm>
        <a:prstGeom prst="rect">
          <a:avLst/>
        </a:prstGeom>
        <a:solidFill>
          <a:schemeClr val="lt1"/>
        </a:solidFill>
        <a:ln w="19050">
          <a:solidFill>
            <a:srgbClr val="FF0000"/>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0"/>
            </a:spcAft>
          </a:pPr>
          <a:r>
            <a:rPr lang="ja-JP"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記</a:t>
          </a:r>
          <a:r>
            <a:rPr lang="ja-JP" altLang="en-US"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入</a:t>
          </a:r>
          <a:r>
            <a:rPr lang="ja-JP"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例</a:t>
          </a:r>
          <a:r>
            <a:rPr lang="ja-JP" altLang="en-US"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⑤</a:t>
          </a:r>
          <a:endParaRPr lang="en-US" altLang="ja-JP"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endParaRPr>
        </a:p>
        <a:p>
          <a:pPr algn="ctr">
            <a:spcAft>
              <a:spcPts val="0"/>
            </a:spcAft>
          </a:pPr>
          <a:r>
            <a:rPr lang="ja-JP" altLang="en-US" sz="1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（不明確・個別・９５％未満）</a:t>
          </a:r>
          <a:endParaRPr lang="ja-JP" sz="1800" b="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3</xdr:col>
      <xdr:colOff>123825</xdr:colOff>
      <xdr:row>0</xdr:row>
      <xdr:rowOff>47625</xdr:rowOff>
    </xdr:from>
    <xdr:to>
      <xdr:col>14</xdr:col>
      <xdr:colOff>114300</xdr:colOff>
      <xdr:row>0</xdr:row>
      <xdr:rowOff>438150</xdr:rowOff>
    </xdr:to>
    <xdr:sp macro="" textlink="">
      <xdr:nvSpPr>
        <xdr:cNvPr id="3" name="角丸四角形吹き出し 2">
          <a:extLst>
            <a:ext uri="{FF2B5EF4-FFF2-40B4-BE49-F238E27FC236}">
              <a16:creationId xmlns:a16="http://schemas.microsoft.com/office/drawing/2014/main" id="{C71D119D-DD2D-4736-84B3-A551C0EADB8A}"/>
            </a:ext>
          </a:extLst>
        </xdr:cNvPr>
        <xdr:cNvSpPr/>
      </xdr:nvSpPr>
      <xdr:spPr>
        <a:xfrm>
          <a:off x="1066800" y="47625"/>
          <a:ext cx="3448050" cy="390525"/>
        </a:xfrm>
        <a:prstGeom prst="wedgeRoundRectCallout">
          <a:avLst>
            <a:gd name="adj1" fmla="val -48453"/>
            <a:gd name="adj2" fmla="val -17135"/>
            <a:gd name="adj3" fmla="val 16667"/>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40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400" u="sng" kern="100">
              <a:solidFill>
                <a:srgbClr val="FF0000"/>
              </a:solidFill>
              <a:effectLst/>
              <a:ea typeface="HG創英角ﾎﾟｯﾌﾟ体" panose="040B0A09000000000000" pitchFamily="49" charset="-128"/>
              <a:cs typeface="Times New Roman" panose="02020603050405020304" pitchFamily="18" charset="0"/>
            </a:rPr>
            <a:t>返納額が</a:t>
          </a:r>
          <a:r>
            <a:rPr lang="ja-JP" altLang="en-US" sz="1400" u="sng" kern="100">
              <a:solidFill>
                <a:sysClr val="windowText" lastClr="000000"/>
              </a:solidFill>
              <a:effectLst/>
              <a:ea typeface="HG創英角ﾎﾟｯﾌﾟ体" panose="040B0A09000000000000" pitchFamily="49" charset="-128"/>
              <a:cs typeface="Times New Roman" panose="02020603050405020304" pitchFamily="18" charset="0"/>
            </a:rPr>
            <a:t>ある</a:t>
          </a:r>
          <a:r>
            <a:rPr lang="ja-JP" altLang="en-US" sz="1400" u="sng" kern="100">
              <a:solidFill>
                <a:srgbClr val="FF0000"/>
              </a:solidFill>
              <a:effectLst/>
              <a:ea typeface="HG創英角ﾎﾟｯﾌﾟ体" panose="040B0A09000000000000" pitchFamily="49" charset="-128"/>
              <a:cs typeface="Times New Roman" panose="02020603050405020304" pitchFamily="18" charset="0"/>
            </a:rPr>
            <a:t>場合、作成してください</a:t>
          </a:r>
          <a:r>
            <a:rPr lang="ja-JP" altLang="en-US" sz="1400" u="none" kern="100">
              <a:solidFill>
                <a:srgbClr val="FF0000"/>
              </a:solidFill>
              <a:effectLst/>
              <a:ea typeface="HG創英角ﾎﾟｯﾌﾟ体" panose="040B0A09000000000000" pitchFamily="49" charset="-128"/>
              <a:cs typeface="Times New Roman" panose="02020603050405020304" pitchFamily="18" charset="0"/>
            </a:rPr>
            <a:t>。</a:t>
          </a:r>
          <a:endParaRPr lang="ja-JP" sz="1400" u="none" kern="100">
            <a:effectLst/>
            <a:ea typeface="游明朝" panose="02020400000000000000" pitchFamily="18" charset="-128"/>
            <a:cs typeface="Times New Roman" panose="02020603050405020304" pitchFamily="18" charset="0"/>
          </a:endParaRPr>
        </a:p>
      </xdr:txBody>
    </xdr:sp>
    <xdr:clientData/>
  </xdr:twoCellAnchor>
  <xdr:twoCellAnchor>
    <xdr:from>
      <xdr:col>20</xdr:col>
      <xdr:colOff>57150</xdr:colOff>
      <xdr:row>5</xdr:row>
      <xdr:rowOff>28575</xdr:rowOff>
    </xdr:from>
    <xdr:to>
      <xdr:col>32</xdr:col>
      <xdr:colOff>85725</xdr:colOff>
      <xdr:row>10</xdr:row>
      <xdr:rowOff>152399</xdr:rowOff>
    </xdr:to>
    <xdr:sp macro="" textlink="">
      <xdr:nvSpPr>
        <xdr:cNvPr id="4" name="角丸四角形吹き出し 2">
          <a:extLst>
            <a:ext uri="{FF2B5EF4-FFF2-40B4-BE49-F238E27FC236}">
              <a16:creationId xmlns:a16="http://schemas.microsoft.com/office/drawing/2014/main" id="{E7F9D205-C777-41E3-B831-A7687B1D4EE2}"/>
            </a:ext>
          </a:extLst>
        </xdr:cNvPr>
        <xdr:cNvSpPr/>
      </xdr:nvSpPr>
      <xdr:spPr>
        <a:xfrm>
          <a:off x="6457950" y="1171575"/>
          <a:ext cx="3990975" cy="990599"/>
        </a:xfrm>
        <a:prstGeom prst="wedgeRoundRectCallout">
          <a:avLst>
            <a:gd name="adj1" fmla="val -48453"/>
            <a:gd name="adj2" fmla="val -17135"/>
            <a:gd name="adj3" fmla="val 16667"/>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en-US" altLang="ja-JP" sz="1400" u="none" kern="100">
              <a:solidFill>
                <a:srgbClr val="FF0000"/>
              </a:solidFill>
              <a:effectLst/>
              <a:ea typeface="HG創英角ﾎﾟｯﾌﾟ体" panose="040B0A09000000000000" pitchFamily="49" charset="-128"/>
              <a:cs typeface="Times New Roman" panose="02020603050405020304" pitchFamily="18" charset="0"/>
            </a:rPr>
            <a:t>【</a:t>
          </a:r>
          <a:r>
            <a:rPr lang="ja-JP" altLang="en-US" sz="1400" u="sng" kern="100">
              <a:solidFill>
                <a:sysClr val="windowText" lastClr="000000"/>
              </a:solidFill>
              <a:effectLst/>
              <a:ea typeface="HG創英角ﾎﾟｯﾌﾟ体" panose="040B0A09000000000000" pitchFamily="49" charset="-128"/>
              <a:cs typeface="Times New Roman" panose="02020603050405020304" pitchFamily="18" charset="0"/>
            </a:rPr>
            <a:t>個別対応方式</a:t>
          </a:r>
          <a:r>
            <a:rPr lang="en-US" altLang="ja-JP" sz="1400" u="none" kern="100">
              <a:solidFill>
                <a:srgbClr val="FF0000"/>
              </a:solidFill>
              <a:effectLst/>
              <a:ea typeface="HG創英角ﾎﾟｯﾌﾟ体" panose="040B0A09000000000000" pitchFamily="49" charset="-128"/>
              <a:cs typeface="Times New Roman" panose="02020603050405020304" pitchFamily="18" charset="0"/>
            </a:rPr>
            <a:t>】</a:t>
          </a:r>
          <a:r>
            <a:rPr lang="ja-JP" altLang="en-US" sz="1400" u="none" kern="100">
              <a:solidFill>
                <a:srgbClr val="FF0000"/>
              </a:solidFill>
              <a:effectLst/>
              <a:ea typeface="HG創英角ﾎﾟｯﾌﾟ体" panose="040B0A09000000000000" pitchFamily="49" charset="-128"/>
              <a:cs typeface="Times New Roman" panose="02020603050405020304" pitchFamily="18" charset="0"/>
            </a:rPr>
            <a:t>で消費税を申告しており、</a:t>
          </a:r>
          <a:endParaRPr lang="en-US" altLang="ja-JP" sz="1400" u="none" kern="100">
            <a:solidFill>
              <a:srgbClr val="FF0000"/>
            </a:solidFill>
            <a:effectLst/>
            <a:ea typeface="HG創英角ﾎﾟｯﾌﾟ体" panose="040B0A09000000000000" pitchFamily="49" charset="-128"/>
            <a:cs typeface="Times New Roman" panose="02020603050405020304" pitchFamily="18" charset="0"/>
          </a:endParaRPr>
        </a:p>
        <a:p>
          <a:pPr algn="l">
            <a:spcAft>
              <a:spcPts val="0"/>
            </a:spcAft>
          </a:pPr>
          <a:r>
            <a:rPr lang="ja-JP" altLang="en-US" sz="1400" u="none" kern="100">
              <a:solidFill>
                <a:srgbClr val="FF0000"/>
              </a:solidFill>
              <a:effectLst/>
              <a:ea typeface="HG創英角ﾎﾟｯﾌﾟ体" panose="040B0A09000000000000" pitchFamily="49" charset="-128"/>
              <a:cs typeface="Times New Roman" panose="02020603050405020304" pitchFamily="18" charset="0"/>
            </a:rPr>
            <a:t>補助金の使途が</a:t>
          </a:r>
          <a:r>
            <a:rPr lang="en-US" altLang="ja-JP" sz="1400" u="none" kern="100">
              <a:solidFill>
                <a:srgbClr val="FF0000"/>
              </a:solidFill>
              <a:effectLst/>
              <a:ea typeface="HG創英角ﾎﾟｯﾌﾟ体" panose="040B0A09000000000000" pitchFamily="49" charset="-128"/>
              <a:cs typeface="Times New Roman" panose="02020603050405020304" pitchFamily="18" charset="0"/>
            </a:rPr>
            <a:t>【</a:t>
          </a:r>
          <a:r>
            <a:rPr lang="ja-JP" altLang="en-US" sz="1400" u="sng" kern="100">
              <a:solidFill>
                <a:sysClr val="windowText" lastClr="000000"/>
              </a:solidFill>
              <a:effectLst/>
              <a:ea typeface="HG創英角ﾎﾟｯﾌﾟ体" panose="040B0A09000000000000" pitchFamily="49" charset="-128"/>
              <a:cs typeface="Times New Roman" panose="02020603050405020304" pitchFamily="18" charset="0"/>
            </a:rPr>
            <a:t>不明確</a:t>
          </a:r>
          <a:r>
            <a:rPr lang="en-US" altLang="ja-JP" sz="1400" u="none" kern="100">
              <a:solidFill>
                <a:srgbClr val="FF0000"/>
              </a:solidFill>
              <a:effectLst/>
              <a:ea typeface="HG創英角ﾎﾟｯﾌﾟ体" panose="040B0A09000000000000" pitchFamily="49" charset="-128"/>
              <a:cs typeface="Times New Roman" panose="02020603050405020304" pitchFamily="18" charset="0"/>
            </a:rPr>
            <a:t>】</a:t>
          </a:r>
          <a:r>
            <a:rPr lang="ja-JP" altLang="en-US" sz="1400" u="none" kern="100">
              <a:solidFill>
                <a:srgbClr val="FF0000"/>
              </a:solidFill>
              <a:effectLst/>
              <a:ea typeface="HG創英角ﾎﾟｯﾌﾟ体" panose="040B0A09000000000000" pitchFamily="49" charset="-128"/>
              <a:cs typeface="Times New Roman" panose="02020603050405020304" pitchFamily="18" charset="0"/>
            </a:rPr>
            <a:t>である場合の作成例</a:t>
          </a:r>
          <a:endParaRPr lang="ja-JP" sz="1400" u="none" kern="100">
            <a:effectLst/>
            <a:ea typeface="游明朝" panose="02020400000000000000" pitchFamily="18" charset="-128"/>
            <a:cs typeface="Times New Roman" panose="02020603050405020304" pitchFamily="18" charset="0"/>
          </a:endParaRPr>
        </a:p>
      </xdr:txBody>
    </xdr:sp>
    <xdr:clientData/>
  </xdr:twoCellAnchor>
  <xdr:twoCellAnchor>
    <xdr:from>
      <xdr:col>16</xdr:col>
      <xdr:colOff>209551</xdr:colOff>
      <xdr:row>0</xdr:row>
      <xdr:rowOff>133350</xdr:rowOff>
    </xdr:from>
    <xdr:to>
      <xdr:col>19</xdr:col>
      <xdr:colOff>85725</xdr:colOff>
      <xdr:row>2</xdr:row>
      <xdr:rowOff>104775</xdr:rowOff>
    </xdr:to>
    <xdr:sp macro="" textlink="">
      <xdr:nvSpPr>
        <xdr:cNvPr id="5" name="角丸四角形吹き出し 2">
          <a:extLst>
            <a:ext uri="{FF2B5EF4-FFF2-40B4-BE49-F238E27FC236}">
              <a16:creationId xmlns:a16="http://schemas.microsoft.com/office/drawing/2014/main" id="{9478A0BC-2F2A-44F3-9625-B8BBF966A86C}"/>
            </a:ext>
          </a:extLst>
        </xdr:cNvPr>
        <xdr:cNvSpPr/>
      </xdr:nvSpPr>
      <xdr:spPr>
        <a:xfrm>
          <a:off x="5276851" y="133350"/>
          <a:ext cx="876299" cy="600075"/>
        </a:xfrm>
        <a:prstGeom prst="wedgeRoundRectCallout">
          <a:avLst>
            <a:gd name="adj1" fmla="val -63857"/>
            <a:gd name="adj2" fmla="val 75230"/>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050" kern="100">
              <a:solidFill>
                <a:srgbClr val="FF0000"/>
              </a:solidFill>
              <a:effectLst/>
              <a:ea typeface="HG創英角ﾎﾟｯﾌﾟ体" panose="040B0A09000000000000" pitchFamily="49" charset="-128"/>
              <a:cs typeface="Times New Roman" panose="02020603050405020304" pitchFamily="18" charset="0"/>
            </a:rPr>
            <a:t>入力シートから自動転記されます。</a:t>
          </a: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15</xdr:col>
      <xdr:colOff>219076</xdr:colOff>
      <xdr:row>9</xdr:row>
      <xdr:rowOff>0</xdr:rowOff>
    </xdr:from>
    <xdr:to>
      <xdr:col>19</xdr:col>
      <xdr:colOff>238126</xdr:colOff>
      <xdr:row>10</xdr:row>
      <xdr:rowOff>85724</xdr:rowOff>
    </xdr:to>
    <xdr:sp macro="" textlink="">
      <xdr:nvSpPr>
        <xdr:cNvPr id="6" name="角丸四角形吹き出し 2">
          <a:extLst>
            <a:ext uri="{FF2B5EF4-FFF2-40B4-BE49-F238E27FC236}">
              <a16:creationId xmlns:a16="http://schemas.microsoft.com/office/drawing/2014/main" id="{398BD631-2594-413D-A592-9596DFE25F01}"/>
            </a:ext>
          </a:extLst>
        </xdr:cNvPr>
        <xdr:cNvSpPr/>
      </xdr:nvSpPr>
      <xdr:spPr>
        <a:xfrm>
          <a:off x="4953001" y="1828800"/>
          <a:ext cx="1352550" cy="266699"/>
        </a:xfrm>
        <a:prstGeom prst="wedgeRoundRectCallout">
          <a:avLst>
            <a:gd name="adj1" fmla="val -82806"/>
            <a:gd name="adj2" fmla="val 22151"/>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050" kern="100">
              <a:solidFill>
                <a:srgbClr val="FF0000"/>
              </a:solidFill>
              <a:effectLst/>
              <a:ea typeface="HG創英角ﾎﾟｯﾌﾟ体" panose="040B0A09000000000000" pitchFamily="49" charset="-128"/>
              <a:cs typeface="Times New Roman" panose="02020603050405020304" pitchFamily="18" charset="0"/>
            </a:rPr>
            <a:t>自動計算されます。</a:t>
          </a: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26</xdr:col>
      <xdr:colOff>95250</xdr:colOff>
      <xdr:row>70</xdr:row>
      <xdr:rowOff>76200</xdr:rowOff>
    </xdr:from>
    <xdr:to>
      <xdr:col>31</xdr:col>
      <xdr:colOff>381000</xdr:colOff>
      <xdr:row>71</xdr:row>
      <xdr:rowOff>171449</xdr:rowOff>
    </xdr:to>
    <xdr:sp macro="" textlink="">
      <xdr:nvSpPr>
        <xdr:cNvPr id="7" name="角丸四角形吹き出し 2">
          <a:extLst>
            <a:ext uri="{FF2B5EF4-FFF2-40B4-BE49-F238E27FC236}">
              <a16:creationId xmlns:a16="http://schemas.microsoft.com/office/drawing/2014/main" id="{F7A28478-D078-4362-B0C2-7EF1A227BA75}"/>
            </a:ext>
          </a:extLst>
        </xdr:cNvPr>
        <xdr:cNvSpPr/>
      </xdr:nvSpPr>
      <xdr:spPr>
        <a:xfrm>
          <a:off x="8382000" y="12420600"/>
          <a:ext cx="1914525" cy="266699"/>
        </a:xfrm>
        <a:prstGeom prst="wedgeRoundRectCallout">
          <a:avLst>
            <a:gd name="adj1" fmla="val -2942"/>
            <a:gd name="adj2" fmla="val -127850"/>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合計欄は</a:t>
          </a:r>
          <a:r>
            <a:rPr lang="ja-JP" altLang="en-US" sz="1050" kern="100">
              <a:solidFill>
                <a:srgbClr val="FF0000"/>
              </a:solidFill>
              <a:effectLst/>
              <a:ea typeface="HG創英角ﾎﾟｯﾌﾟ体" panose="040B0A09000000000000" pitchFamily="49" charset="-128"/>
              <a:cs typeface="Times New Roman" panose="02020603050405020304" pitchFamily="18" charset="0"/>
            </a:rPr>
            <a:t>自動計算されます。</a:t>
          </a: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15</xdr:col>
      <xdr:colOff>276223</xdr:colOff>
      <xdr:row>73</xdr:row>
      <xdr:rowOff>28575</xdr:rowOff>
    </xdr:from>
    <xdr:to>
      <xdr:col>24</xdr:col>
      <xdr:colOff>85725</xdr:colOff>
      <xdr:row>76</xdr:row>
      <xdr:rowOff>161925</xdr:rowOff>
    </xdr:to>
    <xdr:sp macro="" textlink="">
      <xdr:nvSpPr>
        <xdr:cNvPr id="8" name="角丸四角形吹き出し 2">
          <a:extLst>
            <a:ext uri="{FF2B5EF4-FFF2-40B4-BE49-F238E27FC236}">
              <a16:creationId xmlns:a16="http://schemas.microsoft.com/office/drawing/2014/main" id="{5A768585-7048-40D8-883A-2D23D9723526}"/>
            </a:ext>
          </a:extLst>
        </xdr:cNvPr>
        <xdr:cNvSpPr/>
      </xdr:nvSpPr>
      <xdr:spPr>
        <a:xfrm>
          <a:off x="5010148" y="12896850"/>
          <a:ext cx="2733677" cy="657225"/>
        </a:xfrm>
        <a:prstGeom prst="wedgeRoundRectCallout">
          <a:avLst>
            <a:gd name="adj1" fmla="val 67591"/>
            <a:gd name="adj2" fmla="val -42451"/>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en-US" altLang="ja-JP" sz="1100" kern="100" baseline="0">
              <a:solidFill>
                <a:srgbClr val="FF0000"/>
              </a:solidFill>
              <a:effectLst/>
              <a:ea typeface="HG創英角ﾎﾟｯﾌﾟ体" panose="040B0A09000000000000" pitchFamily="49" charset="-128"/>
              <a:cs typeface="Times New Roman" panose="02020603050405020304" pitchFamily="18" charset="0"/>
            </a:rPr>
            <a:t>【</a:t>
          </a:r>
          <a:r>
            <a:rPr lang="ja-JP" altLang="en-US" sz="1100" kern="100" baseline="0">
              <a:solidFill>
                <a:srgbClr val="FF0000"/>
              </a:solidFill>
              <a:effectLst/>
              <a:ea typeface="HG創英角ﾎﾟｯﾌﾟ体" panose="040B0A09000000000000" pitchFamily="49" charset="-128"/>
              <a:cs typeface="Times New Roman" panose="02020603050405020304" pitchFamily="18" charset="0"/>
            </a:rPr>
            <a:t>仕入れ控除額</a:t>
          </a:r>
          <a:r>
            <a:rPr lang="en-US" altLang="ja-JP" sz="1100" kern="100" baseline="0">
              <a:solidFill>
                <a:srgbClr val="FF0000"/>
              </a:solidFill>
              <a:effectLst/>
              <a:ea typeface="HG創英角ﾎﾟｯﾌﾟ体" panose="040B0A09000000000000" pitchFamily="49" charset="-128"/>
              <a:cs typeface="Times New Roman" panose="02020603050405020304" pitchFamily="18" charset="0"/>
            </a:rPr>
            <a:t>】</a:t>
          </a:r>
          <a:r>
            <a:rPr lang="ja-JP" altLang="en-US" sz="1100" kern="100" baseline="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が</a:t>
          </a:r>
          <a:r>
            <a:rPr lang="ja-JP" altLang="en-US" sz="1100" kern="100">
              <a:solidFill>
                <a:srgbClr val="FF0000"/>
              </a:solidFill>
              <a:effectLst/>
              <a:ea typeface="HG創英角ﾎﾟｯﾌﾟ体" panose="040B0A09000000000000" pitchFamily="49" charset="-128"/>
              <a:cs typeface="Times New Roman" panose="02020603050405020304" pitchFamily="18" charset="0"/>
            </a:rPr>
            <a:t>自動計算されます。</a:t>
          </a:r>
          <a:endParaRPr lang="en-US" altLang="ja-JP" sz="1100" kern="100">
            <a:solidFill>
              <a:srgbClr val="FF0000"/>
            </a:solidFill>
            <a:effectLst/>
            <a:ea typeface="HG創英角ﾎﾟｯﾌﾟ体" panose="040B0A09000000000000" pitchFamily="49" charset="-128"/>
            <a:cs typeface="Times New Roman" panose="02020603050405020304" pitchFamily="18" charset="0"/>
          </a:endParaRPr>
        </a:p>
        <a:p>
          <a:pPr algn="l">
            <a:spcAft>
              <a:spcPts val="0"/>
            </a:spcAft>
          </a:pPr>
          <a:r>
            <a:rPr lang="en-US" altLang="ja-JP" sz="105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 ※</a:t>
          </a:r>
          <a:r>
            <a:rPr lang="ja-JP" altLang="en-US" sz="105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こちらの金額を「別紙様式第８号」の ２</a:t>
          </a:r>
          <a:endParaRPr lang="en-US" altLang="ja-JP" sz="105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endParaRPr>
        </a:p>
        <a:p>
          <a:pPr algn="l">
            <a:spcAft>
              <a:spcPts val="0"/>
            </a:spcAft>
          </a:pPr>
          <a:r>
            <a:rPr lang="ja-JP" altLang="en-US" sz="1000" kern="100" baseline="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 </a:t>
          </a:r>
          <a:r>
            <a:rPr lang="ja-JP" altLang="en-US" sz="100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（要補助金返還相当額）</a:t>
          </a:r>
          <a:r>
            <a:rPr lang="ja-JP" altLang="en-US" sz="105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に転記してください。</a:t>
          </a:r>
          <a:endParaRPr lang="ja-JP" sz="105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endParaRPr>
        </a:p>
      </xdr:txBody>
    </xdr:sp>
    <xdr:clientData/>
  </xdr:twoCellAnchor>
  <xdr:twoCellAnchor>
    <xdr:from>
      <xdr:col>19</xdr:col>
      <xdr:colOff>266698</xdr:colOff>
      <xdr:row>52</xdr:row>
      <xdr:rowOff>38099</xdr:rowOff>
    </xdr:from>
    <xdr:to>
      <xdr:col>29</xdr:col>
      <xdr:colOff>38100</xdr:colOff>
      <xdr:row>55</xdr:row>
      <xdr:rowOff>133350</xdr:rowOff>
    </xdr:to>
    <xdr:sp macro="" textlink="">
      <xdr:nvSpPr>
        <xdr:cNvPr id="9" name="角丸四角形吹き出し 2">
          <a:extLst>
            <a:ext uri="{FF2B5EF4-FFF2-40B4-BE49-F238E27FC236}">
              <a16:creationId xmlns:a16="http://schemas.microsoft.com/office/drawing/2014/main" id="{B7A6B1CF-E09F-4B20-91CD-6ECD486C7C47}"/>
            </a:ext>
          </a:extLst>
        </xdr:cNvPr>
        <xdr:cNvSpPr/>
      </xdr:nvSpPr>
      <xdr:spPr>
        <a:xfrm>
          <a:off x="6334123" y="9296399"/>
          <a:ext cx="3019427" cy="609601"/>
        </a:xfrm>
        <a:prstGeom prst="wedgeRoundRectCallout">
          <a:avLst>
            <a:gd name="adj1" fmla="val -80963"/>
            <a:gd name="adj2" fmla="val 66436"/>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200" u="sng" kern="100">
              <a:solidFill>
                <a:srgbClr val="FF0000"/>
              </a:solidFill>
              <a:effectLst/>
              <a:ea typeface="HG創英角ﾎﾟｯﾌﾟ体" panose="040B0A09000000000000" pitchFamily="49" charset="-128"/>
              <a:cs typeface="Times New Roman" panose="02020603050405020304" pitchFamily="18" charset="0"/>
            </a:rPr>
            <a:t>対象経費の内訳を記入してください</a:t>
          </a:r>
          <a:r>
            <a:rPr lang="ja-JP" altLang="en-US" sz="1200" kern="100">
              <a:solidFill>
                <a:srgbClr val="FF0000"/>
              </a:solidFill>
              <a:effectLst/>
              <a:ea typeface="HG創英角ﾎﾟｯﾌﾟ体" panose="040B0A09000000000000" pitchFamily="49" charset="-128"/>
              <a:cs typeface="Times New Roman" panose="02020603050405020304" pitchFamily="18" charset="0"/>
            </a:rPr>
            <a:t>。</a:t>
          </a:r>
          <a:endParaRPr lang="en-US" altLang="ja-JP" sz="1200" kern="100">
            <a:solidFill>
              <a:srgbClr val="FF0000"/>
            </a:solidFill>
            <a:effectLst/>
            <a:ea typeface="HG創英角ﾎﾟｯﾌﾟ体" panose="040B0A09000000000000" pitchFamily="49" charset="-128"/>
            <a:cs typeface="Times New Roman" panose="02020603050405020304" pitchFamily="18" charset="0"/>
          </a:endParaRPr>
        </a:p>
        <a:p>
          <a:pPr algn="l">
            <a:spcAft>
              <a:spcPts val="0"/>
            </a:spcAft>
          </a:pPr>
          <a:r>
            <a:rPr lang="ja-JP" altLang="en-US" sz="110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（内訳の項目名は任意で設定してください。）</a:t>
          </a:r>
          <a:endParaRPr lang="ja-JP" sz="110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endParaRPr>
        </a:p>
      </xdr:txBody>
    </xdr:sp>
    <xdr:clientData/>
  </xdr:twoCellAnchor>
  <xdr:twoCellAnchor>
    <xdr:from>
      <xdr:col>2</xdr:col>
      <xdr:colOff>9525</xdr:colOff>
      <xdr:row>52</xdr:row>
      <xdr:rowOff>0</xdr:rowOff>
    </xdr:from>
    <xdr:to>
      <xdr:col>8</xdr:col>
      <xdr:colOff>38101</xdr:colOff>
      <xdr:row>53</xdr:row>
      <xdr:rowOff>95249</xdr:rowOff>
    </xdr:to>
    <xdr:sp macro="" textlink="">
      <xdr:nvSpPr>
        <xdr:cNvPr id="10" name="角丸四角形吹き出し 2">
          <a:extLst>
            <a:ext uri="{FF2B5EF4-FFF2-40B4-BE49-F238E27FC236}">
              <a16:creationId xmlns:a16="http://schemas.microsoft.com/office/drawing/2014/main" id="{4CB3D0D0-2B7C-4952-8DE2-3C2C20E5FAA6}"/>
            </a:ext>
          </a:extLst>
        </xdr:cNvPr>
        <xdr:cNvSpPr/>
      </xdr:nvSpPr>
      <xdr:spPr>
        <a:xfrm>
          <a:off x="638175" y="9258300"/>
          <a:ext cx="1914526" cy="266699"/>
        </a:xfrm>
        <a:prstGeom prst="wedgeRoundRectCallout">
          <a:avLst>
            <a:gd name="adj1" fmla="val -74937"/>
            <a:gd name="adj2" fmla="val 72152"/>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200" u="sng" kern="100" baseline="0">
              <a:solidFill>
                <a:srgbClr val="FF0000"/>
              </a:solidFill>
              <a:effectLst/>
              <a:ea typeface="HG創英角ﾎﾟｯﾌﾟ体" panose="040B0A09000000000000" pitchFamily="49" charset="-128"/>
              <a:cs typeface="Times New Roman" panose="02020603050405020304" pitchFamily="18" charset="0"/>
            </a:rPr>
            <a:t>こちらをご</a:t>
          </a:r>
          <a:r>
            <a:rPr lang="ja-JP" altLang="en-US" sz="1200" u="sng" kern="100">
              <a:solidFill>
                <a:srgbClr val="FF0000"/>
              </a:solidFill>
              <a:effectLst/>
              <a:ea typeface="HG創英角ﾎﾟｯﾌﾟ体" panose="040B0A09000000000000" pitchFamily="49" charset="-128"/>
              <a:cs typeface="Times New Roman" panose="02020603050405020304" pitchFamily="18" charset="0"/>
            </a:rPr>
            <a:t>選択ください</a:t>
          </a:r>
          <a:r>
            <a:rPr lang="ja-JP" altLang="en-US" sz="1200" kern="100">
              <a:solidFill>
                <a:srgbClr val="FF0000"/>
              </a:solidFill>
              <a:effectLst/>
              <a:ea typeface="HG創英角ﾎﾟｯﾌﾟ体" panose="040B0A09000000000000" pitchFamily="49" charset="-128"/>
              <a:cs typeface="Times New Roman" panose="02020603050405020304" pitchFamily="18" charset="0"/>
            </a:rPr>
            <a:t>。</a:t>
          </a: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11</xdr:col>
      <xdr:colOff>76200</xdr:colOff>
      <xdr:row>5</xdr:row>
      <xdr:rowOff>9525</xdr:rowOff>
    </xdr:from>
    <xdr:to>
      <xdr:col>19</xdr:col>
      <xdr:colOff>304800</xdr:colOff>
      <xdr:row>6</xdr:row>
      <xdr:rowOff>142875</xdr:rowOff>
    </xdr:to>
    <xdr:sp macro="" textlink="">
      <xdr:nvSpPr>
        <xdr:cNvPr id="11" name="角丸四角形吹き出し 2">
          <a:extLst>
            <a:ext uri="{FF2B5EF4-FFF2-40B4-BE49-F238E27FC236}">
              <a16:creationId xmlns:a16="http://schemas.microsoft.com/office/drawing/2014/main" id="{D6AF7E09-312A-4133-B651-B83F44EE1B29}"/>
            </a:ext>
          </a:extLst>
        </xdr:cNvPr>
        <xdr:cNvSpPr/>
      </xdr:nvSpPr>
      <xdr:spPr>
        <a:xfrm>
          <a:off x="3533775" y="1152525"/>
          <a:ext cx="2838450" cy="304800"/>
        </a:xfrm>
        <a:prstGeom prst="wedgeRoundRectCallout">
          <a:avLst>
            <a:gd name="adj1" fmla="val -55778"/>
            <a:gd name="adj2" fmla="val 54295"/>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u="sng"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200" u="sng" kern="100" baseline="0">
              <a:solidFill>
                <a:srgbClr val="FF0000"/>
              </a:solidFill>
              <a:effectLst/>
              <a:ea typeface="HG創英角ﾎﾟｯﾌﾟ体" panose="040B0A09000000000000" pitchFamily="49" charset="-128"/>
              <a:cs typeface="Times New Roman" panose="02020603050405020304" pitchFamily="18" charset="0"/>
            </a:rPr>
            <a:t>確定申告書類から転記してください</a:t>
          </a:r>
          <a:r>
            <a:rPr lang="ja-JP" altLang="en-US" sz="1200" kern="100">
              <a:solidFill>
                <a:srgbClr val="FF0000"/>
              </a:solidFill>
              <a:effectLst/>
              <a:ea typeface="HG創英角ﾎﾟｯﾌﾟ体" panose="040B0A09000000000000" pitchFamily="49" charset="-128"/>
              <a:cs typeface="Times New Roman" panose="02020603050405020304" pitchFamily="18" charset="0"/>
            </a:rPr>
            <a:t>。</a:t>
          </a:r>
          <a:endParaRPr lang="ja-JP" sz="1200" kern="100">
            <a:effectLst/>
            <a:ea typeface="游明朝" panose="02020400000000000000" pitchFamily="18" charset="-128"/>
            <a:cs typeface="Times New Roman" panose="02020603050405020304" pitchFamily="18"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20</xdr:col>
      <xdr:colOff>0</xdr:colOff>
      <xdr:row>0</xdr:row>
      <xdr:rowOff>66675</xdr:rowOff>
    </xdr:from>
    <xdr:to>
      <xdr:col>32</xdr:col>
      <xdr:colOff>133350</xdr:colOff>
      <xdr:row>4</xdr:row>
      <xdr:rowOff>114300</xdr:rowOff>
    </xdr:to>
    <xdr:sp macro="" textlink="">
      <xdr:nvSpPr>
        <xdr:cNvPr id="2" name="テキスト ボックス 3">
          <a:extLst>
            <a:ext uri="{FF2B5EF4-FFF2-40B4-BE49-F238E27FC236}">
              <a16:creationId xmlns:a16="http://schemas.microsoft.com/office/drawing/2014/main" id="{C4CB06BE-23C5-432B-A0C8-C12C7E3C6549}"/>
            </a:ext>
          </a:extLst>
        </xdr:cNvPr>
        <xdr:cNvSpPr txBox="1"/>
      </xdr:nvSpPr>
      <xdr:spPr>
        <a:xfrm>
          <a:off x="6400800" y="66675"/>
          <a:ext cx="4095750" cy="1019175"/>
        </a:xfrm>
        <a:prstGeom prst="rect">
          <a:avLst/>
        </a:prstGeom>
        <a:solidFill>
          <a:schemeClr val="lt1"/>
        </a:solidFill>
        <a:ln w="19050">
          <a:solidFill>
            <a:srgbClr val="FF0000"/>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0"/>
            </a:spcAft>
          </a:pPr>
          <a:r>
            <a:rPr lang="ja-JP"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記</a:t>
          </a:r>
          <a:r>
            <a:rPr lang="ja-JP" altLang="en-US"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入</a:t>
          </a:r>
          <a:r>
            <a:rPr lang="ja-JP"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例</a:t>
          </a:r>
          <a:r>
            <a:rPr lang="ja-JP" altLang="en-US"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⑥</a:t>
          </a:r>
          <a:endParaRPr lang="en-US" altLang="ja-JP"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endParaRPr>
        </a:p>
        <a:p>
          <a:pPr algn="ctr">
            <a:spcAft>
              <a:spcPts val="0"/>
            </a:spcAft>
          </a:pPr>
          <a:r>
            <a:rPr lang="ja-JP" altLang="en-US" sz="1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（９５％以上、５億円以下の法人等）</a:t>
          </a:r>
          <a:endParaRPr lang="ja-JP" sz="1800" b="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3</xdr:col>
      <xdr:colOff>123825</xdr:colOff>
      <xdr:row>0</xdr:row>
      <xdr:rowOff>47625</xdr:rowOff>
    </xdr:from>
    <xdr:to>
      <xdr:col>14</xdr:col>
      <xdr:colOff>114300</xdr:colOff>
      <xdr:row>0</xdr:row>
      <xdr:rowOff>438150</xdr:rowOff>
    </xdr:to>
    <xdr:sp macro="" textlink="">
      <xdr:nvSpPr>
        <xdr:cNvPr id="3" name="角丸四角形吹き出し 2">
          <a:extLst>
            <a:ext uri="{FF2B5EF4-FFF2-40B4-BE49-F238E27FC236}">
              <a16:creationId xmlns:a16="http://schemas.microsoft.com/office/drawing/2014/main" id="{D2B06CFE-3C85-4124-A2DB-B6469F2D67DC}"/>
            </a:ext>
          </a:extLst>
        </xdr:cNvPr>
        <xdr:cNvSpPr/>
      </xdr:nvSpPr>
      <xdr:spPr>
        <a:xfrm>
          <a:off x="1066800" y="47625"/>
          <a:ext cx="3448050" cy="390525"/>
        </a:xfrm>
        <a:prstGeom prst="wedgeRoundRectCallout">
          <a:avLst>
            <a:gd name="adj1" fmla="val -48453"/>
            <a:gd name="adj2" fmla="val -17135"/>
            <a:gd name="adj3" fmla="val 16667"/>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40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400" u="sng" kern="100">
              <a:solidFill>
                <a:srgbClr val="FF0000"/>
              </a:solidFill>
              <a:effectLst/>
              <a:ea typeface="HG創英角ﾎﾟｯﾌﾟ体" panose="040B0A09000000000000" pitchFamily="49" charset="-128"/>
              <a:cs typeface="Times New Roman" panose="02020603050405020304" pitchFamily="18" charset="0"/>
            </a:rPr>
            <a:t>返納額が</a:t>
          </a:r>
          <a:r>
            <a:rPr lang="ja-JP" altLang="en-US" sz="1400" u="sng" kern="100">
              <a:solidFill>
                <a:sysClr val="windowText" lastClr="000000"/>
              </a:solidFill>
              <a:effectLst/>
              <a:ea typeface="HG創英角ﾎﾟｯﾌﾟ体" panose="040B0A09000000000000" pitchFamily="49" charset="-128"/>
              <a:cs typeface="Times New Roman" panose="02020603050405020304" pitchFamily="18" charset="0"/>
            </a:rPr>
            <a:t>ある</a:t>
          </a:r>
          <a:r>
            <a:rPr lang="ja-JP" altLang="en-US" sz="1400" u="sng" kern="100">
              <a:solidFill>
                <a:srgbClr val="FF0000"/>
              </a:solidFill>
              <a:effectLst/>
              <a:ea typeface="HG創英角ﾎﾟｯﾌﾟ体" panose="040B0A09000000000000" pitchFamily="49" charset="-128"/>
              <a:cs typeface="Times New Roman" panose="02020603050405020304" pitchFamily="18" charset="0"/>
            </a:rPr>
            <a:t>場合、作成してください</a:t>
          </a:r>
          <a:r>
            <a:rPr lang="ja-JP" altLang="en-US" sz="1400" u="none" kern="100">
              <a:solidFill>
                <a:srgbClr val="FF0000"/>
              </a:solidFill>
              <a:effectLst/>
              <a:ea typeface="HG創英角ﾎﾟｯﾌﾟ体" panose="040B0A09000000000000" pitchFamily="49" charset="-128"/>
              <a:cs typeface="Times New Roman" panose="02020603050405020304" pitchFamily="18" charset="0"/>
            </a:rPr>
            <a:t>。</a:t>
          </a:r>
          <a:endParaRPr lang="ja-JP" sz="1400" u="none" kern="100">
            <a:effectLst/>
            <a:ea typeface="游明朝" panose="02020400000000000000" pitchFamily="18" charset="-128"/>
            <a:cs typeface="Times New Roman" panose="02020603050405020304" pitchFamily="18" charset="0"/>
          </a:endParaRPr>
        </a:p>
      </xdr:txBody>
    </xdr:sp>
    <xdr:clientData/>
  </xdr:twoCellAnchor>
  <xdr:twoCellAnchor>
    <xdr:from>
      <xdr:col>20</xdr:col>
      <xdr:colOff>57150</xdr:colOff>
      <xdr:row>5</xdr:row>
      <xdr:rowOff>28575</xdr:rowOff>
    </xdr:from>
    <xdr:to>
      <xdr:col>32</xdr:col>
      <xdr:colOff>95250</xdr:colOff>
      <xdr:row>10</xdr:row>
      <xdr:rowOff>152399</xdr:rowOff>
    </xdr:to>
    <xdr:sp macro="" textlink="">
      <xdr:nvSpPr>
        <xdr:cNvPr id="4" name="角丸四角形吹き出し 2">
          <a:extLst>
            <a:ext uri="{FF2B5EF4-FFF2-40B4-BE49-F238E27FC236}">
              <a16:creationId xmlns:a16="http://schemas.microsoft.com/office/drawing/2014/main" id="{13050909-D7E8-4495-9937-BC60820E6FDA}"/>
            </a:ext>
          </a:extLst>
        </xdr:cNvPr>
        <xdr:cNvSpPr/>
      </xdr:nvSpPr>
      <xdr:spPr>
        <a:xfrm>
          <a:off x="6457950" y="1171575"/>
          <a:ext cx="4000500" cy="990599"/>
        </a:xfrm>
        <a:prstGeom prst="wedgeRoundRectCallout">
          <a:avLst>
            <a:gd name="adj1" fmla="val -103896"/>
            <a:gd name="adj2" fmla="val 28058"/>
            <a:gd name="adj3" fmla="val 16667"/>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en-US" altLang="ja-JP" sz="1500" u="none" kern="100">
              <a:solidFill>
                <a:srgbClr val="FF0000"/>
              </a:solidFill>
              <a:effectLst/>
              <a:ea typeface="HG創英角ﾎﾟｯﾌﾟ体" panose="040B0A09000000000000" pitchFamily="49" charset="-128"/>
              <a:cs typeface="Times New Roman" panose="02020603050405020304" pitchFamily="18" charset="0"/>
            </a:rPr>
            <a:t>【</a:t>
          </a:r>
          <a:r>
            <a:rPr lang="ja-JP" altLang="en-US" sz="1500" u="none" kern="100">
              <a:solidFill>
                <a:srgbClr val="FF0000"/>
              </a:solidFill>
              <a:effectLst/>
              <a:ea typeface="HG創英角ﾎﾟｯﾌﾟ体" panose="040B0A09000000000000" pitchFamily="49" charset="-128"/>
              <a:cs typeface="Times New Roman" panose="02020603050405020304" pitchFamily="18" charset="0"/>
            </a:rPr>
            <a:t>全額控除</a:t>
          </a:r>
          <a:r>
            <a:rPr lang="en-US" altLang="ja-JP" sz="1500" u="none" kern="100">
              <a:solidFill>
                <a:srgbClr val="FF0000"/>
              </a:solidFill>
              <a:effectLst/>
              <a:ea typeface="HG創英角ﾎﾟｯﾌﾟ体" panose="040B0A09000000000000" pitchFamily="49" charset="-128"/>
              <a:cs typeface="Times New Roman" panose="02020603050405020304" pitchFamily="18" charset="0"/>
            </a:rPr>
            <a:t>】</a:t>
          </a:r>
        </a:p>
        <a:p>
          <a:pPr algn="l">
            <a:spcAft>
              <a:spcPts val="0"/>
            </a:spcAft>
          </a:pPr>
          <a:r>
            <a:rPr lang="ja-JP" altLang="en-US" sz="1400" u="none"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400" u="none" kern="100">
              <a:solidFill>
                <a:srgbClr val="FF0000"/>
              </a:solidFill>
              <a:effectLst/>
              <a:ea typeface="HG創英角ﾎﾟｯﾌﾟ体" panose="040B0A09000000000000" pitchFamily="49" charset="-128"/>
              <a:cs typeface="Times New Roman" panose="02020603050405020304" pitchFamily="18" charset="0"/>
            </a:rPr>
            <a:t>課税売上割合が</a:t>
          </a:r>
          <a:r>
            <a:rPr lang="ja-JP" altLang="en-US" sz="1400" u="sng" kern="100">
              <a:solidFill>
                <a:sysClr val="windowText" lastClr="000000"/>
              </a:solidFill>
              <a:effectLst/>
              <a:ea typeface="HG創英角ﾎﾟｯﾌﾟ体" panose="040B0A09000000000000" pitchFamily="49" charset="-128"/>
              <a:cs typeface="Times New Roman" panose="02020603050405020304" pitchFamily="18" charset="0"/>
            </a:rPr>
            <a:t>９５％以上</a:t>
          </a:r>
          <a:r>
            <a:rPr lang="ja-JP" altLang="en-US" sz="1400" u="none" kern="100">
              <a:solidFill>
                <a:srgbClr val="FF0000"/>
              </a:solidFill>
              <a:effectLst/>
              <a:ea typeface="HG創英角ﾎﾟｯﾌﾟ体" panose="040B0A09000000000000" pitchFamily="49" charset="-128"/>
              <a:cs typeface="Times New Roman" panose="02020603050405020304" pitchFamily="18" charset="0"/>
            </a:rPr>
            <a:t>かつ課税売上高が</a:t>
          </a:r>
          <a:endParaRPr lang="en-US" altLang="ja-JP" sz="1400" u="none" kern="100">
            <a:solidFill>
              <a:srgbClr val="FF0000"/>
            </a:solidFill>
            <a:effectLst/>
            <a:ea typeface="HG創英角ﾎﾟｯﾌﾟ体" panose="040B0A09000000000000" pitchFamily="49" charset="-128"/>
            <a:cs typeface="Times New Roman" panose="02020603050405020304" pitchFamily="18" charset="0"/>
          </a:endParaRPr>
        </a:p>
        <a:p>
          <a:pPr algn="l">
            <a:spcAft>
              <a:spcPts val="0"/>
            </a:spcAft>
          </a:pPr>
          <a:r>
            <a:rPr lang="ja-JP" altLang="en-US" sz="1400" u="none" kern="100" baseline="0">
              <a:solidFill>
                <a:sysClr val="windowText" lastClr="000000"/>
              </a:solidFill>
              <a:effectLst/>
              <a:ea typeface="HG創英角ﾎﾟｯﾌﾟ体" panose="040B0A09000000000000" pitchFamily="49" charset="-128"/>
              <a:cs typeface="Times New Roman" panose="02020603050405020304" pitchFamily="18" charset="0"/>
            </a:rPr>
            <a:t> </a:t>
          </a:r>
          <a:r>
            <a:rPr lang="ja-JP" altLang="en-US" sz="1400" u="sng" kern="100">
              <a:solidFill>
                <a:sysClr val="windowText" lastClr="000000"/>
              </a:solidFill>
              <a:effectLst/>
              <a:ea typeface="HG創英角ﾎﾟｯﾌﾟ体" panose="040B0A09000000000000" pitchFamily="49" charset="-128"/>
              <a:cs typeface="Times New Roman" panose="02020603050405020304" pitchFamily="18" charset="0"/>
            </a:rPr>
            <a:t>５億円以下</a:t>
          </a:r>
          <a:r>
            <a:rPr lang="ja-JP" altLang="en-US" sz="1400" u="none" kern="100">
              <a:solidFill>
                <a:srgbClr val="FF0000"/>
              </a:solidFill>
              <a:effectLst/>
              <a:ea typeface="HG創英角ﾎﾟｯﾌﾟ体" panose="040B0A09000000000000" pitchFamily="49" charset="-128"/>
              <a:cs typeface="Times New Roman" panose="02020603050405020304" pitchFamily="18" charset="0"/>
            </a:rPr>
            <a:t>の法人等の場合の作成例</a:t>
          </a:r>
          <a:endParaRPr lang="ja-JP" sz="1400" u="none" kern="100">
            <a:effectLst/>
            <a:ea typeface="游明朝" panose="02020400000000000000" pitchFamily="18" charset="-128"/>
            <a:cs typeface="Times New Roman" panose="02020603050405020304" pitchFamily="18" charset="0"/>
          </a:endParaRPr>
        </a:p>
      </xdr:txBody>
    </xdr:sp>
    <xdr:clientData/>
  </xdr:twoCellAnchor>
  <xdr:twoCellAnchor>
    <xdr:from>
      <xdr:col>16</xdr:col>
      <xdr:colOff>171451</xdr:colOff>
      <xdr:row>0</xdr:row>
      <xdr:rowOff>133350</xdr:rowOff>
    </xdr:from>
    <xdr:to>
      <xdr:col>19</xdr:col>
      <xdr:colOff>85725</xdr:colOff>
      <xdr:row>3</xdr:row>
      <xdr:rowOff>38100</xdr:rowOff>
    </xdr:to>
    <xdr:sp macro="" textlink="">
      <xdr:nvSpPr>
        <xdr:cNvPr id="5" name="角丸四角形吹き出し 2">
          <a:extLst>
            <a:ext uri="{FF2B5EF4-FFF2-40B4-BE49-F238E27FC236}">
              <a16:creationId xmlns:a16="http://schemas.microsoft.com/office/drawing/2014/main" id="{16068EBC-5881-4808-AA64-0F361ECBBBC7}"/>
            </a:ext>
          </a:extLst>
        </xdr:cNvPr>
        <xdr:cNvSpPr/>
      </xdr:nvSpPr>
      <xdr:spPr>
        <a:xfrm>
          <a:off x="5238751" y="133350"/>
          <a:ext cx="914399" cy="704850"/>
        </a:xfrm>
        <a:prstGeom prst="wedgeRoundRectCallout">
          <a:avLst>
            <a:gd name="adj1" fmla="val -64257"/>
            <a:gd name="adj2" fmla="val 59845"/>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050" kern="100">
              <a:solidFill>
                <a:srgbClr val="FF0000"/>
              </a:solidFill>
              <a:effectLst/>
              <a:ea typeface="HG創英角ﾎﾟｯﾌﾟ体" panose="040B0A09000000000000" pitchFamily="49" charset="-128"/>
              <a:cs typeface="Times New Roman" panose="02020603050405020304" pitchFamily="18" charset="0"/>
            </a:rPr>
            <a:t>入力シートから自動転記されます。</a:t>
          </a: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2</xdr:col>
      <xdr:colOff>266701</xdr:colOff>
      <xdr:row>8</xdr:row>
      <xdr:rowOff>133350</xdr:rowOff>
    </xdr:from>
    <xdr:to>
      <xdr:col>7</xdr:col>
      <xdr:colOff>47626</xdr:colOff>
      <xdr:row>9</xdr:row>
      <xdr:rowOff>152399</xdr:rowOff>
    </xdr:to>
    <xdr:sp macro="" textlink="">
      <xdr:nvSpPr>
        <xdr:cNvPr id="6" name="角丸四角形吹き出し 2">
          <a:extLst>
            <a:ext uri="{FF2B5EF4-FFF2-40B4-BE49-F238E27FC236}">
              <a16:creationId xmlns:a16="http://schemas.microsoft.com/office/drawing/2014/main" id="{F4354800-8CA9-4823-B41D-C24D7D18117C}"/>
            </a:ext>
          </a:extLst>
        </xdr:cNvPr>
        <xdr:cNvSpPr/>
      </xdr:nvSpPr>
      <xdr:spPr>
        <a:xfrm>
          <a:off x="895351" y="1790700"/>
          <a:ext cx="1352550" cy="190499"/>
        </a:xfrm>
        <a:prstGeom prst="wedgeRoundRectCallout">
          <a:avLst>
            <a:gd name="adj1" fmla="val 68603"/>
            <a:gd name="adj2" fmla="val 86700"/>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050" kern="100">
              <a:solidFill>
                <a:srgbClr val="FF0000"/>
              </a:solidFill>
              <a:effectLst/>
              <a:ea typeface="HG創英角ﾎﾟｯﾌﾟ体" panose="040B0A09000000000000" pitchFamily="49" charset="-128"/>
              <a:cs typeface="Times New Roman" panose="02020603050405020304" pitchFamily="18" charset="0"/>
            </a:rPr>
            <a:t>自動計算されます。</a:t>
          </a: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15</xdr:col>
      <xdr:colOff>304798</xdr:colOff>
      <xdr:row>31</xdr:row>
      <xdr:rowOff>28575</xdr:rowOff>
    </xdr:from>
    <xdr:to>
      <xdr:col>24</xdr:col>
      <xdr:colOff>114300</xdr:colOff>
      <xdr:row>34</xdr:row>
      <xdr:rowOff>161925</xdr:rowOff>
    </xdr:to>
    <xdr:sp macro="" textlink="">
      <xdr:nvSpPr>
        <xdr:cNvPr id="8" name="角丸四角形吹き出し 2">
          <a:extLst>
            <a:ext uri="{FF2B5EF4-FFF2-40B4-BE49-F238E27FC236}">
              <a16:creationId xmlns:a16="http://schemas.microsoft.com/office/drawing/2014/main" id="{1ABD50A2-762B-4BB0-AAB0-3088FB5E9197}"/>
            </a:ext>
          </a:extLst>
        </xdr:cNvPr>
        <xdr:cNvSpPr/>
      </xdr:nvSpPr>
      <xdr:spPr>
        <a:xfrm>
          <a:off x="5038723" y="5657850"/>
          <a:ext cx="2733677" cy="657225"/>
        </a:xfrm>
        <a:prstGeom prst="wedgeRoundRectCallout">
          <a:avLst>
            <a:gd name="adj1" fmla="val 67591"/>
            <a:gd name="adj2" fmla="val -42451"/>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en-US" altLang="ja-JP" sz="1100" kern="100" baseline="0">
              <a:solidFill>
                <a:srgbClr val="FF0000"/>
              </a:solidFill>
              <a:effectLst/>
              <a:ea typeface="HG創英角ﾎﾟｯﾌﾟ体" panose="040B0A09000000000000" pitchFamily="49" charset="-128"/>
              <a:cs typeface="Times New Roman" panose="02020603050405020304" pitchFamily="18" charset="0"/>
            </a:rPr>
            <a:t>【</a:t>
          </a:r>
          <a:r>
            <a:rPr lang="ja-JP" altLang="en-US" sz="1100" kern="100" baseline="0">
              <a:solidFill>
                <a:srgbClr val="FF0000"/>
              </a:solidFill>
              <a:effectLst/>
              <a:ea typeface="HG創英角ﾎﾟｯﾌﾟ体" panose="040B0A09000000000000" pitchFamily="49" charset="-128"/>
              <a:cs typeface="Times New Roman" panose="02020603050405020304" pitchFamily="18" charset="0"/>
            </a:rPr>
            <a:t>仕入れ控除額</a:t>
          </a:r>
          <a:r>
            <a:rPr lang="en-US" altLang="ja-JP" sz="1100" kern="100" baseline="0">
              <a:solidFill>
                <a:srgbClr val="FF0000"/>
              </a:solidFill>
              <a:effectLst/>
              <a:ea typeface="HG創英角ﾎﾟｯﾌﾟ体" panose="040B0A09000000000000" pitchFamily="49" charset="-128"/>
              <a:cs typeface="Times New Roman" panose="02020603050405020304" pitchFamily="18" charset="0"/>
            </a:rPr>
            <a:t>】</a:t>
          </a:r>
          <a:r>
            <a:rPr lang="ja-JP" altLang="en-US" sz="1100" kern="100" baseline="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が</a:t>
          </a:r>
          <a:r>
            <a:rPr lang="ja-JP" altLang="en-US" sz="1100" kern="100">
              <a:solidFill>
                <a:srgbClr val="FF0000"/>
              </a:solidFill>
              <a:effectLst/>
              <a:ea typeface="HG創英角ﾎﾟｯﾌﾟ体" panose="040B0A09000000000000" pitchFamily="49" charset="-128"/>
              <a:cs typeface="Times New Roman" panose="02020603050405020304" pitchFamily="18" charset="0"/>
            </a:rPr>
            <a:t>自動計算されます。</a:t>
          </a:r>
          <a:endParaRPr lang="en-US" altLang="ja-JP" sz="1100" kern="100">
            <a:solidFill>
              <a:srgbClr val="FF0000"/>
            </a:solidFill>
            <a:effectLst/>
            <a:ea typeface="HG創英角ﾎﾟｯﾌﾟ体" panose="040B0A09000000000000" pitchFamily="49" charset="-128"/>
            <a:cs typeface="Times New Roman" panose="02020603050405020304" pitchFamily="18" charset="0"/>
          </a:endParaRPr>
        </a:p>
        <a:p>
          <a:pPr algn="l">
            <a:spcAft>
              <a:spcPts val="0"/>
            </a:spcAft>
          </a:pPr>
          <a:r>
            <a:rPr lang="en-US" altLang="ja-JP" sz="105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 ※</a:t>
          </a:r>
          <a:r>
            <a:rPr lang="ja-JP" altLang="en-US" sz="105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こちらの金額を「別紙様式第８号」の ２</a:t>
          </a:r>
          <a:endParaRPr lang="en-US" altLang="ja-JP" sz="105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endParaRPr>
        </a:p>
        <a:p>
          <a:pPr algn="l">
            <a:spcAft>
              <a:spcPts val="0"/>
            </a:spcAft>
          </a:pPr>
          <a:r>
            <a:rPr lang="ja-JP" altLang="en-US" sz="1000" kern="100" baseline="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 </a:t>
          </a:r>
          <a:r>
            <a:rPr lang="ja-JP" altLang="en-US" sz="100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（要補助金返還相当額）</a:t>
          </a:r>
          <a:r>
            <a:rPr lang="ja-JP" altLang="en-US" sz="105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に転記してください。</a:t>
          </a:r>
          <a:endParaRPr lang="ja-JP" sz="105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endParaRPr>
        </a:p>
      </xdr:txBody>
    </xdr:sp>
    <xdr:clientData/>
  </xdr:twoCellAnchor>
  <xdr:twoCellAnchor>
    <xdr:from>
      <xdr:col>21</xdr:col>
      <xdr:colOff>123823</xdr:colOff>
      <xdr:row>13</xdr:row>
      <xdr:rowOff>171449</xdr:rowOff>
    </xdr:from>
    <xdr:to>
      <xdr:col>30</xdr:col>
      <xdr:colOff>228600</xdr:colOff>
      <xdr:row>17</xdr:row>
      <xdr:rowOff>95250</xdr:rowOff>
    </xdr:to>
    <xdr:sp macro="" textlink="">
      <xdr:nvSpPr>
        <xdr:cNvPr id="9" name="角丸四角形吹き出し 2">
          <a:extLst>
            <a:ext uri="{FF2B5EF4-FFF2-40B4-BE49-F238E27FC236}">
              <a16:creationId xmlns:a16="http://schemas.microsoft.com/office/drawing/2014/main" id="{8C20C733-C706-4556-B8C9-5B8FC07B54C7}"/>
            </a:ext>
          </a:extLst>
        </xdr:cNvPr>
        <xdr:cNvSpPr/>
      </xdr:nvSpPr>
      <xdr:spPr>
        <a:xfrm>
          <a:off x="6838948" y="2705099"/>
          <a:ext cx="3019427" cy="609601"/>
        </a:xfrm>
        <a:prstGeom prst="wedgeRoundRectCallout">
          <a:avLst>
            <a:gd name="adj1" fmla="val -138376"/>
            <a:gd name="adj2" fmla="val 103936"/>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200" u="sng" kern="100">
              <a:solidFill>
                <a:srgbClr val="FF0000"/>
              </a:solidFill>
              <a:effectLst/>
              <a:ea typeface="HG創英角ﾎﾟｯﾌﾟ体" panose="040B0A09000000000000" pitchFamily="49" charset="-128"/>
              <a:cs typeface="Times New Roman" panose="02020603050405020304" pitchFamily="18" charset="0"/>
            </a:rPr>
            <a:t>対象経費の内訳を記入してください</a:t>
          </a:r>
          <a:r>
            <a:rPr lang="ja-JP" altLang="en-US" sz="1200" kern="100">
              <a:solidFill>
                <a:srgbClr val="FF0000"/>
              </a:solidFill>
              <a:effectLst/>
              <a:ea typeface="HG創英角ﾎﾟｯﾌﾟ体" panose="040B0A09000000000000" pitchFamily="49" charset="-128"/>
              <a:cs typeface="Times New Roman" panose="02020603050405020304" pitchFamily="18" charset="0"/>
            </a:rPr>
            <a:t>。</a:t>
          </a:r>
          <a:endParaRPr lang="en-US" altLang="ja-JP" sz="1200" kern="100">
            <a:solidFill>
              <a:srgbClr val="FF0000"/>
            </a:solidFill>
            <a:effectLst/>
            <a:ea typeface="HG創英角ﾎﾟｯﾌﾟ体" panose="040B0A09000000000000" pitchFamily="49" charset="-128"/>
            <a:cs typeface="Times New Roman" panose="02020603050405020304" pitchFamily="18" charset="0"/>
          </a:endParaRPr>
        </a:p>
        <a:p>
          <a:pPr algn="l">
            <a:spcAft>
              <a:spcPts val="0"/>
            </a:spcAft>
          </a:pPr>
          <a:r>
            <a:rPr lang="ja-JP" altLang="en-US" sz="110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（内訳の項目名は任意で設定してください。）</a:t>
          </a:r>
          <a:endParaRPr lang="ja-JP" sz="110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endParaRPr>
        </a:p>
      </xdr:txBody>
    </xdr:sp>
    <xdr:clientData/>
  </xdr:twoCellAnchor>
  <xdr:twoCellAnchor>
    <xdr:from>
      <xdr:col>2</xdr:col>
      <xdr:colOff>0</xdr:colOff>
      <xdr:row>12</xdr:row>
      <xdr:rowOff>9525</xdr:rowOff>
    </xdr:from>
    <xdr:to>
      <xdr:col>8</xdr:col>
      <xdr:colOff>28576</xdr:colOff>
      <xdr:row>13</xdr:row>
      <xdr:rowOff>104774</xdr:rowOff>
    </xdr:to>
    <xdr:sp macro="" textlink="">
      <xdr:nvSpPr>
        <xdr:cNvPr id="10" name="角丸四角形吹き出し 2">
          <a:extLst>
            <a:ext uri="{FF2B5EF4-FFF2-40B4-BE49-F238E27FC236}">
              <a16:creationId xmlns:a16="http://schemas.microsoft.com/office/drawing/2014/main" id="{72861F99-1CF5-4FE6-BA13-4B38405CE41A}"/>
            </a:ext>
          </a:extLst>
        </xdr:cNvPr>
        <xdr:cNvSpPr/>
      </xdr:nvSpPr>
      <xdr:spPr>
        <a:xfrm>
          <a:off x="628650" y="2371725"/>
          <a:ext cx="1914526" cy="266699"/>
        </a:xfrm>
        <a:prstGeom prst="wedgeRoundRectCallout">
          <a:avLst>
            <a:gd name="adj1" fmla="val -74937"/>
            <a:gd name="adj2" fmla="val 72152"/>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200" u="sng" kern="100" baseline="0">
              <a:solidFill>
                <a:srgbClr val="FF0000"/>
              </a:solidFill>
              <a:effectLst/>
              <a:ea typeface="HG創英角ﾎﾟｯﾌﾟ体" panose="040B0A09000000000000" pitchFamily="49" charset="-128"/>
              <a:cs typeface="Times New Roman" panose="02020603050405020304" pitchFamily="18" charset="0"/>
            </a:rPr>
            <a:t>こちらをご</a:t>
          </a:r>
          <a:r>
            <a:rPr lang="ja-JP" altLang="en-US" sz="1200" u="sng" kern="100">
              <a:solidFill>
                <a:srgbClr val="FF0000"/>
              </a:solidFill>
              <a:effectLst/>
              <a:ea typeface="HG創英角ﾎﾟｯﾌﾟ体" panose="040B0A09000000000000" pitchFamily="49" charset="-128"/>
              <a:cs typeface="Times New Roman" panose="02020603050405020304" pitchFamily="18" charset="0"/>
            </a:rPr>
            <a:t>選択ください</a:t>
          </a:r>
          <a:r>
            <a:rPr lang="ja-JP" altLang="en-US" sz="1200" kern="100">
              <a:solidFill>
                <a:srgbClr val="FF0000"/>
              </a:solidFill>
              <a:effectLst/>
              <a:ea typeface="HG創英角ﾎﾟｯﾌﾟ体" panose="040B0A09000000000000" pitchFamily="49" charset="-128"/>
              <a:cs typeface="Times New Roman" panose="02020603050405020304" pitchFamily="18" charset="0"/>
            </a:rPr>
            <a:t>。</a:t>
          </a: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11</xdr:col>
      <xdr:colOff>95250</xdr:colOff>
      <xdr:row>5</xdr:row>
      <xdr:rowOff>9525</xdr:rowOff>
    </xdr:from>
    <xdr:to>
      <xdr:col>19</xdr:col>
      <xdr:colOff>323850</xdr:colOff>
      <xdr:row>6</xdr:row>
      <xdr:rowOff>142875</xdr:rowOff>
    </xdr:to>
    <xdr:sp macro="" textlink="">
      <xdr:nvSpPr>
        <xdr:cNvPr id="11" name="角丸四角形吹き出し 2">
          <a:extLst>
            <a:ext uri="{FF2B5EF4-FFF2-40B4-BE49-F238E27FC236}">
              <a16:creationId xmlns:a16="http://schemas.microsoft.com/office/drawing/2014/main" id="{0C932916-5F88-4CA0-A124-E73B043D93D6}"/>
            </a:ext>
          </a:extLst>
        </xdr:cNvPr>
        <xdr:cNvSpPr/>
      </xdr:nvSpPr>
      <xdr:spPr>
        <a:xfrm>
          <a:off x="3552825" y="1152525"/>
          <a:ext cx="2838450" cy="304800"/>
        </a:xfrm>
        <a:prstGeom prst="wedgeRoundRectCallout">
          <a:avLst>
            <a:gd name="adj1" fmla="val -55778"/>
            <a:gd name="adj2" fmla="val 54295"/>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u="sng"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200" u="sng" kern="100" baseline="0">
              <a:solidFill>
                <a:srgbClr val="FF0000"/>
              </a:solidFill>
              <a:effectLst/>
              <a:ea typeface="HG創英角ﾎﾟｯﾌﾟ体" panose="040B0A09000000000000" pitchFamily="49" charset="-128"/>
              <a:cs typeface="Times New Roman" panose="02020603050405020304" pitchFamily="18" charset="0"/>
            </a:rPr>
            <a:t>確定申告書類から転記してください</a:t>
          </a:r>
          <a:r>
            <a:rPr lang="ja-JP" altLang="en-US" sz="1200" kern="100">
              <a:solidFill>
                <a:srgbClr val="FF0000"/>
              </a:solidFill>
              <a:effectLst/>
              <a:ea typeface="HG創英角ﾎﾟｯﾌﾟ体" panose="040B0A09000000000000" pitchFamily="49" charset="-128"/>
              <a:cs typeface="Times New Roman" panose="02020603050405020304" pitchFamily="18" charset="0"/>
            </a:rPr>
            <a:t>。</a:t>
          </a:r>
          <a:endParaRPr lang="ja-JP" sz="1200" kern="100">
            <a:effectLst/>
            <a:ea typeface="游明朝" panose="02020400000000000000" pitchFamily="18" charset="-128"/>
            <a:cs typeface="Times New Roman" panose="02020603050405020304" pitchFamily="18" charset="0"/>
          </a:endParaRPr>
        </a:p>
      </xdr:txBody>
    </xdr:sp>
    <xdr:clientData/>
  </xdr:twoCellAnchor>
  <xdr:twoCellAnchor>
    <xdr:from>
      <xdr:col>21</xdr:col>
      <xdr:colOff>200025</xdr:colOff>
      <xdr:row>26</xdr:row>
      <xdr:rowOff>66675</xdr:rowOff>
    </xdr:from>
    <xdr:to>
      <xdr:col>27</xdr:col>
      <xdr:colOff>180976</xdr:colOff>
      <xdr:row>27</xdr:row>
      <xdr:rowOff>161924</xdr:rowOff>
    </xdr:to>
    <xdr:sp macro="" textlink="">
      <xdr:nvSpPr>
        <xdr:cNvPr id="12" name="角丸四角形吹き出し 2">
          <a:extLst>
            <a:ext uri="{FF2B5EF4-FFF2-40B4-BE49-F238E27FC236}">
              <a16:creationId xmlns:a16="http://schemas.microsoft.com/office/drawing/2014/main" id="{B13F4905-0E2F-4291-9C92-09622FC24A34}"/>
            </a:ext>
          </a:extLst>
        </xdr:cNvPr>
        <xdr:cNvSpPr/>
      </xdr:nvSpPr>
      <xdr:spPr>
        <a:xfrm>
          <a:off x="6915150" y="4829175"/>
          <a:ext cx="1895476" cy="266699"/>
        </a:xfrm>
        <a:prstGeom prst="wedgeRoundRectCallout">
          <a:avLst>
            <a:gd name="adj1" fmla="val -75771"/>
            <a:gd name="adj2" fmla="val 22151"/>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合計欄は</a:t>
          </a:r>
          <a:r>
            <a:rPr lang="ja-JP" altLang="en-US" sz="1050" kern="100">
              <a:solidFill>
                <a:srgbClr val="FF0000"/>
              </a:solidFill>
              <a:effectLst/>
              <a:ea typeface="HG創英角ﾎﾟｯﾌﾟ体" panose="040B0A09000000000000" pitchFamily="49" charset="-128"/>
              <a:cs typeface="Times New Roman" panose="02020603050405020304" pitchFamily="18" charset="0"/>
            </a:rPr>
            <a:t>自動計算されます。</a:t>
          </a:r>
          <a:endParaRPr lang="ja-JP" sz="1050" kern="100">
            <a:effectLst/>
            <a:ea typeface="游明朝" panose="02020400000000000000" pitchFamily="18"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showGridLines="0" tabSelected="1" view="pageBreakPreview" zoomScaleNormal="100" zoomScaleSheetLayoutView="100" workbookViewId="0">
      <selection sqref="A1:J1"/>
    </sheetView>
  </sheetViews>
  <sheetFormatPr defaultColWidth="9" defaultRowHeight="16.5" customHeight="1" x14ac:dyDescent="0.15"/>
  <cols>
    <col min="1" max="1" width="8" style="11" customWidth="1"/>
    <col min="2" max="16384" width="9" style="11"/>
  </cols>
  <sheetData>
    <row r="1" spans="1:15" ht="22.5" customHeight="1" x14ac:dyDescent="0.15">
      <c r="A1" s="136" t="s">
        <v>36</v>
      </c>
      <c r="B1" s="136"/>
      <c r="C1" s="136"/>
      <c r="D1" s="136"/>
      <c r="E1" s="136"/>
      <c r="F1" s="136"/>
      <c r="G1" s="136"/>
      <c r="H1" s="136"/>
      <c r="I1" s="136"/>
      <c r="J1" s="136"/>
    </row>
    <row r="2" spans="1:15" ht="17.45" customHeight="1" x14ac:dyDescent="0.15"/>
    <row r="3" spans="1:15" ht="17.45" customHeight="1" x14ac:dyDescent="0.15">
      <c r="A3" s="131" t="s">
        <v>37</v>
      </c>
      <c r="B3" s="131"/>
      <c r="C3" s="131"/>
      <c r="D3" s="131"/>
      <c r="E3" s="131"/>
      <c r="F3" s="131"/>
      <c r="G3" s="131"/>
      <c r="H3" s="131"/>
      <c r="I3" s="131"/>
      <c r="J3" s="131"/>
    </row>
    <row r="4" spans="1:15" ht="17.45" customHeight="1" x14ac:dyDescent="0.15">
      <c r="A4" s="131" t="s">
        <v>38</v>
      </c>
      <c r="B4" s="131"/>
      <c r="C4" s="131"/>
      <c r="D4" s="131"/>
      <c r="E4" s="131"/>
      <c r="F4" s="131"/>
      <c r="G4" s="131"/>
      <c r="H4" s="131"/>
      <c r="I4" s="131"/>
      <c r="J4" s="131"/>
    </row>
    <row r="5" spans="1:15" ht="17.45" customHeight="1" x14ac:dyDescent="0.15">
      <c r="B5" s="131" t="s">
        <v>141</v>
      </c>
      <c r="C5" s="131"/>
      <c r="D5" s="131"/>
      <c r="E5" s="131"/>
      <c r="F5" s="131"/>
      <c r="G5" s="131"/>
      <c r="H5" s="131"/>
      <c r="I5" s="131"/>
      <c r="J5" s="131"/>
    </row>
    <row r="6" spans="1:15" ht="17.45" customHeight="1" x14ac:dyDescent="0.15">
      <c r="A6" s="131" t="s">
        <v>39</v>
      </c>
      <c r="B6" s="131"/>
      <c r="C6" s="131"/>
      <c r="D6" s="131"/>
      <c r="E6" s="131"/>
      <c r="F6" s="131"/>
      <c r="G6" s="131"/>
      <c r="H6" s="131"/>
      <c r="I6" s="131"/>
      <c r="J6" s="131"/>
    </row>
    <row r="7" spans="1:15" ht="17.45" customHeight="1" x14ac:dyDescent="0.15">
      <c r="B7" s="133" t="s">
        <v>107</v>
      </c>
      <c r="C7" s="133"/>
      <c r="D7" s="133"/>
      <c r="E7" s="133"/>
      <c r="F7" s="133"/>
      <c r="G7" s="133"/>
      <c r="H7" s="133"/>
      <c r="I7" s="133"/>
      <c r="J7" s="133"/>
      <c r="K7" s="42"/>
      <c r="L7" s="42"/>
      <c r="M7" s="42"/>
      <c r="N7" s="42"/>
      <c r="O7" s="42"/>
    </row>
    <row r="8" spans="1:15" ht="17.45" customHeight="1" x14ac:dyDescent="0.15">
      <c r="B8" s="133"/>
      <c r="C8" s="133"/>
      <c r="D8" s="133"/>
      <c r="E8" s="133"/>
      <c r="F8" s="133"/>
      <c r="G8" s="133"/>
      <c r="H8" s="133"/>
      <c r="I8" s="133"/>
      <c r="J8" s="133"/>
      <c r="K8" s="42"/>
      <c r="L8" s="42"/>
      <c r="M8" s="42"/>
      <c r="N8" s="42"/>
      <c r="O8" s="42"/>
    </row>
    <row r="9" spans="1:15" ht="17.45" customHeight="1" x14ac:dyDescent="0.15">
      <c r="A9" s="131" t="s">
        <v>40</v>
      </c>
      <c r="B9" s="131"/>
      <c r="C9" s="131"/>
      <c r="D9" s="131"/>
      <c r="E9" s="131"/>
      <c r="F9" s="131"/>
      <c r="G9" s="131"/>
      <c r="H9" s="131"/>
      <c r="I9" s="131"/>
      <c r="J9" s="131"/>
    </row>
    <row r="10" spans="1:15" s="50" customFormat="1" ht="17.45" customHeight="1" x14ac:dyDescent="0.15">
      <c r="A10" s="49"/>
      <c r="B10" s="132" t="s">
        <v>48</v>
      </c>
      <c r="C10" s="132"/>
      <c r="D10" s="132"/>
      <c r="E10" s="132"/>
      <c r="F10" s="132"/>
      <c r="G10" s="132"/>
      <c r="H10" s="132"/>
      <c r="I10" s="132"/>
      <c r="J10" s="132"/>
      <c r="K10" s="64"/>
      <c r="L10" s="64"/>
      <c r="M10" s="64"/>
      <c r="N10" s="64"/>
      <c r="O10" s="64"/>
    </row>
    <row r="11" spans="1:15" ht="17.25" customHeight="1" x14ac:dyDescent="0.15">
      <c r="B11" s="132"/>
      <c r="C11" s="132"/>
      <c r="D11" s="132"/>
      <c r="E11" s="132"/>
      <c r="F11" s="132"/>
      <c r="G11" s="132"/>
      <c r="H11" s="132"/>
      <c r="I11" s="132"/>
      <c r="J11" s="132"/>
      <c r="K11" s="64"/>
      <c r="L11" s="64"/>
      <c r="M11" s="64"/>
      <c r="N11" s="64"/>
      <c r="O11" s="64"/>
    </row>
    <row r="12" spans="1:15" ht="17.45" customHeight="1" x14ac:dyDescent="0.15"/>
    <row r="13" spans="1:15" ht="17.45" customHeight="1" x14ac:dyDescent="0.15">
      <c r="A13" s="131" t="s">
        <v>144</v>
      </c>
      <c r="B13" s="131"/>
      <c r="C13" s="131"/>
      <c r="D13" s="131"/>
      <c r="E13" s="131"/>
      <c r="F13" s="131"/>
      <c r="G13" s="131"/>
      <c r="H13" s="131"/>
      <c r="I13" s="131"/>
      <c r="J13" s="131"/>
    </row>
    <row r="14" spans="1:15" ht="17.45" customHeight="1" x14ac:dyDescent="0.15">
      <c r="A14" s="131" t="s">
        <v>49</v>
      </c>
      <c r="B14" s="131"/>
      <c r="C14" s="131"/>
      <c r="D14" s="131"/>
      <c r="E14" s="131"/>
      <c r="F14" s="131"/>
      <c r="G14" s="131"/>
      <c r="H14" s="131"/>
      <c r="I14" s="131"/>
      <c r="J14" s="131"/>
      <c r="K14" s="131"/>
      <c r="L14" s="131"/>
      <c r="M14" s="131"/>
      <c r="N14" s="131"/>
      <c r="O14" s="131"/>
    </row>
    <row r="15" spans="1:15" s="127" customFormat="1" ht="17.45" customHeight="1" x14ac:dyDescent="0.15">
      <c r="A15" s="126"/>
      <c r="B15" s="127" t="s">
        <v>145</v>
      </c>
      <c r="C15" s="126"/>
      <c r="D15" s="126"/>
      <c r="E15" s="126"/>
      <c r="F15" s="126"/>
      <c r="G15" s="126"/>
      <c r="H15" s="126"/>
      <c r="I15" s="126"/>
      <c r="J15" s="126"/>
      <c r="K15" s="126"/>
      <c r="L15" s="126"/>
      <c r="M15" s="126"/>
      <c r="N15" s="126"/>
      <c r="O15" s="126"/>
    </row>
    <row r="16" spans="1:15" ht="17.45" customHeight="1" x14ac:dyDescent="0.15">
      <c r="A16" s="131" t="s">
        <v>113</v>
      </c>
      <c r="B16" s="131"/>
      <c r="C16" s="131"/>
      <c r="D16" s="131"/>
      <c r="E16" s="131"/>
      <c r="F16" s="131"/>
      <c r="G16" s="131"/>
      <c r="H16" s="131"/>
      <c r="I16" s="131"/>
      <c r="J16" s="131"/>
    </row>
    <row r="17" spans="1:15" s="50" customFormat="1" ht="17.45" customHeight="1" x14ac:dyDescent="0.15">
      <c r="A17" s="135" t="s">
        <v>114</v>
      </c>
      <c r="B17" s="135"/>
      <c r="C17" s="135"/>
      <c r="D17" s="135"/>
      <c r="E17" s="135"/>
      <c r="F17" s="135"/>
      <c r="G17" s="135"/>
      <c r="H17" s="135"/>
      <c r="I17" s="135"/>
      <c r="J17" s="135"/>
    </row>
    <row r="18" spans="1:15" ht="17.45" customHeight="1" x14ac:dyDescent="0.15">
      <c r="A18" s="131" t="s">
        <v>44</v>
      </c>
      <c r="B18" s="131"/>
      <c r="C18" s="131"/>
      <c r="D18" s="131"/>
      <c r="E18" s="131"/>
      <c r="F18" s="131"/>
      <c r="G18" s="131"/>
      <c r="H18" s="131"/>
      <c r="I18" s="131"/>
      <c r="J18" s="131"/>
    </row>
    <row r="19" spans="1:15" ht="17.45" customHeight="1" x14ac:dyDescent="0.15">
      <c r="B19" s="131" t="s">
        <v>41</v>
      </c>
      <c r="C19" s="131"/>
      <c r="D19" s="131"/>
      <c r="E19" s="131"/>
      <c r="F19" s="131"/>
      <c r="G19" s="131"/>
      <c r="H19" s="131"/>
      <c r="I19" s="131"/>
      <c r="J19" s="131"/>
      <c r="K19" s="44"/>
      <c r="L19" s="44"/>
      <c r="M19" s="44"/>
      <c r="N19" s="44"/>
      <c r="O19" s="44"/>
    </row>
    <row r="20" spans="1:15" s="44" customFormat="1" ht="17.45" customHeight="1" x14ac:dyDescent="0.15">
      <c r="B20" s="43"/>
      <c r="C20" s="43"/>
      <c r="D20" s="43"/>
      <c r="E20" s="43"/>
      <c r="F20" s="43"/>
      <c r="G20" s="43"/>
      <c r="H20" s="43"/>
      <c r="I20" s="43"/>
      <c r="J20" s="43"/>
    </row>
    <row r="21" spans="1:15" s="44" customFormat="1" ht="17.45" customHeight="1" x14ac:dyDescent="0.15">
      <c r="A21" s="44" t="s">
        <v>45</v>
      </c>
      <c r="B21" s="43"/>
      <c r="C21" s="43"/>
      <c r="D21" s="43"/>
      <c r="E21" s="43"/>
      <c r="F21" s="43"/>
      <c r="G21" s="43"/>
      <c r="H21" s="43"/>
      <c r="I21" s="43"/>
      <c r="J21" s="43"/>
    </row>
    <row r="22" spans="1:15" s="44" customFormat="1" ht="17.45" customHeight="1" x14ac:dyDescent="0.15">
      <c r="A22" s="131" t="s">
        <v>115</v>
      </c>
      <c r="B22" s="131"/>
      <c r="C22" s="131"/>
      <c r="D22" s="131"/>
      <c r="E22" s="131"/>
      <c r="F22" s="131"/>
      <c r="G22" s="131"/>
      <c r="H22" s="131"/>
      <c r="I22" s="131"/>
      <c r="J22" s="131"/>
      <c r="K22" s="131"/>
      <c r="L22" s="131"/>
      <c r="M22" s="131"/>
      <c r="N22" s="131"/>
      <c r="O22" s="131"/>
    </row>
    <row r="23" spans="1:15" s="50" customFormat="1" ht="17.45" customHeight="1" x14ac:dyDescent="0.15">
      <c r="A23" s="49"/>
      <c r="B23" s="131" t="s">
        <v>116</v>
      </c>
      <c r="C23" s="131"/>
      <c r="D23" s="131"/>
      <c r="E23" s="131"/>
      <c r="F23" s="131"/>
      <c r="G23" s="131"/>
      <c r="H23" s="131"/>
      <c r="I23" s="131"/>
      <c r="J23" s="131"/>
      <c r="K23" s="49"/>
      <c r="L23" s="49"/>
      <c r="M23" s="49"/>
      <c r="N23" s="49"/>
      <c r="O23" s="49"/>
    </row>
    <row r="24" spans="1:15" ht="33" customHeight="1" x14ac:dyDescent="0.15">
      <c r="A24" s="133" t="s">
        <v>108</v>
      </c>
      <c r="B24" s="133"/>
      <c r="C24" s="133"/>
      <c r="D24" s="133"/>
      <c r="E24" s="133"/>
      <c r="F24" s="133"/>
      <c r="G24" s="133"/>
      <c r="H24" s="133"/>
      <c r="I24" s="133"/>
      <c r="J24" s="133"/>
      <c r="K24" s="63"/>
      <c r="L24" s="63"/>
      <c r="M24" s="63"/>
      <c r="N24" s="63"/>
      <c r="O24" s="63"/>
    </row>
    <row r="25" spans="1:15" s="44" customFormat="1" ht="17.45" customHeight="1" x14ac:dyDescent="0.15">
      <c r="A25" s="44" t="s">
        <v>46</v>
      </c>
      <c r="B25" s="45"/>
      <c r="C25" s="45"/>
      <c r="D25" s="45"/>
      <c r="E25" s="45"/>
      <c r="F25" s="45"/>
      <c r="G25" s="45"/>
      <c r="H25" s="45"/>
      <c r="I25" s="45"/>
      <c r="J25" s="45"/>
      <c r="K25" s="45"/>
      <c r="L25" s="45"/>
      <c r="M25" s="45"/>
      <c r="N25" s="45"/>
      <c r="O25" s="45"/>
    </row>
    <row r="26" spans="1:15" s="50" customFormat="1" ht="5.25" customHeight="1" x14ac:dyDescent="0.15">
      <c r="B26" s="45"/>
      <c r="C26" s="45"/>
      <c r="D26" s="45"/>
      <c r="E26" s="45"/>
      <c r="F26" s="45"/>
      <c r="G26" s="45"/>
      <c r="H26" s="45"/>
      <c r="I26" s="45"/>
      <c r="J26" s="45"/>
      <c r="K26" s="45"/>
      <c r="L26" s="45"/>
      <c r="M26" s="45"/>
      <c r="N26" s="45"/>
      <c r="O26" s="45"/>
    </row>
    <row r="27" spans="1:15" s="50" customFormat="1" ht="17.45" customHeight="1" x14ac:dyDescent="0.15">
      <c r="A27" s="50" t="s">
        <v>109</v>
      </c>
      <c r="B27" s="45"/>
      <c r="C27" s="45"/>
      <c r="D27" s="45"/>
      <c r="E27" s="45"/>
      <c r="F27" s="45"/>
      <c r="G27" s="45"/>
      <c r="H27" s="45"/>
      <c r="I27" s="45"/>
      <c r="J27" s="45"/>
      <c r="K27" s="45"/>
      <c r="L27" s="45"/>
      <c r="M27" s="45"/>
      <c r="N27" s="45"/>
      <c r="O27" s="45"/>
    </row>
    <row r="28" spans="1:15" s="50" customFormat="1" ht="17.45" customHeight="1" x14ac:dyDescent="0.15">
      <c r="B28" s="45"/>
      <c r="C28" s="45"/>
      <c r="D28" s="45"/>
      <c r="E28" s="45"/>
      <c r="F28" s="45"/>
      <c r="G28" s="45"/>
      <c r="H28" s="45"/>
      <c r="I28" s="45"/>
      <c r="J28" s="45"/>
      <c r="K28" s="45"/>
      <c r="L28" s="45"/>
      <c r="M28" s="45"/>
      <c r="N28" s="45"/>
      <c r="O28" s="45"/>
    </row>
    <row r="29" spans="1:15" s="50" customFormat="1" ht="17.45" customHeight="1" x14ac:dyDescent="0.15">
      <c r="B29" s="45"/>
      <c r="C29" s="45"/>
      <c r="D29" s="45"/>
      <c r="E29" s="45"/>
      <c r="F29" s="45"/>
      <c r="G29" s="45"/>
      <c r="H29" s="45"/>
      <c r="I29" s="45"/>
      <c r="J29" s="45"/>
      <c r="K29" s="45"/>
      <c r="L29" s="45"/>
      <c r="M29" s="45"/>
      <c r="N29" s="45"/>
      <c r="O29" s="45"/>
    </row>
    <row r="30" spans="1:15" s="50" customFormat="1" ht="17.45" customHeight="1" x14ac:dyDescent="0.15">
      <c r="B30" s="45"/>
      <c r="C30" s="45"/>
      <c r="D30" s="45"/>
      <c r="E30" s="45"/>
      <c r="F30" s="45"/>
      <c r="G30" s="45"/>
      <c r="H30" s="45"/>
      <c r="I30" s="45"/>
      <c r="J30" s="45"/>
      <c r="K30" s="45"/>
      <c r="L30" s="45"/>
      <c r="M30" s="45"/>
      <c r="N30" s="45"/>
      <c r="O30" s="45"/>
    </row>
    <row r="31" spans="1:15" s="50" customFormat="1" ht="17.45" customHeight="1" x14ac:dyDescent="0.15">
      <c r="B31" s="45"/>
      <c r="C31" s="45"/>
      <c r="D31" s="45"/>
      <c r="E31" s="45"/>
      <c r="F31" s="45"/>
      <c r="G31" s="45"/>
      <c r="H31" s="45"/>
      <c r="I31" s="45"/>
      <c r="J31" s="45"/>
      <c r="K31" s="45"/>
      <c r="L31" s="45"/>
      <c r="M31" s="45"/>
      <c r="N31" s="45"/>
      <c r="O31" s="45"/>
    </row>
    <row r="32" spans="1:15" s="50" customFormat="1" ht="17.45" customHeight="1" x14ac:dyDescent="0.15">
      <c r="B32" s="45"/>
      <c r="C32" s="45"/>
      <c r="D32" s="45"/>
      <c r="E32" s="45"/>
      <c r="F32" s="45"/>
      <c r="G32" s="45"/>
      <c r="H32" s="45"/>
      <c r="I32" s="45"/>
      <c r="J32" s="45"/>
      <c r="K32" s="45"/>
      <c r="L32" s="45"/>
      <c r="M32" s="45"/>
      <c r="N32" s="45"/>
      <c r="O32" s="45"/>
    </row>
    <row r="33" spans="1:15" s="50" customFormat="1" ht="17.45" customHeight="1" x14ac:dyDescent="0.15">
      <c r="B33" s="45"/>
      <c r="C33" s="45"/>
      <c r="D33" s="45"/>
      <c r="E33" s="45"/>
      <c r="F33" s="45"/>
      <c r="G33" s="45"/>
      <c r="H33" s="45"/>
      <c r="I33" s="45"/>
      <c r="J33" s="45"/>
      <c r="K33" s="45"/>
      <c r="L33" s="45"/>
      <c r="M33" s="45"/>
      <c r="N33" s="45"/>
      <c r="O33" s="45"/>
    </row>
    <row r="34" spans="1:15" s="50" customFormat="1" ht="17.45" customHeight="1" x14ac:dyDescent="0.15">
      <c r="B34" s="45"/>
      <c r="C34" s="45"/>
      <c r="D34" s="45"/>
      <c r="E34" s="45"/>
      <c r="F34" s="45"/>
      <c r="G34" s="45"/>
      <c r="H34" s="45"/>
      <c r="I34" s="45"/>
      <c r="J34" s="45"/>
      <c r="K34" s="45"/>
      <c r="L34" s="45"/>
      <c r="M34" s="45"/>
      <c r="N34" s="45"/>
      <c r="O34" s="45"/>
    </row>
    <row r="35" spans="1:15" s="50" customFormat="1" ht="17.45" customHeight="1" x14ac:dyDescent="0.15">
      <c r="B35" s="45"/>
      <c r="C35" s="45"/>
      <c r="D35" s="45"/>
      <c r="E35" s="45"/>
      <c r="F35" s="45"/>
      <c r="G35" s="45"/>
      <c r="H35" s="45"/>
      <c r="I35" s="45"/>
      <c r="J35" s="45"/>
      <c r="K35" s="45"/>
      <c r="L35" s="45"/>
      <c r="M35" s="45"/>
      <c r="N35" s="45"/>
      <c r="O35" s="45"/>
    </row>
    <row r="36" spans="1:15" s="50" customFormat="1" ht="17.45" customHeight="1" x14ac:dyDescent="0.15">
      <c r="B36" s="45"/>
      <c r="C36" s="45"/>
      <c r="D36" s="45"/>
      <c r="E36" s="45"/>
      <c r="F36" s="45"/>
      <c r="G36" s="45"/>
      <c r="H36" s="45"/>
      <c r="I36" s="45"/>
      <c r="J36" s="45"/>
      <c r="K36" s="45"/>
      <c r="L36" s="45"/>
      <c r="M36" s="45"/>
      <c r="N36" s="45"/>
      <c r="O36" s="45"/>
    </row>
    <row r="37" spans="1:15" s="50" customFormat="1" ht="17.45" customHeight="1" x14ac:dyDescent="0.15">
      <c r="B37" s="45"/>
      <c r="C37" s="45"/>
      <c r="D37" s="45"/>
      <c r="E37" s="45"/>
      <c r="F37" s="45"/>
      <c r="G37" s="45"/>
      <c r="H37" s="45"/>
      <c r="I37" s="45"/>
      <c r="J37" s="45"/>
      <c r="K37" s="45"/>
      <c r="L37" s="45"/>
      <c r="M37" s="45"/>
      <c r="N37" s="45"/>
      <c r="O37" s="45"/>
    </row>
    <row r="38" spans="1:15" s="50" customFormat="1" ht="17.45" customHeight="1" x14ac:dyDescent="0.15">
      <c r="B38" s="45"/>
      <c r="C38" s="45"/>
      <c r="D38" s="45"/>
      <c r="E38" s="45"/>
      <c r="F38" s="45"/>
      <c r="G38" s="45"/>
      <c r="H38" s="45"/>
      <c r="I38" s="45"/>
      <c r="J38" s="45"/>
      <c r="K38" s="45"/>
      <c r="L38" s="45"/>
      <c r="M38" s="45"/>
      <c r="N38" s="45"/>
      <c r="O38" s="45"/>
    </row>
    <row r="39" spans="1:15" s="50" customFormat="1" ht="17.45" customHeight="1" x14ac:dyDescent="0.15">
      <c r="B39" s="45"/>
      <c r="C39" s="45"/>
      <c r="D39" s="45"/>
      <c r="E39" s="45"/>
      <c r="F39" s="45"/>
      <c r="G39" s="45"/>
      <c r="H39" s="45"/>
      <c r="I39" s="45"/>
      <c r="J39" s="45"/>
      <c r="K39" s="45"/>
      <c r="L39" s="45"/>
      <c r="M39" s="45"/>
      <c r="N39" s="45"/>
      <c r="O39" s="45"/>
    </row>
    <row r="40" spans="1:15" s="50" customFormat="1" ht="17.45" customHeight="1" x14ac:dyDescent="0.15">
      <c r="B40" s="45"/>
      <c r="C40" s="45"/>
      <c r="D40" s="45"/>
      <c r="E40" s="45"/>
      <c r="F40" s="45"/>
      <c r="G40" s="45"/>
      <c r="H40" s="45"/>
      <c r="I40" s="45"/>
      <c r="J40" s="45"/>
      <c r="K40" s="45"/>
      <c r="L40" s="45"/>
      <c r="M40" s="45"/>
      <c r="N40" s="45"/>
      <c r="O40" s="45"/>
    </row>
    <row r="41" spans="1:15" s="44" customFormat="1" ht="17.45" customHeight="1" x14ac:dyDescent="0.15">
      <c r="B41" s="45"/>
      <c r="C41" s="45"/>
      <c r="D41" s="45"/>
      <c r="E41" s="45"/>
      <c r="F41" s="45"/>
      <c r="G41" s="45"/>
      <c r="H41" s="45"/>
      <c r="I41" s="45"/>
      <c r="J41" s="45"/>
      <c r="K41" s="45"/>
      <c r="L41" s="45"/>
      <c r="M41" s="45"/>
      <c r="N41" s="45"/>
      <c r="O41" s="45"/>
    </row>
    <row r="42" spans="1:15" ht="17.45" customHeight="1" x14ac:dyDescent="0.15">
      <c r="A42" s="131" t="s">
        <v>47</v>
      </c>
      <c r="B42" s="131"/>
      <c r="C42" s="131"/>
      <c r="D42" s="131"/>
      <c r="E42" s="131"/>
      <c r="F42" s="131"/>
      <c r="G42" s="131"/>
      <c r="H42" s="131"/>
      <c r="I42" s="131"/>
      <c r="J42" s="131"/>
    </row>
    <row r="43" spans="1:15" ht="17.45" customHeight="1" x14ac:dyDescent="0.15">
      <c r="A43" s="133" t="s">
        <v>110</v>
      </c>
      <c r="B43" s="133"/>
      <c r="C43" s="133"/>
      <c r="D43" s="133"/>
      <c r="E43" s="133"/>
      <c r="F43" s="133"/>
      <c r="G43" s="133"/>
      <c r="H43" s="133"/>
      <c r="I43" s="133"/>
      <c r="J43" s="133"/>
      <c r="K43" s="63"/>
      <c r="L43" s="63"/>
      <c r="M43" s="63"/>
      <c r="N43" s="63"/>
      <c r="O43" s="63"/>
    </row>
    <row r="44" spans="1:15" s="50" customFormat="1" ht="17.45" customHeight="1" x14ac:dyDescent="0.15">
      <c r="A44" s="133"/>
      <c r="B44" s="133"/>
      <c r="C44" s="133"/>
      <c r="D44" s="133"/>
      <c r="E44" s="133"/>
      <c r="F44" s="133"/>
      <c r="G44" s="133"/>
      <c r="H44" s="133"/>
      <c r="I44" s="133"/>
      <c r="J44" s="133"/>
      <c r="K44" s="63"/>
      <c r="L44" s="63"/>
      <c r="M44" s="63"/>
      <c r="N44" s="63"/>
      <c r="O44" s="63"/>
    </row>
    <row r="45" spans="1:15" ht="17.45" customHeight="1" x14ac:dyDescent="0.15">
      <c r="A45" s="134" t="s">
        <v>131</v>
      </c>
      <c r="B45" s="134"/>
      <c r="C45" s="134"/>
      <c r="D45" s="134"/>
      <c r="E45" s="134"/>
      <c r="F45" s="134"/>
      <c r="G45" s="134"/>
      <c r="H45" s="134"/>
      <c r="I45" s="134"/>
      <c r="J45" s="134"/>
    </row>
    <row r="46" spans="1:15" ht="17.45" customHeight="1" x14ac:dyDescent="0.15">
      <c r="A46" s="133" t="s">
        <v>111</v>
      </c>
      <c r="B46" s="133"/>
      <c r="C46" s="133"/>
      <c r="D46" s="133"/>
      <c r="E46" s="133"/>
      <c r="F46" s="133"/>
      <c r="G46" s="133"/>
      <c r="H46" s="133"/>
      <c r="I46" s="133"/>
      <c r="J46" s="133"/>
      <c r="K46" s="42"/>
      <c r="L46" s="42"/>
      <c r="M46" s="42"/>
      <c r="N46" s="42"/>
      <c r="O46" s="42"/>
    </row>
    <row r="47" spans="1:15" ht="17.45" customHeight="1" x14ac:dyDescent="0.15">
      <c r="A47" s="133"/>
      <c r="B47" s="133"/>
      <c r="C47" s="133"/>
      <c r="D47" s="133"/>
      <c r="E47" s="133"/>
      <c r="F47" s="133"/>
      <c r="G47" s="133"/>
      <c r="H47" s="133"/>
      <c r="I47" s="133"/>
      <c r="J47" s="133"/>
      <c r="K47" s="42"/>
      <c r="L47" s="42"/>
      <c r="M47" s="42"/>
      <c r="N47" s="42"/>
      <c r="O47" s="42"/>
    </row>
    <row r="48" spans="1:15" ht="17.25" customHeight="1" x14ac:dyDescent="0.15">
      <c r="A48" s="42"/>
      <c r="B48" s="42"/>
      <c r="C48" s="42"/>
      <c r="D48" s="42"/>
      <c r="E48" s="42"/>
      <c r="F48" s="42"/>
      <c r="G48" s="42"/>
      <c r="H48" s="42"/>
      <c r="I48" s="42"/>
      <c r="J48" s="42"/>
      <c r="K48" s="42"/>
      <c r="L48" s="42"/>
      <c r="M48" s="42"/>
      <c r="N48" s="42"/>
      <c r="O48" s="42"/>
    </row>
    <row r="49" spans="1:15" ht="16.5" customHeight="1" x14ac:dyDescent="0.15">
      <c r="A49" s="131" t="s">
        <v>112</v>
      </c>
      <c r="B49" s="131"/>
      <c r="C49" s="131"/>
      <c r="D49" s="131"/>
      <c r="E49" s="131"/>
      <c r="F49" s="131"/>
      <c r="G49" s="131"/>
      <c r="H49" s="131"/>
      <c r="I49" s="131"/>
      <c r="J49" s="131"/>
      <c r="K49" s="50"/>
      <c r="L49" s="50"/>
      <c r="M49" s="50"/>
      <c r="N49" s="50"/>
      <c r="O49" s="50"/>
    </row>
    <row r="50" spans="1:15" ht="16.5" customHeight="1" x14ac:dyDescent="0.15">
      <c r="A50" s="130" t="s">
        <v>149</v>
      </c>
      <c r="B50" s="130"/>
      <c r="C50" s="130"/>
      <c r="D50" s="130"/>
      <c r="E50" s="130"/>
      <c r="F50" s="130"/>
      <c r="G50" s="130"/>
      <c r="H50" s="130"/>
      <c r="I50" s="130"/>
      <c r="J50" s="130"/>
      <c r="K50" s="42"/>
      <c r="L50" s="42"/>
      <c r="M50" s="42"/>
      <c r="N50" s="42"/>
      <c r="O50" s="42"/>
    </row>
    <row r="51" spans="1:15" ht="27" customHeight="1" x14ac:dyDescent="0.15">
      <c r="A51" s="130"/>
      <c r="B51" s="130"/>
      <c r="C51" s="130"/>
      <c r="D51" s="130"/>
      <c r="E51" s="130"/>
      <c r="F51" s="130"/>
      <c r="G51" s="130"/>
      <c r="H51" s="130"/>
      <c r="I51" s="130"/>
      <c r="J51" s="130"/>
      <c r="K51" s="42"/>
      <c r="L51" s="42"/>
      <c r="M51" s="42"/>
      <c r="N51" s="42"/>
      <c r="O51" s="42"/>
    </row>
  </sheetData>
  <sheetProtection selectLockedCells="1"/>
  <mergeCells count="23">
    <mergeCell ref="A1:J1"/>
    <mergeCell ref="A13:J13"/>
    <mergeCell ref="A9:J9"/>
    <mergeCell ref="A6:J6"/>
    <mergeCell ref="B5:J5"/>
    <mergeCell ref="A3:J3"/>
    <mergeCell ref="A4:J4"/>
    <mergeCell ref="B7:J8"/>
    <mergeCell ref="A50:J51"/>
    <mergeCell ref="A49:J49"/>
    <mergeCell ref="B10:J11"/>
    <mergeCell ref="B23:J23"/>
    <mergeCell ref="A46:J47"/>
    <mergeCell ref="A43:J44"/>
    <mergeCell ref="A14:O14"/>
    <mergeCell ref="A45:J45"/>
    <mergeCell ref="B19:J19"/>
    <mergeCell ref="A42:J42"/>
    <mergeCell ref="A18:J18"/>
    <mergeCell ref="A16:J16"/>
    <mergeCell ref="A22:O22"/>
    <mergeCell ref="A17:J17"/>
    <mergeCell ref="A24:J24"/>
  </mergeCells>
  <phoneticPr fontId="7"/>
  <pageMargins left="0.70866141732283472" right="0.70866141732283472" top="0.74803149606299213" bottom="0.74803149606299213" header="0.31496062992125984" footer="0.31496062992125984"/>
  <pageSetup paperSize="9" scale="8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74"/>
  <sheetViews>
    <sheetView showGridLines="0" view="pageBreakPreview" topLeftCell="A44" zoomScaleNormal="100" zoomScaleSheetLayoutView="100" workbookViewId="0">
      <selection sqref="A1:AG78"/>
    </sheetView>
  </sheetViews>
  <sheetFormatPr defaultRowHeight="13.5" x14ac:dyDescent="0.15"/>
  <cols>
    <col min="1" max="14" width="4.125" style="105" customWidth="1"/>
    <col min="15" max="20" width="4.375" style="105" customWidth="1"/>
    <col min="21" max="26" width="4.125" style="105" customWidth="1"/>
    <col min="27" max="29" width="4.5" style="105" customWidth="1"/>
    <col min="30" max="31" width="4.125" style="105" customWidth="1"/>
    <col min="32" max="32" width="5.5" style="105" customWidth="1"/>
    <col min="33" max="33" width="3.25" style="105" customWidth="1"/>
    <col min="34" max="16384" width="9" style="105"/>
  </cols>
  <sheetData>
    <row r="1" spans="1:32" ht="36" customHeight="1" x14ac:dyDescent="0.15">
      <c r="A1" s="104" t="s">
        <v>62</v>
      </c>
    </row>
    <row r="2" spans="1:32" x14ac:dyDescent="0.15">
      <c r="A2" s="268" t="s">
        <v>9</v>
      </c>
      <c r="B2" s="268"/>
      <c r="C2" s="268"/>
      <c r="D2" s="268"/>
      <c r="E2" s="268"/>
      <c r="F2" s="235" t="s">
        <v>63</v>
      </c>
      <c r="G2" s="236"/>
      <c r="H2" s="236"/>
      <c r="I2" s="236"/>
      <c r="J2" s="236"/>
      <c r="K2" s="236"/>
      <c r="L2" s="236"/>
      <c r="M2" s="236"/>
      <c r="N2" s="236"/>
      <c r="O2" s="236"/>
      <c r="P2" s="237"/>
      <c r="Q2" s="106"/>
      <c r="R2" s="106"/>
      <c r="S2" s="106"/>
      <c r="T2" s="106"/>
      <c r="U2" s="106"/>
      <c r="V2" s="106"/>
      <c r="W2" s="106"/>
      <c r="X2" s="106"/>
      <c r="Y2" s="106"/>
      <c r="Z2" s="106"/>
      <c r="AA2" s="106"/>
      <c r="AB2" s="106"/>
      <c r="AC2" s="106"/>
      <c r="AD2" s="106"/>
      <c r="AE2" s="106"/>
      <c r="AF2" s="106"/>
    </row>
    <row r="3" spans="1:32" x14ac:dyDescent="0.15">
      <c r="A3" s="268" t="s">
        <v>10</v>
      </c>
      <c r="B3" s="268"/>
      <c r="C3" s="268"/>
      <c r="D3" s="268"/>
      <c r="E3" s="268"/>
      <c r="F3" s="269" t="s">
        <v>143</v>
      </c>
      <c r="G3" s="270"/>
      <c r="H3" s="270"/>
      <c r="I3" s="270"/>
      <c r="J3" s="270"/>
      <c r="K3" s="270"/>
      <c r="L3" s="270"/>
      <c r="M3" s="270"/>
      <c r="N3" s="270"/>
      <c r="O3" s="270"/>
      <c r="P3" s="271"/>
      <c r="Q3" s="106"/>
      <c r="R3" s="106"/>
      <c r="S3" s="106"/>
      <c r="T3" s="106"/>
      <c r="U3" s="106"/>
      <c r="V3" s="106"/>
      <c r="W3" s="106"/>
      <c r="X3" s="106"/>
      <c r="Y3" s="106"/>
      <c r="Z3" s="106"/>
      <c r="AA3" s="106"/>
      <c r="AB3" s="106"/>
      <c r="AC3" s="106"/>
      <c r="AD3" s="106"/>
      <c r="AE3" s="106"/>
      <c r="AF3" s="106"/>
    </row>
    <row r="4" spans="1:32" x14ac:dyDescent="0.15">
      <c r="A4" s="272" t="s">
        <v>64</v>
      </c>
      <c r="B4" s="272"/>
      <c r="C4" s="272"/>
      <c r="D4" s="272"/>
      <c r="E4" s="272"/>
      <c r="F4" s="273">
        <v>4250000</v>
      </c>
      <c r="G4" s="274"/>
      <c r="H4" s="274"/>
      <c r="I4" s="274"/>
      <c r="J4" s="274"/>
      <c r="K4" s="274"/>
      <c r="L4" s="274"/>
      <c r="M4" s="274"/>
      <c r="N4" s="274"/>
      <c r="O4" s="274"/>
      <c r="P4" s="107" t="s">
        <v>65</v>
      </c>
      <c r="Q4" s="106"/>
      <c r="R4" s="106"/>
      <c r="S4" s="106"/>
      <c r="T4" s="106"/>
      <c r="U4" s="106"/>
      <c r="V4" s="106"/>
      <c r="W4" s="106"/>
      <c r="X4" s="106"/>
      <c r="Y4" s="106"/>
      <c r="Z4" s="106"/>
      <c r="AA4" s="106"/>
      <c r="AB4" s="106"/>
      <c r="AC4" s="106"/>
      <c r="AD4" s="106"/>
      <c r="AE4" s="106"/>
      <c r="AF4" s="106"/>
    </row>
    <row r="5" spans="1:32" x14ac:dyDescent="0.15">
      <c r="A5" s="106" t="s">
        <v>66</v>
      </c>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row>
    <row r="6" spans="1:32" x14ac:dyDescent="0.15">
      <c r="A6" s="106"/>
      <c r="B6" s="106"/>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row>
    <row r="7" spans="1:32" x14ac:dyDescent="0.15">
      <c r="A7" s="106" t="s">
        <v>67</v>
      </c>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row>
    <row r="8" spans="1:32" x14ac:dyDescent="0.15">
      <c r="A8" s="106"/>
      <c r="B8" s="106" t="s">
        <v>68</v>
      </c>
      <c r="C8" s="106"/>
      <c r="D8" s="106"/>
      <c r="E8" s="106"/>
      <c r="F8" s="106"/>
      <c r="G8" s="106"/>
      <c r="H8" s="106"/>
      <c r="I8" s="260">
        <v>8000000</v>
      </c>
      <c r="J8" s="261"/>
      <c r="K8" s="261"/>
      <c r="L8" s="261"/>
      <c r="M8" s="261"/>
      <c r="N8" s="107" t="s">
        <v>65</v>
      </c>
      <c r="O8" s="106" t="s">
        <v>69</v>
      </c>
      <c r="P8" s="106"/>
      <c r="Q8" s="106"/>
      <c r="R8" s="106"/>
      <c r="S8" s="106"/>
      <c r="T8" s="106"/>
      <c r="U8" s="106"/>
      <c r="V8" s="106"/>
      <c r="W8" s="106"/>
      <c r="X8" s="106"/>
      <c r="Y8" s="106"/>
      <c r="Z8" s="106"/>
      <c r="AA8" s="106"/>
      <c r="AB8" s="106"/>
      <c r="AC8" s="106"/>
      <c r="AD8" s="106"/>
      <c r="AE8" s="106"/>
      <c r="AF8" s="106"/>
    </row>
    <row r="9" spans="1:32" x14ac:dyDescent="0.15">
      <c r="A9" s="106"/>
      <c r="B9" s="106" t="s">
        <v>70</v>
      </c>
      <c r="C9" s="106"/>
      <c r="D9" s="106"/>
      <c r="E9" s="106"/>
      <c r="F9" s="106"/>
      <c r="G9" s="106"/>
      <c r="H9" s="106"/>
      <c r="I9" s="260">
        <v>100000000</v>
      </c>
      <c r="J9" s="261"/>
      <c r="K9" s="261"/>
      <c r="L9" s="261"/>
      <c r="M9" s="261"/>
      <c r="N9" s="107" t="s">
        <v>65</v>
      </c>
      <c r="O9" s="106" t="s">
        <v>71</v>
      </c>
      <c r="P9" s="106"/>
      <c r="Q9" s="106"/>
      <c r="R9" s="106"/>
      <c r="S9" s="106"/>
      <c r="T9" s="106"/>
      <c r="U9" s="106"/>
      <c r="V9" s="106"/>
      <c r="W9" s="106"/>
      <c r="X9" s="106"/>
      <c r="Y9" s="106"/>
      <c r="Z9" s="106"/>
      <c r="AA9" s="106"/>
      <c r="AB9" s="106"/>
      <c r="AC9" s="106"/>
      <c r="AD9" s="106"/>
      <c r="AE9" s="106"/>
      <c r="AF9" s="106"/>
    </row>
    <row r="10" spans="1:32" ht="14.25" thickBot="1" x14ac:dyDescent="0.2">
      <c r="A10" s="106"/>
      <c r="B10" s="106"/>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row>
    <row r="11" spans="1:32" ht="14.25" thickBot="1" x14ac:dyDescent="0.2">
      <c r="A11" s="106"/>
      <c r="B11" s="106" t="s">
        <v>72</v>
      </c>
      <c r="C11" s="106"/>
      <c r="D11" s="106"/>
      <c r="E11" s="106"/>
      <c r="F11" s="106"/>
      <c r="G11" s="106"/>
      <c r="H11" s="106"/>
      <c r="I11" s="275">
        <f>IF(I9="","",I8/I9)</f>
        <v>0.08</v>
      </c>
      <c r="J11" s="276"/>
      <c r="K11" s="276"/>
      <c r="L11" s="276"/>
      <c r="M11" s="276"/>
      <c r="N11" s="277"/>
      <c r="O11" s="106" t="s">
        <v>73</v>
      </c>
      <c r="P11" s="106"/>
      <c r="Q11" s="106"/>
      <c r="R11" s="106"/>
      <c r="S11" s="106"/>
      <c r="T11" s="106"/>
      <c r="U11" s="106"/>
      <c r="V11" s="106"/>
      <c r="W11" s="106"/>
      <c r="X11" s="106"/>
      <c r="Y11" s="106"/>
      <c r="Z11" s="106"/>
      <c r="AA11" s="106"/>
      <c r="AB11" s="106"/>
      <c r="AC11" s="106"/>
      <c r="AD11" s="106"/>
      <c r="AE11" s="106"/>
      <c r="AF11" s="106"/>
    </row>
    <row r="12" spans="1:32" x14ac:dyDescent="0.15">
      <c r="A12" s="106"/>
      <c r="B12" s="106"/>
      <c r="C12" s="106"/>
      <c r="D12" s="106"/>
      <c r="E12" s="106"/>
      <c r="F12" s="106"/>
      <c r="G12" s="106"/>
      <c r="H12" s="106"/>
      <c r="I12" s="106" t="s">
        <v>74</v>
      </c>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row>
    <row r="13" spans="1:32" x14ac:dyDescent="0.15">
      <c r="A13" s="106"/>
      <c r="B13" s="106"/>
      <c r="C13" s="106"/>
      <c r="D13" s="106"/>
      <c r="E13" s="106"/>
      <c r="F13" s="106"/>
      <c r="G13" s="106"/>
      <c r="H13" s="106"/>
      <c r="I13" s="106" t="s">
        <v>75</v>
      </c>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row>
    <row r="14" spans="1:32" x14ac:dyDescent="0.15">
      <c r="A14" s="106"/>
      <c r="B14" s="106"/>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row>
    <row r="15" spans="1:32" x14ac:dyDescent="0.15">
      <c r="A15" s="108"/>
      <c r="B15" s="109" t="s">
        <v>76</v>
      </c>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row>
    <row r="16" spans="1:32" x14ac:dyDescent="0.15">
      <c r="A16" s="106"/>
      <c r="B16" s="106"/>
      <c r="C16" s="106" t="s">
        <v>79</v>
      </c>
      <c r="D16" s="106"/>
      <c r="E16" s="106"/>
      <c r="F16" s="106"/>
      <c r="G16" s="106"/>
      <c r="H16" s="106"/>
      <c r="I16" s="106"/>
      <c r="J16" s="106"/>
      <c r="K16" s="106"/>
      <c r="L16" s="106"/>
      <c r="M16" s="106"/>
      <c r="N16" s="106"/>
      <c r="O16" s="106"/>
      <c r="P16" s="106"/>
      <c r="Q16" s="106"/>
      <c r="R16" s="106"/>
      <c r="S16" s="106"/>
      <c r="T16" s="106"/>
      <c r="U16" s="110"/>
      <c r="V16" s="106"/>
      <c r="W16" s="106"/>
      <c r="X16" s="106"/>
      <c r="Y16" s="106"/>
      <c r="Z16" s="106"/>
      <c r="AA16" s="106"/>
      <c r="AB16" s="106"/>
      <c r="AC16" s="106"/>
      <c r="AD16" s="106"/>
      <c r="AE16" s="106"/>
      <c r="AF16" s="106"/>
    </row>
    <row r="17" spans="1:33" x14ac:dyDescent="0.15">
      <c r="A17" s="106"/>
      <c r="B17" s="106"/>
      <c r="C17" s="239" t="s">
        <v>80</v>
      </c>
      <c r="D17" s="239"/>
      <c r="E17" s="239"/>
      <c r="F17" s="239"/>
      <c r="G17" s="239"/>
      <c r="H17" s="239"/>
      <c r="I17" s="240" t="s">
        <v>81</v>
      </c>
      <c r="J17" s="239"/>
      <c r="K17" s="239"/>
      <c r="L17" s="240" t="s">
        <v>82</v>
      </c>
      <c r="M17" s="239"/>
      <c r="N17" s="239"/>
      <c r="O17" s="240" t="s">
        <v>83</v>
      </c>
      <c r="P17" s="239"/>
      <c r="Q17" s="239"/>
      <c r="R17" s="240" t="s">
        <v>84</v>
      </c>
      <c r="S17" s="239"/>
      <c r="T17" s="239"/>
      <c r="U17" s="110" t="s">
        <v>119</v>
      </c>
      <c r="V17" s="106"/>
      <c r="W17" s="106"/>
      <c r="X17" s="106"/>
      <c r="Y17" s="106"/>
      <c r="Z17" s="106"/>
      <c r="AA17" s="106"/>
      <c r="AB17" s="106"/>
      <c r="AC17" s="106"/>
      <c r="AD17" s="106"/>
      <c r="AE17" s="106"/>
      <c r="AF17" s="106"/>
    </row>
    <row r="18" spans="1:33" x14ac:dyDescent="0.15">
      <c r="A18" s="106"/>
      <c r="B18" s="106"/>
      <c r="C18" s="239"/>
      <c r="D18" s="239"/>
      <c r="E18" s="239"/>
      <c r="F18" s="239"/>
      <c r="G18" s="239"/>
      <c r="H18" s="239"/>
      <c r="I18" s="239"/>
      <c r="J18" s="239"/>
      <c r="K18" s="239"/>
      <c r="L18" s="239"/>
      <c r="M18" s="239"/>
      <c r="N18" s="239"/>
      <c r="O18" s="239"/>
      <c r="P18" s="239"/>
      <c r="Q18" s="239"/>
      <c r="R18" s="239"/>
      <c r="S18" s="239"/>
      <c r="T18" s="239"/>
      <c r="U18" s="106"/>
      <c r="V18" s="106"/>
      <c r="W18" s="106"/>
      <c r="X18" s="106"/>
      <c r="Y18" s="106"/>
      <c r="Z18" s="106"/>
      <c r="AA18" s="106"/>
      <c r="AB18" s="106"/>
      <c r="AC18" s="106"/>
      <c r="AD18" s="106"/>
      <c r="AE18" s="106"/>
      <c r="AF18" s="106"/>
    </row>
    <row r="19" spans="1:33" x14ac:dyDescent="0.15">
      <c r="A19" s="106"/>
      <c r="B19" s="106"/>
      <c r="C19" s="267"/>
      <c r="D19" s="236"/>
      <c r="E19" s="236"/>
      <c r="F19" s="236"/>
      <c r="G19" s="236"/>
      <c r="H19" s="237"/>
      <c r="I19" s="241"/>
      <c r="J19" s="242"/>
      <c r="K19" s="243"/>
      <c r="L19" s="241"/>
      <c r="M19" s="242"/>
      <c r="N19" s="243"/>
      <c r="O19" s="241"/>
      <c r="P19" s="242"/>
      <c r="Q19" s="243"/>
      <c r="R19" s="256">
        <f t="shared" ref="R19:R23" si="0">SUM(I19:Q19)</f>
        <v>0</v>
      </c>
      <c r="S19" s="256"/>
      <c r="T19" s="256"/>
      <c r="U19" s="106"/>
      <c r="V19" s="106"/>
      <c r="W19" s="106"/>
      <c r="X19" s="106"/>
      <c r="Y19" s="106"/>
      <c r="Z19" s="106"/>
      <c r="AA19" s="106"/>
      <c r="AB19" s="106"/>
      <c r="AC19" s="106"/>
      <c r="AD19" s="106"/>
      <c r="AE19" s="106"/>
      <c r="AF19" s="106"/>
    </row>
    <row r="20" spans="1:33" x14ac:dyDescent="0.15">
      <c r="A20" s="106"/>
      <c r="B20" s="106"/>
      <c r="C20" s="267"/>
      <c r="D20" s="236"/>
      <c r="E20" s="236"/>
      <c r="F20" s="236"/>
      <c r="G20" s="236"/>
      <c r="H20" s="237"/>
      <c r="I20" s="241"/>
      <c r="J20" s="242"/>
      <c r="K20" s="243"/>
      <c r="L20" s="241"/>
      <c r="M20" s="242"/>
      <c r="N20" s="243"/>
      <c r="O20" s="241"/>
      <c r="P20" s="242"/>
      <c r="Q20" s="243"/>
      <c r="R20" s="256">
        <f t="shared" si="0"/>
        <v>0</v>
      </c>
      <c r="S20" s="256"/>
      <c r="T20" s="256"/>
      <c r="U20" s="106"/>
      <c r="V20" s="106"/>
      <c r="W20" s="106"/>
      <c r="X20" s="106"/>
      <c r="Y20" s="106"/>
      <c r="Z20" s="106"/>
      <c r="AA20" s="106"/>
      <c r="AB20" s="106"/>
      <c r="AC20" s="106"/>
      <c r="AD20" s="106"/>
      <c r="AE20" s="106"/>
      <c r="AF20" s="106"/>
    </row>
    <row r="21" spans="1:33" x14ac:dyDescent="0.15">
      <c r="A21" s="106"/>
      <c r="B21" s="106"/>
      <c r="C21" s="235"/>
      <c r="D21" s="236"/>
      <c r="E21" s="236"/>
      <c r="F21" s="236"/>
      <c r="G21" s="236"/>
      <c r="H21" s="237"/>
      <c r="I21" s="241"/>
      <c r="J21" s="242"/>
      <c r="K21" s="243"/>
      <c r="L21" s="241"/>
      <c r="M21" s="242"/>
      <c r="N21" s="243"/>
      <c r="O21" s="241"/>
      <c r="P21" s="242"/>
      <c r="Q21" s="243"/>
      <c r="R21" s="256">
        <f t="shared" si="0"/>
        <v>0</v>
      </c>
      <c r="S21" s="256"/>
      <c r="T21" s="256"/>
      <c r="U21" s="106"/>
      <c r="V21" s="106"/>
      <c r="W21" s="106"/>
      <c r="X21" s="106"/>
      <c r="Y21" s="106"/>
      <c r="Z21" s="106"/>
      <c r="AA21" s="106"/>
      <c r="AB21" s="106"/>
      <c r="AC21" s="106"/>
      <c r="AD21" s="106"/>
      <c r="AE21" s="106"/>
      <c r="AF21" s="106"/>
    </row>
    <row r="22" spans="1:33" x14ac:dyDescent="0.15">
      <c r="A22" s="106"/>
      <c r="B22" s="106"/>
      <c r="C22" s="235"/>
      <c r="D22" s="236"/>
      <c r="E22" s="236"/>
      <c r="F22" s="236"/>
      <c r="G22" s="236"/>
      <c r="H22" s="237"/>
      <c r="I22" s="241"/>
      <c r="J22" s="242"/>
      <c r="K22" s="243"/>
      <c r="L22" s="241"/>
      <c r="M22" s="242"/>
      <c r="N22" s="243"/>
      <c r="O22" s="241"/>
      <c r="P22" s="242"/>
      <c r="Q22" s="243"/>
      <c r="R22" s="256">
        <f t="shared" si="0"/>
        <v>0</v>
      </c>
      <c r="S22" s="256"/>
      <c r="T22" s="256"/>
      <c r="U22" s="106"/>
      <c r="V22" s="106"/>
      <c r="W22" s="106"/>
      <c r="X22" s="106"/>
      <c r="Y22" s="106"/>
      <c r="Z22" s="106"/>
      <c r="AA22" s="106"/>
      <c r="AB22" s="106"/>
      <c r="AC22" s="106"/>
      <c r="AD22" s="106"/>
      <c r="AE22" s="106"/>
      <c r="AF22" s="106"/>
    </row>
    <row r="23" spans="1:33" x14ac:dyDescent="0.15">
      <c r="A23" s="106"/>
      <c r="B23" s="106"/>
      <c r="C23" s="235"/>
      <c r="D23" s="236"/>
      <c r="E23" s="236"/>
      <c r="F23" s="236"/>
      <c r="G23" s="236"/>
      <c r="H23" s="237"/>
      <c r="I23" s="241"/>
      <c r="J23" s="242"/>
      <c r="K23" s="243"/>
      <c r="L23" s="241"/>
      <c r="M23" s="242"/>
      <c r="N23" s="243"/>
      <c r="O23" s="241"/>
      <c r="P23" s="242"/>
      <c r="Q23" s="243"/>
      <c r="R23" s="256">
        <f t="shared" si="0"/>
        <v>0</v>
      </c>
      <c r="S23" s="256"/>
      <c r="T23" s="256"/>
      <c r="U23" s="106"/>
      <c r="V23" s="106"/>
      <c r="W23" s="106"/>
      <c r="X23" s="106"/>
      <c r="Y23" s="106"/>
      <c r="Z23" s="106"/>
      <c r="AA23" s="106"/>
      <c r="AB23" s="106"/>
      <c r="AC23" s="106"/>
      <c r="AD23" s="106"/>
      <c r="AE23" s="106"/>
      <c r="AF23" s="106"/>
    </row>
    <row r="24" spans="1:33" x14ac:dyDescent="0.15">
      <c r="A24" s="106"/>
      <c r="B24" s="106"/>
      <c r="C24" s="235"/>
      <c r="D24" s="236"/>
      <c r="E24" s="236"/>
      <c r="F24" s="236"/>
      <c r="G24" s="236"/>
      <c r="H24" s="237"/>
      <c r="I24" s="241"/>
      <c r="J24" s="242"/>
      <c r="K24" s="243"/>
      <c r="L24" s="241"/>
      <c r="M24" s="242"/>
      <c r="N24" s="243"/>
      <c r="O24" s="241"/>
      <c r="P24" s="242"/>
      <c r="Q24" s="243"/>
      <c r="R24" s="226">
        <f>SUM(I24:Q24)</f>
        <v>0</v>
      </c>
      <c r="S24" s="227"/>
      <c r="T24" s="228"/>
      <c r="U24" s="106"/>
      <c r="V24" s="106"/>
      <c r="W24" s="106"/>
      <c r="X24" s="106"/>
      <c r="Y24" s="106"/>
      <c r="Z24" s="106"/>
      <c r="AA24" s="106"/>
      <c r="AB24" s="106"/>
      <c r="AC24" s="106"/>
      <c r="AD24" s="106"/>
      <c r="AE24" s="106"/>
      <c r="AF24" s="106"/>
    </row>
    <row r="25" spans="1:33" x14ac:dyDescent="0.15">
      <c r="A25" s="106"/>
      <c r="B25" s="106"/>
      <c r="C25" s="235"/>
      <c r="D25" s="236"/>
      <c r="E25" s="236"/>
      <c r="F25" s="236"/>
      <c r="G25" s="236"/>
      <c r="H25" s="237"/>
      <c r="I25" s="241"/>
      <c r="J25" s="242"/>
      <c r="K25" s="243"/>
      <c r="L25" s="241"/>
      <c r="M25" s="242"/>
      <c r="N25" s="243"/>
      <c r="O25" s="241"/>
      <c r="P25" s="242"/>
      <c r="Q25" s="243"/>
      <c r="R25" s="226">
        <f>SUM(I25:Q25)</f>
        <v>0</v>
      </c>
      <c r="S25" s="227"/>
      <c r="T25" s="228"/>
      <c r="U25" s="106"/>
      <c r="V25" s="106"/>
      <c r="W25" s="106"/>
      <c r="X25" s="106"/>
      <c r="Y25" s="106"/>
      <c r="Z25" s="106"/>
      <c r="AA25" s="106"/>
      <c r="AB25" s="106"/>
      <c r="AC25" s="106"/>
      <c r="AD25" s="106"/>
      <c r="AE25" s="106"/>
      <c r="AF25" s="106"/>
    </row>
    <row r="26" spans="1:33" x14ac:dyDescent="0.15">
      <c r="A26" s="106"/>
      <c r="B26" s="106"/>
      <c r="C26" s="235"/>
      <c r="D26" s="236"/>
      <c r="E26" s="236"/>
      <c r="F26" s="236"/>
      <c r="G26" s="236"/>
      <c r="H26" s="237"/>
      <c r="I26" s="241"/>
      <c r="J26" s="242"/>
      <c r="K26" s="243"/>
      <c r="L26" s="241"/>
      <c r="M26" s="242"/>
      <c r="N26" s="243"/>
      <c r="O26" s="241"/>
      <c r="P26" s="242"/>
      <c r="Q26" s="243"/>
      <c r="R26" s="226">
        <f>SUM(I26:Q26)</f>
        <v>0</v>
      </c>
      <c r="S26" s="227"/>
      <c r="T26" s="228"/>
      <c r="U26" s="106"/>
      <c r="V26" s="106"/>
      <c r="W26" s="106"/>
      <c r="X26" s="106"/>
      <c r="Y26" s="106"/>
      <c r="Z26" s="106"/>
      <c r="AA26" s="106"/>
      <c r="AB26" s="106"/>
      <c r="AC26" s="106"/>
      <c r="AD26" s="106"/>
      <c r="AE26" s="106"/>
      <c r="AF26" s="106"/>
    </row>
    <row r="27" spans="1:33" x14ac:dyDescent="0.15">
      <c r="A27" s="106"/>
      <c r="B27" s="106"/>
      <c r="C27" s="235"/>
      <c r="D27" s="236"/>
      <c r="E27" s="236"/>
      <c r="F27" s="236"/>
      <c r="G27" s="236"/>
      <c r="H27" s="237"/>
      <c r="I27" s="241"/>
      <c r="J27" s="242"/>
      <c r="K27" s="243"/>
      <c r="L27" s="241"/>
      <c r="M27" s="242"/>
      <c r="N27" s="243"/>
      <c r="O27" s="241"/>
      <c r="P27" s="242"/>
      <c r="Q27" s="243"/>
      <c r="R27" s="226">
        <f>SUM(I27:Q27)</f>
        <v>0</v>
      </c>
      <c r="S27" s="227"/>
      <c r="T27" s="228"/>
      <c r="U27" s="106"/>
      <c r="V27" s="106"/>
      <c r="W27" s="106"/>
      <c r="X27" s="106"/>
      <c r="Y27" s="106"/>
      <c r="Z27" s="106"/>
      <c r="AA27" s="106"/>
      <c r="AB27" s="106"/>
      <c r="AC27" s="106"/>
      <c r="AD27" s="106"/>
      <c r="AE27" s="106"/>
      <c r="AF27" s="106"/>
    </row>
    <row r="28" spans="1:33" x14ac:dyDescent="0.15">
      <c r="A28" s="106"/>
      <c r="B28" s="106"/>
      <c r="C28" s="232" t="s">
        <v>84</v>
      </c>
      <c r="D28" s="233"/>
      <c r="E28" s="233"/>
      <c r="F28" s="233"/>
      <c r="G28" s="233"/>
      <c r="H28" s="234"/>
      <c r="I28" s="256">
        <f>SUM(I19:K27)</f>
        <v>0</v>
      </c>
      <c r="J28" s="256"/>
      <c r="K28" s="256"/>
      <c r="L28" s="256">
        <f>SUM(L19:N27)</f>
        <v>0</v>
      </c>
      <c r="M28" s="256"/>
      <c r="N28" s="256"/>
      <c r="O28" s="256">
        <f>SUM(O19:Q27)</f>
        <v>0</v>
      </c>
      <c r="P28" s="256"/>
      <c r="Q28" s="256"/>
      <c r="R28" s="256">
        <f>SUM(R19:T27)</f>
        <v>0</v>
      </c>
      <c r="S28" s="256"/>
      <c r="T28" s="256"/>
      <c r="U28" s="106"/>
      <c r="V28" s="106"/>
      <c r="W28" s="106"/>
      <c r="X28" s="106"/>
      <c r="Y28" s="106"/>
      <c r="Z28" s="106"/>
      <c r="AA28" s="106"/>
      <c r="AB28" s="106"/>
      <c r="AC28" s="106"/>
      <c r="AD28" s="106"/>
      <c r="AE28" s="106"/>
      <c r="AF28" s="106"/>
    </row>
    <row r="29" spans="1:33" x14ac:dyDescent="0.15">
      <c r="A29" s="106"/>
      <c r="B29" s="106"/>
      <c r="C29" s="106"/>
      <c r="D29" s="106"/>
      <c r="E29" s="106"/>
      <c r="F29" s="106"/>
      <c r="G29" s="106"/>
      <c r="H29" s="106"/>
      <c r="I29" s="230" t="s">
        <v>85</v>
      </c>
      <c r="J29" s="230"/>
      <c r="K29" s="230"/>
      <c r="L29" s="230" t="s">
        <v>86</v>
      </c>
      <c r="M29" s="230"/>
      <c r="N29" s="230"/>
      <c r="O29" s="230"/>
      <c r="P29" s="230"/>
      <c r="Q29" s="230"/>
      <c r="R29" s="230" t="s">
        <v>87</v>
      </c>
      <c r="S29" s="230"/>
      <c r="T29" s="230"/>
      <c r="U29" s="106"/>
      <c r="V29" s="106"/>
      <c r="W29" s="106"/>
      <c r="X29" s="106"/>
      <c r="Y29" s="106"/>
      <c r="Z29" s="106"/>
      <c r="AA29" s="106"/>
      <c r="AB29" s="106"/>
      <c r="AC29" s="106"/>
      <c r="AD29" s="106"/>
      <c r="AE29" s="106"/>
      <c r="AF29" s="106"/>
    </row>
    <row r="30" spans="1:33" x14ac:dyDescent="0.15">
      <c r="A30" s="106"/>
      <c r="B30" s="106"/>
      <c r="C30" s="106"/>
      <c r="D30" s="106"/>
      <c r="E30" s="106"/>
      <c r="F30" s="106"/>
      <c r="G30" s="106"/>
      <c r="H30" s="106"/>
      <c r="I30" s="111"/>
      <c r="J30" s="111"/>
      <c r="K30" s="111"/>
      <c r="L30" s="111"/>
      <c r="M30" s="111"/>
      <c r="N30" s="111"/>
      <c r="O30" s="111"/>
      <c r="P30" s="111"/>
      <c r="Q30" s="111"/>
      <c r="R30" s="111"/>
      <c r="S30" s="111"/>
      <c r="T30" s="111"/>
      <c r="U30" s="106"/>
      <c r="V30" s="106"/>
      <c r="W30" s="106"/>
      <c r="X30" s="106"/>
      <c r="Y30" s="106"/>
      <c r="Z30" s="106"/>
      <c r="AA30" s="106"/>
      <c r="AB30" s="106"/>
      <c r="AC30" s="106"/>
      <c r="AD30" s="106"/>
      <c r="AE30" s="106"/>
      <c r="AF30" s="106"/>
    </row>
    <row r="31" spans="1:33" ht="14.25" thickBot="1" x14ac:dyDescent="0.2">
      <c r="A31" s="106"/>
      <c r="B31" s="106"/>
      <c r="C31" s="106" t="s">
        <v>77</v>
      </c>
      <c r="D31" s="106"/>
      <c r="E31" s="106"/>
      <c r="F31" s="106"/>
      <c r="G31" s="106"/>
      <c r="H31" s="106"/>
      <c r="I31" s="112" t="s">
        <v>127</v>
      </c>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row>
    <row r="32" spans="1:33" ht="14.25" thickBot="1" x14ac:dyDescent="0.2">
      <c r="A32" s="106"/>
      <c r="B32" s="106"/>
      <c r="C32" s="106"/>
      <c r="D32" s="106"/>
      <c r="E32" s="106"/>
      <c r="F32" s="106"/>
      <c r="G32" s="106"/>
      <c r="H32" s="106"/>
      <c r="I32" s="112" t="s">
        <v>128</v>
      </c>
      <c r="J32" s="106"/>
      <c r="K32" s="106"/>
      <c r="L32" s="106"/>
      <c r="M32" s="106"/>
      <c r="N32" s="106"/>
      <c r="O32" s="106"/>
      <c r="P32" s="106"/>
      <c r="Q32" s="106"/>
      <c r="R32" s="106"/>
      <c r="S32" s="106"/>
      <c r="T32" s="106"/>
      <c r="U32" s="106"/>
      <c r="V32" s="106"/>
      <c r="W32" s="106"/>
      <c r="X32" s="106"/>
      <c r="Y32" s="106"/>
      <c r="Z32" s="106"/>
      <c r="AA32" s="264" t="str">
        <f>IFERROR(ROUNDDOWN(F4*10/110*I28/R28,0)+ROUNDDOWN(F4*8/108*L28/R28,0),"")</f>
        <v/>
      </c>
      <c r="AB32" s="265"/>
      <c r="AC32" s="265"/>
      <c r="AD32" s="265"/>
      <c r="AE32" s="265"/>
      <c r="AF32" s="266"/>
      <c r="AG32" s="110" t="s">
        <v>118</v>
      </c>
    </row>
    <row r="33" spans="1:32" x14ac:dyDescent="0.15">
      <c r="A33" s="106"/>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row>
    <row r="34" spans="1:32" x14ac:dyDescent="0.15">
      <c r="A34" s="106"/>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row>
    <row r="35" spans="1:32" x14ac:dyDescent="0.15">
      <c r="A35" s="108"/>
      <c r="B35" s="109" t="s">
        <v>78</v>
      </c>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row>
    <row r="36" spans="1:32" x14ac:dyDescent="0.15">
      <c r="A36" s="106"/>
      <c r="B36" s="106"/>
      <c r="C36" s="112" t="s">
        <v>79</v>
      </c>
      <c r="D36" s="106"/>
      <c r="E36" s="106"/>
      <c r="F36" s="106"/>
      <c r="G36" s="106"/>
      <c r="H36" s="106"/>
      <c r="I36" s="106"/>
      <c r="J36" s="106"/>
      <c r="K36" s="106"/>
      <c r="L36" s="106"/>
      <c r="M36" s="106"/>
      <c r="N36" s="106"/>
      <c r="O36" s="106"/>
      <c r="P36" s="106"/>
      <c r="Q36" s="106"/>
      <c r="R36" s="106"/>
      <c r="S36" s="106"/>
      <c r="T36" s="106"/>
      <c r="U36" s="110"/>
      <c r="V36" s="106"/>
      <c r="W36" s="106"/>
      <c r="X36" s="106"/>
      <c r="Y36" s="106"/>
      <c r="Z36" s="106"/>
      <c r="AA36" s="106"/>
      <c r="AB36" s="106"/>
      <c r="AC36" s="106"/>
      <c r="AD36" s="106"/>
      <c r="AE36" s="106"/>
      <c r="AF36" s="106"/>
    </row>
    <row r="37" spans="1:32" x14ac:dyDescent="0.15">
      <c r="A37" s="106"/>
      <c r="B37" s="106"/>
      <c r="C37" s="239" t="s">
        <v>80</v>
      </c>
      <c r="D37" s="239"/>
      <c r="E37" s="239"/>
      <c r="F37" s="239"/>
      <c r="G37" s="239"/>
      <c r="H37" s="239"/>
      <c r="I37" s="240" t="s">
        <v>81</v>
      </c>
      <c r="J37" s="239"/>
      <c r="K37" s="239"/>
      <c r="L37" s="240" t="s">
        <v>82</v>
      </c>
      <c r="M37" s="239"/>
      <c r="N37" s="239"/>
      <c r="O37" s="240" t="s">
        <v>83</v>
      </c>
      <c r="P37" s="239"/>
      <c r="Q37" s="239"/>
      <c r="R37" s="240" t="s">
        <v>84</v>
      </c>
      <c r="S37" s="239"/>
      <c r="T37" s="239"/>
      <c r="U37" s="110" t="s">
        <v>119</v>
      </c>
      <c r="V37" s="106"/>
      <c r="W37" s="106"/>
      <c r="X37" s="106"/>
      <c r="Y37" s="106"/>
      <c r="Z37" s="106"/>
      <c r="AA37" s="106"/>
      <c r="AB37" s="106"/>
      <c r="AC37" s="106"/>
      <c r="AD37" s="106"/>
      <c r="AE37" s="106"/>
      <c r="AF37" s="106"/>
    </row>
    <row r="38" spans="1:32" x14ac:dyDescent="0.15">
      <c r="A38" s="106"/>
      <c r="B38" s="106"/>
      <c r="C38" s="239"/>
      <c r="D38" s="239"/>
      <c r="E38" s="239"/>
      <c r="F38" s="239"/>
      <c r="G38" s="239"/>
      <c r="H38" s="239"/>
      <c r="I38" s="239"/>
      <c r="J38" s="239"/>
      <c r="K38" s="239"/>
      <c r="L38" s="239"/>
      <c r="M38" s="239"/>
      <c r="N38" s="239"/>
      <c r="O38" s="239"/>
      <c r="P38" s="239"/>
      <c r="Q38" s="239"/>
      <c r="R38" s="239"/>
      <c r="S38" s="239"/>
      <c r="T38" s="239"/>
      <c r="U38" s="106"/>
      <c r="V38" s="106"/>
      <c r="W38" s="106"/>
      <c r="X38" s="106"/>
      <c r="Y38" s="106"/>
      <c r="Z38" s="106"/>
      <c r="AA38" s="106"/>
      <c r="AB38" s="106"/>
      <c r="AC38" s="106"/>
      <c r="AD38" s="106"/>
      <c r="AE38" s="106"/>
      <c r="AF38" s="106"/>
    </row>
    <row r="39" spans="1:32" x14ac:dyDescent="0.15">
      <c r="A39" s="106"/>
      <c r="B39" s="106"/>
      <c r="C39" s="300"/>
      <c r="D39" s="301"/>
      <c r="E39" s="301"/>
      <c r="F39" s="301"/>
      <c r="G39" s="301"/>
      <c r="H39" s="302"/>
      <c r="I39" s="287"/>
      <c r="J39" s="288"/>
      <c r="K39" s="289"/>
      <c r="L39" s="287"/>
      <c r="M39" s="288"/>
      <c r="N39" s="289"/>
      <c r="O39" s="287"/>
      <c r="P39" s="288"/>
      <c r="Q39" s="289"/>
      <c r="R39" s="296">
        <f t="shared" ref="R39:R43" si="1">SUM(I39:Q39)</f>
        <v>0</v>
      </c>
      <c r="S39" s="296"/>
      <c r="T39" s="296"/>
      <c r="U39" s="106"/>
      <c r="V39" s="106"/>
      <c r="W39" s="106"/>
      <c r="X39" s="106"/>
      <c r="Y39" s="106"/>
      <c r="Z39" s="106"/>
      <c r="AA39" s="106"/>
      <c r="AB39" s="106"/>
      <c r="AC39" s="106"/>
      <c r="AD39" s="106"/>
      <c r="AE39" s="106"/>
      <c r="AF39" s="106"/>
    </row>
    <row r="40" spans="1:32" x14ac:dyDescent="0.15">
      <c r="A40" s="106"/>
      <c r="B40" s="106"/>
      <c r="C40" s="300"/>
      <c r="D40" s="301"/>
      <c r="E40" s="301"/>
      <c r="F40" s="301"/>
      <c r="G40" s="301"/>
      <c r="H40" s="302"/>
      <c r="I40" s="287"/>
      <c r="J40" s="288"/>
      <c r="K40" s="289"/>
      <c r="L40" s="287"/>
      <c r="M40" s="288"/>
      <c r="N40" s="289"/>
      <c r="O40" s="287"/>
      <c r="P40" s="288"/>
      <c r="Q40" s="289"/>
      <c r="R40" s="296">
        <f t="shared" si="1"/>
        <v>0</v>
      </c>
      <c r="S40" s="296"/>
      <c r="T40" s="296"/>
      <c r="U40" s="106"/>
      <c r="V40" s="106"/>
      <c r="W40" s="106"/>
      <c r="X40" s="106"/>
      <c r="Y40" s="106"/>
      <c r="Z40" s="106"/>
      <c r="AA40" s="106"/>
      <c r="AB40" s="106"/>
      <c r="AC40" s="106"/>
      <c r="AD40" s="106"/>
      <c r="AE40" s="106"/>
      <c r="AF40" s="106"/>
    </row>
    <row r="41" spans="1:32" x14ac:dyDescent="0.15">
      <c r="A41" s="106"/>
      <c r="B41" s="106"/>
      <c r="C41" s="300"/>
      <c r="D41" s="301"/>
      <c r="E41" s="301"/>
      <c r="F41" s="301"/>
      <c r="G41" s="301"/>
      <c r="H41" s="302"/>
      <c r="I41" s="287"/>
      <c r="J41" s="288"/>
      <c r="K41" s="289"/>
      <c r="L41" s="287"/>
      <c r="M41" s="288"/>
      <c r="N41" s="289"/>
      <c r="O41" s="287"/>
      <c r="P41" s="288"/>
      <c r="Q41" s="289"/>
      <c r="R41" s="296">
        <f t="shared" si="1"/>
        <v>0</v>
      </c>
      <c r="S41" s="296"/>
      <c r="T41" s="296"/>
      <c r="U41" s="106"/>
      <c r="V41" s="106"/>
      <c r="W41" s="106"/>
      <c r="X41" s="106"/>
      <c r="Y41" s="106"/>
      <c r="Z41" s="106"/>
      <c r="AA41" s="106"/>
      <c r="AB41" s="106"/>
      <c r="AC41" s="106"/>
      <c r="AD41" s="106"/>
      <c r="AE41" s="106"/>
      <c r="AF41" s="106"/>
    </row>
    <row r="42" spans="1:32" x14ac:dyDescent="0.15">
      <c r="A42" s="106"/>
      <c r="B42" s="106"/>
      <c r="C42" s="300"/>
      <c r="D42" s="301"/>
      <c r="E42" s="301"/>
      <c r="F42" s="301"/>
      <c r="G42" s="301"/>
      <c r="H42" s="302"/>
      <c r="I42" s="287"/>
      <c r="J42" s="288"/>
      <c r="K42" s="289"/>
      <c r="L42" s="287"/>
      <c r="M42" s="288"/>
      <c r="N42" s="289"/>
      <c r="O42" s="287"/>
      <c r="P42" s="288"/>
      <c r="Q42" s="289"/>
      <c r="R42" s="296">
        <f t="shared" si="1"/>
        <v>0</v>
      </c>
      <c r="S42" s="296"/>
      <c r="T42" s="296"/>
      <c r="U42" s="106"/>
      <c r="V42" s="106"/>
      <c r="W42" s="106"/>
      <c r="X42" s="106"/>
      <c r="Y42" s="106"/>
      <c r="Z42" s="106"/>
      <c r="AA42" s="106"/>
      <c r="AB42" s="106"/>
      <c r="AC42" s="106"/>
      <c r="AD42" s="106"/>
      <c r="AE42" s="106"/>
      <c r="AF42" s="106"/>
    </row>
    <row r="43" spans="1:32" x14ac:dyDescent="0.15">
      <c r="A43" s="106"/>
      <c r="B43" s="106"/>
      <c r="C43" s="284"/>
      <c r="D43" s="285"/>
      <c r="E43" s="285"/>
      <c r="F43" s="285"/>
      <c r="G43" s="285"/>
      <c r="H43" s="286"/>
      <c r="I43" s="287"/>
      <c r="J43" s="288"/>
      <c r="K43" s="289"/>
      <c r="L43" s="287"/>
      <c r="M43" s="288"/>
      <c r="N43" s="289"/>
      <c r="O43" s="287"/>
      <c r="P43" s="288"/>
      <c r="Q43" s="289"/>
      <c r="R43" s="296">
        <f t="shared" si="1"/>
        <v>0</v>
      </c>
      <c r="S43" s="296"/>
      <c r="T43" s="296"/>
      <c r="U43" s="106"/>
      <c r="V43" s="106"/>
      <c r="W43" s="106"/>
      <c r="X43" s="106"/>
      <c r="Y43" s="106"/>
      <c r="Z43" s="106"/>
      <c r="AA43" s="106"/>
      <c r="AB43" s="106"/>
      <c r="AC43" s="106"/>
      <c r="AD43" s="106"/>
      <c r="AE43" s="106"/>
      <c r="AF43" s="106"/>
    </row>
    <row r="44" spans="1:32" x14ac:dyDescent="0.15">
      <c r="A44" s="106"/>
      <c r="B44" s="106"/>
      <c r="C44" s="284"/>
      <c r="D44" s="285"/>
      <c r="E44" s="285"/>
      <c r="F44" s="285"/>
      <c r="G44" s="285"/>
      <c r="H44" s="286"/>
      <c r="I44" s="287"/>
      <c r="J44" s="288"/>
      <c r="K44" s="289"/>
      <c r="L44" s="287"/>
      <c r="M44" s="288"/>
      <c r="N44" s="289"/>
      <c r="O44" s="287"/>
      <c r="P44" s="288"/>
      <c r="Q44" s="289"/>
      <c r="R44" s="290">
        <f>SUM(I44:Q44)</f>
        <v>0</v>
      </c>
      <c r="S44" s="291"/>
      <c r="T44" s="292"/>
      <c r="U44" s="106"/>
      <c r="V44" s="106"/>
      <c r="W44" s="106"/>
      <c r="X44" s="106"/>
      <c r="Y44" s="106"/>
      <c r="Z44" s="106"/>
      <c r="AA44" s="106"/>
      <c r="AB44" s="106"/>
      <c r="AC44" s="106"/>
      <c r="AD44" s="106"/>
      <c r="AE44" s="106"/>
      <c r="AF44" s="106"/>
    </row>
    <row r="45" spans="1:32" x14ac:dyDescent="0.15">
      <c r="A45" s="106"/>
      <c r="B45" s="106"/>
      <c r="C45" s="284"/>
      <c r="D45" s="285"/>
      <c r="E45" s="285"/>
      <c r="F45" s="285"/>
      <c r="G45" s="285"/>
      <c r="H45" s="286"/>
      <c r="I45" s="287"/>
      <c r="J45" s="288"/>
      <c r="K45" s="289"/>
      <c r="L45" s="287"/>
      <c r="M45" s="288"/>
      <c r="N45" s="289"/>
      <c r="O45" s="287"/>
      <c r="P45" s="288"/>
      <c r="Q45" s="289"/>
      <c r="R45" s="290">
        <f>SUM(I45:Q45)</f>
        <v>0</v>
      </c>
      <c r="S45" s="291"/>
      <c r="T45" s="292"/>
      <c r="U45" s="106"/>
      <c r="V45" s="106"/>
      <c r="W45" s="106"/>
      <c r="X45" s="106"/>
      <c r="Y45" s="106"/>
      <c r="Z45" s="106"/>
      <c r="AA45" s="106"/>
      <c r="AB45" s="106"/>
      <c r="AC45" s="106"/>
      <c r="AD45" s="106"/>
      <c r="AE45" s="106"/>
      <c r="AF45" s="106"/>
    </row>
    <row r="46" spans="1:32" x14ac:dyDescent="0.15">
      <c r="A46" s="106"/>
      <c r="B46" s="106"/>
      <c r="C46" s="284"/>
      <c r="D46" s="285"/>
      <c r="E46" s="285"/>
      <c r="F46" s="285"/>
      <c r="G46" s="285"/>
      <c r="H46" s="286"/>
      <c r="I46" s="287"/>
      <c r="J46" s="288"/>
      <c r="K46" s="289"/>
      <c r="L46" s="287"/>
      <c r="M46" s="288"/>
      <c r="N46" s="289"/>
      <c r="O46" s="287"/>
      <c r="P46" s="288"/>
      <c r="Q46" s="289"/>
      <c r="R46" s="290">
        <f>SUM(I46:Q46)</f>
        <v>0</v>
      </c>
      <c r="S46" s="291"/>
      <c r="T46" s="292"/>
      <c r="U46" s="106"/>
      <c r="V46" s="106"/>
      <c r="W46" s="106"/>
      <c r="X46" s="106"/>
      <c r="Y46" s="106"/>
      <c r="Z46" s="106"/>
      <c r="AA46" s="106"/>
      <c r="AB46" s="106"/>
      <c r="AC46" s="106"/>
      <c r="AD46" s="106"/>
      <c r="AE46" s="106"/>
      <c r="AF46" s="106"/>
    </row>
    <row r="47" spans="1:32" x14ac:dyDescent="0.15">
      <c r="A47" s="106"/>
      <c r="B47" s="106"/>
      <c r="C47" s="284"/>
      <c r="D47" s="285"/>
      <c r="E47" s="285"/>
      <c r="F47" s="285"/>
      <c r="G47" s="285"/>
      <c r="H47" s="286"/>
      <c r="I47" s="287"/>
      <c r="J47" s="288"/>
      <c r="K47" s="289"/>
      <c r="L47" s="287"/>
      <c r="M47" s="288"/>
      <c r="N47" s="289"/>
      <c r="O47" s="287"/>
      <c r="P47" s="288"/>
      <c r="Q47" s="289"/>
      <c r="R47" s="290">
        <f>SUM(I47:Q47)</f>
        <v>0</v>
      </c>
      <c r="S47" s="291"/>
      <c r="T47" s="292"/>
      <c r="U47" s="106"/>
      <c r="V47" s="106"/>
      <c r="W47" s="106"/>
      <c r="X47" s="106"/>
      <c r="Y47" s="106"/>
      <c r="Z47" s="106"/>
      <c r="AA47" s="106"/>
      <c r="AB47" s="106"/>
      <c r="AC47" s="106"/>
      <c r="AD47" s="106"/>
      <c r="AE47" s="106"/>
      <c r="AF47" s="106"/>
    </row>
    <row r="48" spans="1:32" x14ac:dyDescent="0.15">
      <c r="A48" s="106"/>
      <c r="B48" s="106"/>
      <c r="C48" s="293" t="s">
        <v>84</v>
      </c>
      <c r="D48" s="294"/>
      <c r="E48" s="294"/>
      <c r="F48" s="294"/>
      <c r="G48" s="294"/>
      <c r="H48" s="295"/>
      <c r="I48" s="296">
        <f>SUM(I39:K47)</f>
        <v>0</v>
      </c>
      <c r="J48" s="296"/>
      <c r="K48" s="296"/>
      <c r="L48" s="296">
        <f>SUM(L39:N47)</f>
        <v>0</v>
      </c>
      <c r="M48" s="296"/>
      <c r="N48" s="296"/>
      <c r="O48" s="296">
        <f>SUM(O39:Q47)</f>
        <v>0</v>
      </c>
      <c r="P48" s="296"/>
      <c r="Q48" s="296"/>
      <c r="R48" s="296">
        <f>SUM(R39:T47)</f>
        <v>0</v>
      </c>
      <c r="S48" s="296"/>
      <c r="T48" s="296"/>
      <c r="U48" s="110"/>
      <c r="V48" s="106"/>
      <c r="W48" s="106"/>
      <c r="X48" s="106"/>
      <c r="Y48" s="106"/>
      <c r="Z48" s="106"/>
      <c r="AA48" s="106"/>
      <c r="AB48" s="106"/>
      <c r="AC48" s="106"/>
      <c r="AD48" s="106"/>
      <c r="AE48" s="106"/>
      <c r="AF48" s="106"/>
    </row>
    <row r="49" spans="1:33" x14ac:dyDescent="0.15">
      <c r="A49" s="106"/>
      <c r="B49" s="106"/>
      <c r="C49" s="106"/>
      <c r="D49" s="106"/>
      <c r="E49" s="106"/>
      <c r="F49" s="106"/>
      <c r="G49" s="106"/>
      <c r="H49" s="106"/>
      <c r="I49" s="229" t="s">
        <v>92</v>
      </c>
      <c r="J49" s="230"/>
      <c r="K49" s="230"/>
      <c r="L49" s="229" t="s">
        <v>93</v>
      </c>
      <c r="M49" s="230"/>
      <c r="N49" s="230"/>
      <c r="O49" s="230"/>
      <c r="P49" s="230"/>
      <c r="Q49" s="230"/>
      <c r="R49" s="229" t="s">
        <v>94</v>
      </c>
      <c r="S49" s="230"/>
      <c r="T49" s="230"/>
      <c r="U49" s="106"/>
      <c r="V49" s="106"/>
      <c r="W49" s="106"/>
      <c r="X49" s="106"/>
      <c r="Y49" s="106"/>
      <c r="Z49" s="106"/>
      <c r="AA49" s="106"/>
      <c r="AB49" s="106"/>
      <c r="AC49" s="106"/>
      <c r="AD49" s="106"/>
      <c r="AE49" s="106"/>
      <c r="AF49" s="106"/>
    </row>
    <row r="50" spans="1:33" x14ac:dyDescent="0.15">
      <c r="A50" s="106"/>
      <c r="B50" s="106"/>
      <c r="C50" s="106"/>
      <c r="D50" s="106"/>
      <c r="E50" s="106"/>
      <c r="F50" s="106"/>
      <c r="G50" s="106"/>
      <c r="H50" s="106"/>
      <c r="I50" s="111"/>
      <c r="J50" s="111"/>
      <c r="K50" s="111"/>
      <c r="L50" s="111"/>
      <c r="M50" s="111"/>
      <c r="N50" s="111"/>
      <c r="O50" s="111"/>
      <c r="P50" s="111"/>
      <c r="Q50" s="111"/>
      <c r="R50" s="111"/>
      <c r="S50" s="111"/>
      <c r="T50" s="111"/>
      <c r="U50" s="106"/>
      <c r="V50" s="106"/>
      <c r="W50" s="106"/>
      <c r="X50" s="106"/>
      <c r="Y50" s="106"/>
      <c r="Z50" s="106"/>
      <c r="AA50" s="106"/>
      <c r="AB50" s="106"/>
      <c r="AC50" s="106"/>
      <c r="AD50" s="106"/>
      <c r="AE50" s="106"/>
      <c r="AF50" s="106"/>
    </row>
    <row r="51" spans="1:33" ht="14.25" thickBot="1" x14ac:dyDescent="0.2">
      <c r="A51" s="106"/>
      <c r="B51" s="106"/>
      <c r="C51" s="106" t="s">
        <v>77</v>
      </c>
      <c r="D51" s="106"/>
      <c r="E51" s="106"/>
      <c r="F51" s="106"/>
      <c r="G51" s="106"/>
      <c r="H51" s="106"/>
      <c r="I51" s="112" t="s">
        <v>104</v>
      </c>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row>
    <row r="52" spans="1:33" ht="14.25" thickBot="1" x14ac:dyDescent="0.2">
      <c r="A52" s="106"/>
      <c r="B52" s="106"/>
      <c r="C52" s="106"/>
      <c r="D52" s="106"/>
      <c r="E52" s="106"/>
      <c r="F52" s="106"/>
      <c r="G52" s="106"/>
      <c r="H52" s="106"/>
      <c r="I52" s="112" t="s">
        <v>98</v>
      </c>
      <c r="J52" s="106"/>
      <c r="K52" s="106"/>
      <c r="L52" s="106"/>
      <c r="M52" s="106"/>
      <c r="N52" s="106"/>
      <c r="O52" s="106"/>
      <c r="P52" s="106"/>
      <c r="Q52" s="106"/>
      <c r="R52" s="106"/>
      <c r="S52" s="106"/>
      <c r="T52" s="106"/>
      <c r="U52" s="106"/>
      <c r="V52" s="106"/>
      <c r="W52" s="106"/>
      <c r="X52" s="106"/>
      <c r="Y52" s="106"/>
      <c r="Z52" s="106"/>
      <c r="AA52" s="306" t="str">
        <f>IFERROR(ROUNDDOWN(F4*10/110*I11*I48/R48,0)+ROUNDDOWN(F4*8/108*I11*L48/R48,0),"")</f>
        <v/>
      </c>
      <c r="AB52" s="307"/>
      <c r="AC52" s="307"/>
      <c r="AD52" s="307"/>
      <c r="AE52" s="307"/>
      <c r="AF52" s="308"/>
      <c r="AG52" s="110" t="s">
        <v>118</v>
      </c>
    </row>
    <row r="53" spans="1:33" x14ac:dyDescent="0.15">
      <c r="A53" s="106"/>
      <c r="B53" s="106"/>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row>
    <row r="54" spans="1:33" x14ac:dyDescent="0.15">
      <c r="A54" s="106"/>
      <c r="B54" s="106"/>
      <c r="C54" s="106"/>
      <c r="D54" s="106"/>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row>
    <row r="55" spans="1:33" x14ac:dyDescent="0.15">
      <c r="A55" s="113" t="s">
        <v>124</v>
      </c>
      <c r="B55" s="109" t="s">
        <v>88</v>
      </c>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row>
    <row r="56" spans="1:33" x14ac:dyDescent="0.15">
      <c r="A56" s="106"/>
      <c r="B56" s="106"/>
      <c r="C56" s="106" t="s">
        <v>79</v>
      </c>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10" t="s">
        <v>119</v>
      </c>
    </row>
    <row r="57" spans="1:33" x14ac:dyDescent="0.15">
      <c r="A57" s="106"/>
      <c r="B57" s="106"/>
      <c r="C57" s="248" t="s">
        <v>80</v>
      </c>
      <c r="D57" s="230"/>
      <c r="E57" s="230"/>
      <c r="F57" s="230"/>
      <c r="G57" s="230"/>
      <c r="H57" s="249"/>
      <c r="I57" s="238" t="s">
        <v>102</v>
      </c>
      <c r="J57" s="239"/>
      <c r="K57" s="239"/>
      <c r="L57" s="239"/>
      <c r="M57" s="239"/>
      <c r="N57" s="239"/>
      <c r="O57" s="239"/>
      <c r="P57" s="239"/>
      <c r="Q57" s="239"/>
      <c r="R57" s="238" t="s">
        <v>103</v>
      </c>
      <c r="S57" s="239"/>
      <c r="T57" s="239"/>
      <c r="U57" s="239"/>
      <c r="V57" s="239"/>
      <c r="W57" s="239"/>
      <c r="X57" s="239"/>
      <c r="Y57" s="239"/>
      <c r="Z57" s="239"/>
      <c r="AA57" s="240" t="s">
        <v>83</v>
      </c>
      <c r="AB57" s="239"/>
      <c r="AC57" s="239"/>
      <c r="AD57" s="239" t="s">
        <v>84</v>
      </c>
      <c r="AE57" s="239"/>
      <c r="AF57" s="239"/>
    </row>
    <row r="58" spans="1:33" x14ac:dyDescent="0.15">
      <c r="A58" s="106"/>
      <c r="B58" s="106"/>
      <c r="C58" s="250"/>
      <c r="D58" s="251"/>
      <c r="E58" s="251"/>
      <c r="F58" s="251"/>
      <c r="G58" s="251"/>
      <c r="H58" s="252"/>
      <c r="I58" s="240" t="s">
        <v>89</v>
      </c>
      <c r="J58" s="239"/>
      <c r="K58" s="239"/>
      <c r="L58" s="240" t="s">
        <v>90</v>
      </c>
      <c r="M58" s="239"/>
      <c r="N58" s="239"/>
      <c r="O58" s="240" t="s">
        <v>91</v>
      </c>
      <c r="P58" s="239"/>
      <c r="Q58" s="239"/>
      <c r="R58" s="240" t="s">
        <v>89</v>
      </c>
      <c r="S58" s="239"/>
      <c r="T58" s="239"/>
      <c r="U58" s="240" t="s">
        <v>90</v>
      </c>
      <c r="V58" s="239"/>
      <c r="W58" s="239"/>
      <c r="X58" s="240" t="s">
        <v>91</v>
      </c>
      <c r="Y58" s="239"/>
      <c r="Z58" s="239"/>
      <c r="AA58" s="239"/>
      <c r="AB58" s="239"/>
      <c r="AC58" s="239"/>
      <c r="AD58" s="239"/>
      <c r="AE58" s="239"/>
      <c r="AF58" s="239"/>
    </row>
    <row r="59" spans="1:33" x14ac:dyDescent="0.15">
      <c r="A59" s="106"/>
      <c r="B59" s="106"/>
      <c r="C59" s="253"/>
      <c r="D59" s="254"/>
      <c r="E59" s="254"/>
      <c r="F59" s="254"/>
      <c r="G59" s="254"/>
      <c r="H59" s="255"/>
      <c r="I59" s="239"/>
      <c r="J59" s="239"/>
      <c r="K59" s="239"/>
      <c r="L59" s="239"/>
      <c r="M59" s="239"/>
      <c r="N59" s="239"/>
      <c r="O59" s="239"/>
      <c r="P59" s="239"/>
      <c r="Q59" s="239"/>
      <c r="R59" s="239"/>
      <c r="S59" s="239"/>
      <c r="T59" s="239"/>
      <c r="U59" s="239"/>
      <c r="V59" s="239"/>
      <c r="W59" s="239"/>
      <c r="X59" s="239"/>
      <c r="Y59" s="239"/>
      <c r="Z59" s="239"/>
      <c r="AA59" s="239"/>
      <c r="AB59" s="239"/>
      <c r="AC59" s="239"/>
      <c r="AD59" s="239"/>
      <c r="AE59" s="239"/>
      <c r="AF59" s="239"/>
    </row>
    <row r="60" spans="1:33" x14ac:dyDescent="0.15">
      <c r="A60" s="106"/>
      <c r="B60" s="106"/>
      <c r="C60" s="257" t="s">
        <v>122</v>
      </c>
      <c r="D60" s="258"/>
      <c r="E60" s="258"/>
      <c r="F60" s="258"/>
      <c r="G60" s="258"/>
      <c r="H60" s="259"/>
      <c r="I60" s="260"/>
      <c r="J60" s="261"/>
      <c r="K60" s="262"/>
      <c r="L60" s="260"/>
      <c r="M60" s="261"/>
      <c r="N60" s="262"/>
      <c r="O60" s="260"/>
      <c r="P60" s="261"/>
      <c r="Q60" s="262"/>
      <c r="R60" s="231"/>
      <c r="S60" s="231"/>
      <c r="T60" s="231"/>
      <c r="U60" s="231"/>
      <c r="V60" s="231"/>
      <c r="W60" s="231"/>
      <c r="X60" s="231"/>
      <c r="Y60" s="231"/>
      <c r="Z60" s="231"/>
      <c r="AA60" s="260">
        <v>105000000</v>
      </c>
      <c r="AB60" s="261"/>
      <c r="AC60" s="262"/>
      <c r="AD60" s="281">
        <f t="shared" ref="AD60:AD68" si="2">SUM(I60:AC60)</f>
        <v>105000000</v>
      </c>
      <c r="AE60" s="282"/>
      <c r="AF60" s="283"/>
    </row>
    <row r="61" spans="1:33" x14ac:dyDescent="0.15">
      <c r="A61" s="106"/>
      <c r="B61" s="106"/>
      <c r="C61" s="257" t="s">
        <v>123</v>
      </c>
      <c r="D61" s="258"/>
      <c r="E61" s="258"/>
      <c r="F61" s="258"/>
      <c r="G61" s="258"/>
      <c r="H61" s="259"/>
      <c r="I61" s="260"/>
      <c r="J61" s="261"/>
      <c r="K61" s="262"/>
      <c r="L61" s="260">
        <v>80000000</v>
      </c>
      <c r="M61" s="261"/>
      <c r="N61" s="262"/>
      <c r="O61" s="260"/>
      <c r="P61" s="261"/>
      <c r="Q61" s="262"/>
      <c r="R61" s="231"/>
      <c r="S61" s="231"/>
      <c r="T61" s="231"/>
      <c r="U61" s="231"/>
      <c r="V61" s="231"/>
      <c r="W61" s="231"/>
      <c r="X61" s="260"/>
      <c r="Y61" s="261"/>
      <c r="Z61" s="262"/>
      <c r="AA61" s="260">
        <v>2000000</v>
      </c>
      <c r="AB61" s="261"/>
      <c r="AC61" s="262"/>
      <c r="AD61" s="281">
        <f t="shared" si="2"/>
        <v>82000000</v>
      </c>
      <c r="AE61" s="282"/>
      <c r="AF61" s="283"/>
    </row>
    <row r="62" spans="1:33" x14ac:dyDescent="0.15">
      <c r="A62" s="106"/>
      <c r="B62" s="106"/>
      <c r="C62" s="257" t="s">
        <v>125</v>
      </c>
      <c r="D62" s="258"/>
      <c r="E62" s="258"/>
      <c r="F62" s="258"/>
      <c r="G62" s="258"/>
      <c r="H62" s="259"/>
      <c r="I62" s="260"/>
      <c r="J62" s="261"/>
      <c r="K62" s="262"/>
      <c r="L62" s="260">
        <v>5000000</v>
      </c>
      <c r="M62" s="261"/>
      <c r="N62" s="262"/>
      <c r="O62" s="260"/>
      <c r="P62" s="261"/>
      <c r="Q62" s="262"/>
      <c r="R62" s="231"/>
      <c r="S62" s="231"/>
      <c r="T62" s="231"/>
      <c r="U62" s="231"/>
      <c r="V62" s="231"/>
      <c r="W62" s="231"/>
      <c r="X62" s="260"/>
      <c r="Y62" s="261"/>
      <c r="Z62" s="262"/>
      <c r="AA62" s="260">
        <v>2000000</v>
      </c>
      <c r="AB62" s="261"/>
      <c r="AC62" s="262"/>
      <c r="AD62" s="281">
        <f t="shared" si="2"/>
        <v>7000000</v>
      </c>
      <c r="AE62" s="282"/>
      <c r="AF62" s="283"/>
    </row>
    <row r="63" spans="1:33" x14ac:dyDescent="0.15">
      <c r="A63" s="106"/>
      <c r="B63" s="106"/>
      <c r="C63" s="257" t="s">
        <v>126</v>
      </c>
      <c r="D63" s="258"/>
      <c r="E63" s="258"/>
      <c r="F63" s="258"/>
      <c r="G63" s="258"/>
      <c r="H63" s="259"/>
      <c r="I63" s="260"/>
      <c r="J63" s="261"/>
      <c r="K63" s="262"/>
      <c r="L63" s="260"/>
      <c r="M63" s="261"/>
      <c r="N63" s="262"/>
      <c r="O63" s="260"/>
      <c r="P63" s="261"/>
      <c r="Q63" s="262"/>
      <c r="R63" s="260"/>
      <c r="S63" s="261"/>
      <c r="T63" s="262"/>
      <c r="U63" s="260">
        <v>6000000</v>
      </c>
      <c r="V63" s="261"/>
      <c r="W63" s="262"/>
      <c r="X63" s="231"/>
      <c r="Y63" s="231"/>
      <c r="Z63" s="231"/>
      <c r="AA63" s="231"/>
      <c r="AB63" s="231"/>
      <c r="AC63" s="231"/>
      <c r="AD63" s="281">
        <f t="shared" si="2"/>
        <v>6000000</v>
      </c>
      <c r="AE63" s="282"/>
      <c r="AF63" s="283"/>
    </row>
    <row r="64" spans="1:33" x14ac:dyDescent="0.15">
      <c r="A64" s="106"/>
      <c r="B64" s="106"/>
      <c r="C64" s="235"/>
      <c r="D64" s="236"/>
      <c r="E64" s="236"/>
      <c r="F64" s="236"/>
      <c r="G64" s="236"/>
      <c r="H64" s="237"/>
      <c r="I64" s="231"/>
      <c r="J64" s="231"/>
      <c r="K64" s="231"/>
      <c r="L64" s="231"/>
      <c r="M64" s="231"/>
      <c r="N64" s="231"/>
      <c r="O64" s="231"/>
      <c r="P64" s="231"/>
      <c r="Q64" s="231"/>
      <c r="R64" s="231"/>
      <c r="S64" s="231"/>
      <c r="T64" s="231"/>
      <c r="U64" s="231"/>
      <c r="V64" s="231"/>
      <c r="W64" s="231"/>
      <c r="X64" s="231"/>
      <c r="Y64" s="231"/>
      <c r="Z64" s="231"/>
      <c r="AA64" s="231"/>
      <c r="AB64" s="231"/>
      <c r="AC64" s="231"/>
      <c r="AD64" s="281">
        <f t="shared" si="2"/>
        <v>0</v>
      </c>
      <c r="AE64" s="282"/>
      <c r="AF64" s="283"/>
    </row>
    <row r="65" spans="1:33" x14ac:dyDescent="0.15">
      <c r="A65" s="106"/>
      <c r="B65" s="106"/>
      <c r="C65" s="235"/>
      <c r="D65" s="236"/>
      <c r="E65" s="236"/>
      <c r="F65" s="236"/>
      <c r="G65" s="236"/>
      <c r="H65" s="237"/>
      <c r="I65" s="231"/>
      <c r="J65" s="231"/>
      <c r="K65" s="231"/>
      <c r="L65" s="231"/>
      <c r="M65" s="231"/>
      <c r="N65" s="231"/>
      <c r="O65" s="231"/>
      <c r="P65" s="231"/>
      <c r="Q65" s="231"/>
      <c r="R65" s="231"/>
      <c r="S65" s="231"/>
      <c r="T65" s="231"/>
      <c r="U65" s="231"/>
      <c r="V65" s="231"/>
      <c r="W65" s="231"/>
      <c r="X65" s="231"/>
      <c r="Y65" s="231"/>
      <c r="Z65" s="231"/>
      <c r="AA65" s="231"/>
      <c r="AB65" s="231"/>
      <c r="AC65" s="231"/>
      <c r="AD65" s="281">
        <f t="shared" si="2"/>
        <v>0</v>
      </c>
      <c r="AE65" s="282"/>
      <c r="AF65" s="283"/>
    </row>
    <row r="66" spans="1:33" x14ac:dyDescent="0.15">
      <c r="A66" s="106"/>
      <c r="B66" s="106"/>
      <c r="C66" s="235"/>
      <c r="D66" s="236"/>
      <c r="E66" s="236"/>
      <c r="F66" s="236"/>
      <c r="G66" s="236"/>
      <c r="H66" s="237"/>
      <c r="I66" s="231"/>
      <c r="J66" s="231"/>
      <c r="K66" s="231"/>
      <c r="L66" s="231"/>
      <c r="M66" s="231"/>
      <c r="N66" s="231"/>
      <c r="O66" s="231"/>
      <c r="P66" s="231"/>
      <c r="Q66" s="231"/>
      <c r="R66" s="231"/>
      <c r="S66" s="231"/>
      <c r="T66" s="231"/>
      <c r="U66" s="231"/>
      <c r="V66" s="231"/>
      <c r="W66" s="231"/>
      <c r="X66" s="231"/>
      <c r="Y66" s="231"/>
      <c r="Z66" s="231"/>
      <c r="AA66" s="231"/>
      <c r="AB66" s="231"/>
      <c r="AC66" s="231"/>
      <c r="AD66" s="281">
        <f t="shared" si="2"/>
        <v>0</v>
      </c>
      <c r="AE66" s="282"/>
      <c r="AF66" s="283"/>
    </row>
    <row r="67" spans="1:33" x14ac:dyDescent="0.15">
      <c r="A67" s="106"/>
      <c r="B67" s="106"/>
      <c r="C67" s="235"/>
      <c r="D67" s="236"/>
      <c r="E67" s="236"/>
      <c r="F67" s="236"/>
      <c r="G67" s="236"/>
      <c r="H67" s="237"/>
      <c r="I67" s="231"/>
      <c r="J67" s="231"/>
      <c r="K67" s="231"/>
      <c r="L67" s="231"/>
      <c r="M67" s="231"/>
      <c r="N67" s="231"/>
      <c r="O67" s="231"/>
      <c r="P67" s="231"/>
      <c r="Q67" s="231"/>
      <c r="R67" s="231"/>
      <c r="S67" s="231"/>
      <c r="T67" s="231"/>
      <c r="U67" s="231"/>
      <c r="V67" s="231"/>
      <c r="W67" s="231"/>
      <c r="X67" s="231"/>
      <c r="Y67" s="231"/>
      <c r="Z67" s="231"/>
      <c r="AA67" s="231"/>
      <c r="AB67" s="231"/>
      <c r="AC67" s="231"/>
      <c r="AD67" s="281">
        <f t="shared" si="2"/>
        <v>0</v>
      </c>
      <c r="AE67" s="282"/>
      <c r="AF67" s="283"/>
    </row>
    <row r="68" spans="1:33" x14ac:dyDescent="0.15">
      <c r="A68" s="106"/>
      <c r="B68" s="106"/>
      <c r="C68" s="235"/>
      <c r="D68" s="236"/>
      <c r="E68" s="236"/>
      <c r="F68" s="236"/>
      <c r="G68" s="236"/>
      <c r="H68" s="237"/>
      <c r="I68" s="231"/>
      <c r="J68" s="231"/>
      <c r="K68" s="231"/>
      <c r="L68" s="231"/>
      <c r="M68" s="231"/>
      <c r="N68" s="231"/>
      <c r="O68" s="231"/>
      <c r="P68" s="231"/>
      <c r="Q68" s="231"/>
      <c r="R68" s="231"/>
      <c r="S68" s="231"/>
      <c r="T68" s="231"/>
      <c r="U68" s="231"/>
      <c r="V68" s="231"/>
      <c r="W68" s="231"/>
      <c r="X68" s="231"/>
      <c r="Y68" s="231"/>
      <c r="Z68" s="231"/>
      <c r="AA68" s="231"/>
      <c r="AB68" s="231"/>
      <c r="AC68" s="231"/>
      <c r="AD68" s="281">
        <f t="shared" si="2"/>
        <v>0</v>
      </c>
      <c r="AE68" s="282"/>
      <c r="AF68" s="283"/>
    </row>
    <row r="69" spans="1:33" x14ac:dyDescent="0.15">
      <c r="A69" s="106"/>
      <c r="B69" s="106"/>
      <c r="C69" s="232" t="s">
        <v>84</v>
      </c>
      <c r="D69" s="233"/>
      <c r="E69" s="233"/>
      <c r="F69" s="233"/>
      <c r="G69" s="233"/>
      <c r="H69" s="234"/>
      <c r="I69" s="278">
        <f>SUM(I60:K68)</f>
        <v>0</v>
      </c>
      <c r="J69" s="279"/>
      <c r="K69" s="280"/>
      <c r="L69" s="278">
        <f>SUM(L60:N68)</f>
        <v>85000000</v>
      </c>
      <c r="M69" s="279"/>
      <c r="N69" s="280"/>
      <c r="O69" s="278">
        <f>SUM(O60:Q68)</f>
        <v>0</v>
      </c>
      <c r="P69" s="279"/>
      <c r="Q69" s="280"/>
      <c r="R69" s="278">
        <f>SUM(R60:T68)</f>
        <v>0</v>
      </c>
      <c r="S69" s="279"/>
      <c r="T69" s="280"/>
      <c r="U69" s="278">
        <f>SUM(U60:W68)</f>
        <v>6000000</v>
      </c>
      <c r="V69" s="279"/>
      <c r="W69" s="280"/>
      <c r="X69" s="278">
        <f>SUM(X60:Z68)</f>
        <v>0</v>
      </c>
      <c r="Y69" s="279"/>
      <c r="Z69" s="280"/>
      <c r="AA69" s="278">
        <f>SUM(AA60:AC68)</f>
        <v>109000000</v>
      </c>
      <c r="AB69" s="279"/>
      <c r="AC69" s="280"/>
      <c r="AD69" s="278">
        <f>SUM(AD60:AF68)</f>
        <v>200000000</v>
      </c>
      <c r="AE69" s="279"/>
      <c r="AF69" s="280"/>
    </row>
    <row r="70" spans="1:33" x14ac:dyDescent="0.15">
      <c r="A70" s="106"/>
      <c r="B70" s="106"/>
      <c r="C70" s="106"/>
      <c r="D70" s="106"/>
      <c r="E70" s="106"/>
      <c r="F70" s="106"/>
      <c r="G70" s="106"/>
      <c r="H70" s="106"/>
      <c r="I70" s="229" t="s">
        <v>95</v>
      </c>
      <c r="J70" s="230"/>
      <c r="K70" s="230"/>
      <c r="L70" s="229" t="s">
        <v>96</v>
      </c>
      <c r="M70" s="230"/>
      <c r="N70" s="230"/>
      <c r="O70" s="106"/>
      <c r="P70" s="106"/>
      <c r="Q70" s="106"/>
      <c r="R70" s="229" t="s">
        <v>100</v>
      </c>
      <c r="S70" s="230"/>
      <c r="T70" s="230"/>
      <c r="U70" s="229" t="s">
        <v>101</v>
      </c>
      <c r="V70" s="230"/>
      <c r="W70" s="230"/>
      <c r="X70" s="106"/>
      <c r="Y70" s="106"/>
      <c r="Z70" s="106"/>
      <c r="AA70" s="106"/>
      <c r="AB70" s="106"/>
      <c r="AC70" s="106"/>
      <c r="AD70" s="229" t="s">
        <v>99</v>
      </c>
      <c r="AE70" s="230"/>
      <c r="AF70" s="230"/>
    </row>
    <row r="71" spans="1:33" x14ac:dyDescent="0.15">
      <c r="A71" s="106"/>
      <c r="B71" s="106"/>
      <c r="C71" s="106"/>
      <c r="D71" s="106"/>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row>
    <row r="72" spans="1:33" x14ac:dyDescent="0.15">
      <c r="A72" s="106"/>
      <c r="B72" s="106"/>
      <c r="C72" s="106" t="s">
        <v>77</v>
      </c>
      <c r="D72" s="106"/>
      <c r="E72" s="106"/>
      <c r="F72" s="106"/>
      <c r="G72" s="106"/>
      <c r="H72" s="106"/>
      <c r="I72" s="112" t="s">
        <v>105</v>
      </c>
      <c r="J72" s="106"/>
      <c r="K72" s="106"/>
      <c r="L72" s="106"/>
      <c r="M72" s="106"/>
      <c r="N72" s="106"/>
      <c r="O72" s="106"/>
      <c r="P72" s="106"/>
      <c r="Q72" s="106"/>
      <c r="R72" s="106"/>
      <c r="S72" s="106"/>
      <c r="T72" s="106"/>
      <c r="U72" s="106"/>
      <c r="V72" s="106"/>
      <c r="W72" s="106"/>
      <c r="X72" s="106"/>
      <c r="Y72" s="106"/>
      <c r="Z72" s="106"/>
      <c r="AA72" s="106"/>
      <c r="AB72" s="106"/>
      <c r="AC72" s="106"/>
      <c r="AD72" s="106"/>
      <c r="AE72" s="106"/>
      <c r="AF72" s="106"/>
    </row>
    <row r="73" spans="1:33" ht="14.25" thickBot="1" x14ac:dyDescent="0.2">
      <c r="A73" s="106"/>
      <c r="B73" s="106"/>
      <c r="C73" s="106"/>
      <c r="D73" s="106"/>
      <c r="E73" s="106"/>
      <c r="F73" s="106"/>
      <c r="G73" s="106"/>
      <c r="H73" s="106"/>
      <c r="I73" s="112" t="s">
        <v>106</v>
      </c>
      <c r="J73" s="106"/>
      <c r="K73" s="106"/>
      <c r="L73" s="106"/>
      <c r="M73" s="106"/>
      <c r="N73" s="106"/>
      <c r="O73" s="106"/>
      <c r="P73" s="106"/>
      <c r="Q73" s="106"/>
      <c r="R73" s="106"/>
      <c r="S73" s="106"/>
      <c r="T73" s="106"/>
      <c r="U73" s="106"/>
      <c r="V73" s="106"/>
      <c r="W73" s="106"/>
      <c r="X73" s="106"/>
      <c r="Y73" s="106"/>
      <c r="Z73" s="106"/>
      <c r="AA73" s="106"/>
      <c r="AB73" s="106"/>
      <c r="AC73" s="106"/>
      <c r="AD73" s="106"/>
      <c r="AE73" s="106"/>
      <c r="AF73" s="106"/>
    </row>
    <row r="74" spans="1:33" ht="14.25" thickBot="1" x14ac:dyDescent="0.2">
      <c r="A74" s="106"/>
      <c r="B74" s="106"/>
      <c r="C74" s="106"/>
      <c r="D74" s="106"/>
      <c r="E74" s="106"/>
      <c r="F74" s="106"/>
      <c r="G74" s="106"/>
      <c r="H74" s="106"/>
      <c r="I74" s="106"/>
      <c r="J74" s="106"/>
      <c r="K74" s="106"/>
      <c r="L74" s="106"/>
      <c r="M74" s="106"/>
      <c r="N74" s="106"/>
      <c r="O74" s="106"/>
      <c r="P74" s="106"/>
      <c r="Q74" s="106"/>
      <c r="R74" s="106"/>
      <c r="S74" s="106"/>
      <c r="T74" s="106"/>
      <c r="U74" s="106"/>
      <c r="V74" s="106"/>
      <c r="W74" s="106"/>
      <c r="X74" s="106"/>
      <c r="Y74" s="106"/>
      <c r="Z74" s="106"/>
      <c r="AA74" s="303">
        <f>IFERROR((ROUNDDOWN(F4*10/110*I69/AD69,0)+ROUNDDOWN(F4*10/110*I11*L69/AD69,0))+(ROUNDDOWN(F4*8/108*R69/AD69,0)+ROUNDDOWN(F4*8/108*I11*U69/AD69,0)),"")</f>
        <v>13891</v>
      </c>
      <c r="AB74" s="304"/>
      <c r="AC74" s="304"/>
      <c r="AD74" s="304"/>
      <c r="AE74" s="304"/>
      <c r="AF74" s="305"/>
      <c r="AG74" s="110" t="s">
        <v>118</v>
      </c>
    </row>
  </sheetData>
  <sheetProtection algorithmName="SHA-512" hashValue="XgSytt49TolaIYWQqj4Up2a/picrf/dghnCbaI3wsoNXFIRaueqmzhm1nGAo3978ij46rZTGy7KXNoz3NhqACw==" saltValue="3d4yBJgGARIiPtnp2vP4TA==" spinCount="100000" sheet="1" selectLockedCells="1"/>
  <mergeCells count="236">
    <mergeCell ref="A2:E2"/>
    <mergeCell ref="F2:P2"/>
    <mergeCell ref="A3:E3"/>
    <mergeCell ref="F3:P3"/>
    <mergeCell ref="A4:E4"/>
    <mergeCell ref="F4:O4"/>
    <mergeCell ref="O17:Q18"/>
    <mergeCell ref="R17:T18"/>
    <mergeCell ref="C19:H19"/>
    <mergeCell ref="I19:K19"/>
    <mergeCell ref="L19:N19"/>
    <mergeCell ref="O19:Q19"/>
    <mergeCell ref="R19:T19"/>
    <mergeCell ref="I8:M8"/>
    <mergeCell ref="I9:M9"/>
    <mergeCell ref="I11:N11"/>
    <mergeCell ref="C17:H18"/>
    <mergeCell ref="I17:K18"/>
    <mergeCell ref="L17:N18"/>
    <mergeCell ref="C20:H20"/>
    <mergeCell ref="I20:K20"/>
    <mergeCell ref="L20:N20"/>
    <mergeCell ref="O20:Q20"/>
    <mergeCell ref="R20:T20"/>
    <mergeCell ref="C21:H21"/>
    <mergeCell ref="I21:K21"/>
    <mergeCell ref="L21:N21"/>
    <mergeCell ref="O21:Q21"/>
    <mergeCell ref="R21:T21"/>
    <mergeCell ref="C22:H22"/>
    <mergeCell ref="I22:K22"/>
    <mergeCell ref="L22:N22"/>
    <mergeCell ref="O22:Q22"/>
    <mergeCell ref="R22:T22"/>
    <mergeCell ref="C23:H23"/>
    <mergeCell ref="I23:K23"/>
    <mergeCell ref="L23:N23"/>
    <mergeCell ref="O23:Q23"/>
    <mergeCell ref="R23:T23"/>
    <mergeCell ref="C24:H24"/>
    <mergeCell ref="I24:K24"/>
    <mergeCell ref="L24:N24"/>
    <mergeCell ref="O24:Q24"/>
    <mergeCell ref="R24:T24"/>
    <mergeCell ref="C25:H25"/>
    <mergeCell ref="I25:K25"/>
    <mergeCell ref="L25:N25"/>
    <mergeCell ref="O25:Q25"/>
    <mergeCell ref="R25:T25"/>
    <mergeCell ref="C26:H26"/>
    <mergeCell ref="I26:K26"/>
    <mergeCell ref="L26:N26"/>
    <mergeCell ref="O26:Q26"/>
    <mergeCell ref="R26:T26"/>
    <mergeCell ref="C27:H27"/>
    <mergeCell ref="I27:K27"/>
    <mergeCell ref="L27:N27"/>
    <mergeCell ref="O27:Q27"/>
    <mergeCell ref="R27:T27"/>
    <mergeCell ref="AA32:AF32"/>
    <mergeCell ref="C37:H38"/>
    <mergeCell ref="I37:K38"/>
    <mergeCell ref="L37:N38"/>
    <mergeCell ref="O37:Q38"/>
    <mergeCell ref="R37:T38"/>
    <mergeCell ref="C28:H28"/>
    <mergeCell ref="I28:K28"/>
    <mergeCell ref="L28:N28"/>
    <mergeCell ref="O28:Q28"/>
    <mergeCell ref="R28:T28"/>
    <mergeCell ref="I29:K29"/>
    <mergeCell ref="L29:N29"/>
    <mergeCell ref="O29:Q29"/>
    <mergeCell ref="R29:T29"/>
    <mergeCell ref="C39:H39"/>
    <mergeCell ref="I39:K39"/>
    <mergeCell ref="L39:N39"/>
    <mergeCell ref="O39:Q39"/>
    <mergeCell ref="R39:T39"/>
    <mergeCell ref="C40:H40"/>
    <mergeCell ref="I40:K40"/>
    <mergeCell ref="L40:N40"/>
    <mergeCell ref="O40:Q40"/>
    <mergeCell ref="R40:T40"/>
    <mergeCell ref="C41:H41"/>
    <mergeCell ref="I41:K41"/>
    <mergeCell ref="L41:N41"/>
    <mergeCell ref="O41:Q41"/>
    <mergeCell ref="R41:T41"/>
    <mergeCell ref="C42:H42"/>
    <mergeCell ref="I42:K42"/>
    <mergeCell ref="L42:N42"/>
    <mergeCell ref="O42:Q42"/>
    <mergeCell ref="R42:T42"/>
    <mergeCell ref="C43:H43"/>
    <mergeCell ref="I43:K43"/>
    <mergeCell ref="L43:N43"/>
    <mergeCell ref="O43:Q43"/>
    <mergeCell ref="R43:T43"/>
    <mergeCell ref="C44:H44"/>
    <mergeCell ref="I44:K44"/>
    <mergeCell ref="L44:N44"/>
    <mergeCell ref="O44:Q44"/>
    <mergeCell ref="R44:T44"/>
    <mergeCell ref="C45:H45"/>
    <mergeCell ref="I45:K45"/>
    <mergeCell ref="L45:N45"/>
    <mergeCell ref="O45:Q45"/>
    <mergeCell ref="R45:T45"/>
    <mergeCell ref="C46:H46"/>
    <mergeCell ref="I46:K46"/>
    <mergeCell ref="L46:N46"/>
    <mergeCell ref="O46:Q46"/>
    <mergeCell ref="R46:T46"/>
    <mergeCell ref="AA57:AC59"/>
    <mergeCell ref="AD57:AF59"/>
    <mergeCell ref="C47:H47"/>
    <mergeCell ref="I47:K47"/>
    <mergeCell ref="L47:N47"/>
    <mergeCell ref="O47:Q47"/>
    <mergeCell ref="R47:T47"/>
    <mergeCell ref="C48:H48"/>
    <mergeCell ref="I48:K48"/>
    <mergeCell ref="L48:N48"/>
    <mergeCell ref="O48:Q48"/>
    <mergeCell ref="R48:T48"/>
    <mergeCell ref="I58:K59"/>
    <mergeCell ref="L58:N59"/>
    <mergeCell ref="O58:Q59"/>
    <mergeCell ref="R58:T59"/>
    <mergeCell ref="U58:W59"/>
    <mergeCell ref="X58:Z59"/>
    <mergeCell ref="I49:K49"/>
    <mergeCell ref="L49:N49"/>
    <mergeCell ref="O49:Q49"/>
    <mergeCell ref="R49:T49"/>
    <mergeCell ref="AA52:AF52"/>
    <mergeCell ref="C57:H59"/>
    <mergeCell ref="AA60:AC60"/>
    <mergeCell ref="AD60:AF60"/>
    <mergeCell ref="C61:H61"/>
    <mergeCell ref="I61:K61"/>
    <mergeCell ref="L61:N61"/>
    <mergeCell ref="O61:Q61"/>
    <mergeCell ref="R61:T61"/>
    <mergeCell ref="U61:W61"/>
    <mergeCell ref="X61:Z61"/>
    <mergeCell ref="C60:H60"/>
    <mergeCell ref="I60:K60"/>
    <mergeCell ref="L60:N60"/>
    <mergeCell ref="O60:Q60"/>
    <mergeCell ref="R60:T60"/>
    <mergeCell ref="U60:W60"/>
    <mergeCell ref="AA61:AC61"/>
    <mergeCell ref="AD61:AF61"/>
    <mergeCell ref="I57:Q57"/>
    <mergeCell ref="R57:Z57"/>
    <mergeCell ref="C62:H62"/>
    <mergeCell ref="I62:K62"/>
    <mergeCell ref="L62:N62"/>
    <mergeCell ref="O62:Q62"/>
    <mergeCell ref="R62:T62"/>
    <mergeCell ref="U62:W62"/>
    <mergeCell ref="X62:Z62"/>
    <mergeCell ref="X60:Z60"/>
    <mergeCell ref="AA62:AC62"/>
    <mergeCell ref="AD62:AF62"/>
    <mergeCell ref="C63:H63"/>
    <mergeCell ref="I63:K63"/>
    <mergeCell ref="L63:N63"/>
    <mergeCell ref="O63:Q63"/>
    <mergeCell ref="R63:T63"/>
    <mergeCell ref="U63:W63"/>
    <mergeCell ref="X63:Z63"/>
    <mergeCell ref="AA63:AC63"/>
    <mergeCell ref="AD63:AF63"/>
    <mergeCell ref="X64:Z64"/>
    <mergeCell ref="AA64:AC64"/>
    <mergeCell ref="AD64:AF64"/>
    <mergeCell ref="C65:H65"/>
    <mergeCell ref="I65:K65"/>
    <mergeCell ref="L65:N65"/>
    <mergeCell ref="O65:Q65"/>
    <mergeCell ref="R65:T65"/>
    <mergeCell ref="U65:W65"/>
    <mergeCell ref="X65:Z65"/>
    <mergeCell ref="C64:H64"/>
    <mergeCell ref="I64:K64"/>
    <mergeCell ref="L64:N64"/>
    <mergeCell ref="O64:Q64"/>
    <mergeCell ref="R64:T64"/>
    <mergeCell ref="U64:W64"/>
    <mergeCell ref="AA65:AC65"/>
    <mergeCell ref="AD65:AF65"/>
    <mergeCell ref="C66:H66"/>
    <mergeCell ref="I66:K66"/>
    <mergeCell ref="L66:N66"/>
    <mergeCell ref="O66:Q66"/>
    <mergeCell ref="R66:T66"/>
    <mergeCell ref="U66:W66"/>
    <mergeCell ref="X66:Z66"/>
    <mergeCell ref="AA66:AC66"/>
    <mergeCell ref="AD66:AF66"/>
    <mergeCell ref="C67:H67"/>
    <mergeCell ref="I67:K67"/>
    <mergeCell ref="L67:N67"/>
    <mergeCell ref="O67:Q67"/>
    <mergeCell ref="R67:T67"/>
    <mergeCell ref="U67:W67"/>
    <mergeCell ref="X67:Z67"/>
    <mergeCell ref="AA67:AC67"/>
    <mergeCell ref="AD67:AF67"/>
    <mergeCell ref="C69:H69"/>
    <mergeCell ref="I69:K69"/>
    <mergeCell ref="L69:N69"/>
    <mergeCell ref="O69:Q69"/>
    <mergeCell ref="R69:T69"/>
    <mergeCell ref="U69:W69"/>
    <mergeCell ref="X69:Z69"/>
    <mergeCell ref="C68:H68"/>
    <mergeCell ref="I68:K68"/>
    <mergeCell ref="L68:N68"/>
    <mergeCell ref="O68:Q68"/>
    <mergeCell ref="R68:T68"/>
    <mergeCell ref="U68:W68"/>
    <mergeCell ref="AA74:AF74"/>
    <mergeCell ref="AA69:AC69"/>
    <mergeCell ref="AD69:AF69"/>
    <mergeCell ref="I70:K70"/>
    <mergeCell ref="L70:N70"/>
    <mergeCell ref="R70:T70"/>
    <mergeCell ref="U70:W70"/>
    <mergeCell ref="AD70:AF70"/>
    <mergeCell ref="X68:Z68"/>
    <mergeCell ref="AA68:AC68"/>
    <mergeCell ref="AD68:AF68"/>
  </mergeCells>
  <phoneticPr fontId="7"/>
  <conditionalFormatting sqref="A15">
    <cfRule type="containsText" dxfId="5" priority="5" operator="containsText" text="複数選択不可">
      <formula>NOT(ISERROR(SEARCH("複数選択不可",A15)))</formula>
    </cfRule>
  </conditionalFormatting>
  <conditionalFormatting sqref="A35">
    <cfRule type="containsText" dxfId="4" priority="1" operator="containsText" text="複数選択不可">
      <formula>NOT(ISERROR(SEARCH("複数選択不可",A35)))</formula>
    </cfRule>
  </conditionalFormatting>
  <conditionalFormatting sqref="A55">
    <cfRule type="containsText" dxfId="3" priority="2" operator="containsText" text="複数選択不可">
      <formula>NOT(ISERROR(SEARCH("複数選択不可",A55)))</formula>
    </cfRule>
  </conditionalFormatting>
  <dataValidations count="1">
    <dataValidation type="list" allowBlank="1" showInputMessage="1" showErrorMessage="1" sqref="A55 A35 A15">
      <formula1>#REF!</formula1>
    </dataValidation>
  </dataValidations>
  <pageMargins left="0.7" right="0.7" top="0.75" bottom="0.75" header="0.3" footer="0.3"/>
  <pageSetup paperSize="9" scale="63" orientation="portrait" r:id="rId1"/>
  <colBreaks count="1" manualBreakCount="1">
    <brk id="22" max="77"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74"/>
  <sheetViews>
    <sheetView showGridLines="0" zoomScaleNormal="100" zoomScaleSheetLayoutView="100" workbookViewId="0">
      <selection sqref="A1:AG76"/>
    </sheetView>
  </sheetViews>
  <sheetFormatPr defaultRowHeight="13.5" x14ac:dyDescent="0.15"/>
  <cols>
    <col min="1" max="14" width="4.125" style="105" customWidth="1"/>
    <col min="15" max="20" width="4.375" style="105" customWidth="1"/>
    <col min="21" max="26" width="4.125" style="105" customWidth="1"/>
    <col min="27" max="29" width="4.5" style="105" customWidth="1"/>
    <col min="30" max="31" width="4.125" style="105" customWidth="1"/>
    <col min="32" max="32" width="5.5" style="105" customWidth="1"/>
    <col min="33" max="33" width="3.25" style="105" customWidth="1"/>
    <col min="34" max="16384" width="9" style="105"/>
  </cols>
  <sheetData>
    <row r="1" spans="1:32" ht="36" customHeight="1" x14ac:dyDescent="0.15">
      <c r="A1" s="104" t="s">
        <v>62</v>
      </c>
    </row>
    <row r="2" spans="1:32" x14ac:dyDescent="0.15">
      <c r="A2" s="268" t="s">
        <v>9</v>
      </c>
      <c r="B2" s="268"/>
      <c r="C2" s="268"/>
      <c r="D2" s="268"/>
      <c r="E2" s="268"/>
      <c r="F2" s="235" t="s">
        <v>63</v>
      </c>
      <c r="G2" s="236"/>
      <c r="H2" s="236"/>
      <c r="I2" s="236"/>
      <c r="J2" s="236"/>
      <c r="K2" s="236"/>
      <c r="L2" s="236"/>
      <c r="M2" s="236"/>
      <c r="N2" s="236"/>
      <c r="O2" s="236"/>
      <c r="P2" s="237"/>
      <c r="Q2" s="106"/>
      <c r="R2" s="106"/>
      <c r="S2" s="106"/>
      <c r="T2" s="106"/>
      <c r="U2" s="106"/>
      <c r="V2" s="106"/>
      <c r="W2" s="106"/>
      <c r="X2" s="106"/>
      <c r="Y2" s="106"/>
      <c r="Z2" s="106"/>
      <c r="AA2" s="106"/>
      <c r="AB2" s="106"/>
      <c r="AC2" s="106"/>
      <c r="AD2" s="106"/>
      <c r="AE2" s="106"/>
      <c r="AF2" s="106"/>
    </row>
    <row r="3" spans="1:32" x14ac:dyDescent="0.15">
      <c r="A3" s="268" t="s">
        <v>10</v>
      </c>
      <c r="B3" s="268"/>
      <c r="C3" s="268"/>
      <c r="D3" s="268"/>
      <c r="E3" s="268"/>
      <c r="F3" s="269" t="s">
        <v>143</v>
      </c>
      <c r="G3" s="270"/>
      <c r="H3" s="270"/>
      <c r="I3" s="270"/>
      <c r="J3" s="270"/>
      <c r="K3" s="270"/>
      <c r="L3" s="270"/>
      <c r="M3" s="270"/>
      <c r="N3" s="270"/>
      <c r="O3" s="270"/>
      <c r="P3" s="271"/>
      <c r="Q3" s="106"/>
      <c r="R3" s="106"/>
      <c r="S3" s="106"/>
      <c r="T3" s="106"/>
      <c r="U3" s="106"/>
      <c r="V3" s="106"/>
      <c r="W3" s="106"/>
      <c r="X3" s="106"/>
      <c r="Y3" s="106"/>
      <c r="Z3" s="106"/>
      <c r="AA3" s="106"/>
      <c r="AB3" s="106"/>
      <c r="AC3" s="106"/>
      <c r="AD3" s="106"/>
      <c r="AE3" s="106"/>
      <c r="AF3" s="106"/>
    </row>
    <row r="4" spans="1:32" x14ac:dyDescent="0.15">
      <c r="A4" s="272" t="s">
        <v>64</v>
      </c>
      <c r="B4" s="272"/>
      <c r="C4" s="272"/>
      <c r="D4" s="272"/>
      <c r="E4" s="272"/>
      <c r="F4" s="273">
        <v>4250000</v>
      </c>
      <c r="G4" s="274"/>
      <c r="H4" s="274"/>
      <c r="I4" s="274"/>
      <c r="J4" s="274"/>
      <c r="K4" s="274"/>
      <c r="L4" s="274"/>
      <c r="M4" s="274"/>
      <c r="N4" s="274"/>
      <c r="O4" s="274"/>
      <c r="P4" s="107" t="s">
        <v>65</v>
      </c>
      <c r="Q4" s="106"/>
      <c r="R4" s="106"/>
      <c r="S4" s="106"/>
      <c r="T4" s="106"/>
      <c r="U4" s="106"/>
      <c r="V4" s="106"/>
      <c r="W4" s="106"/>
      <c r="X4" s="106"/>
      <c r="Y4" s="106"/>
      <c r="Z4" s="106"/>
      <c r="AA4" s="106"/>
      <c r="AB4" s="106"/>
      <c r="AC4" s="106"/>
      <c r="AD4" s="106"/>
      <c r="AE4" s="106"/>
      <c r="AF4" s="106"/>
    </row>
    <row r="5" spans="1:32" x14ac:dyDescent="0.15">
      <c r="A5" s="106" t="s">
        <v>66</v>
      </c>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row>
    <row r="6" spans="1:32" x14ac:dyDescent="0.15">
      <c r="A6" s="106"/>
      <c r="B6" s="106"/>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row>
    <row r="7" spans="1:32" x14ac:dyDescent="0.15">
      <c r="A7" s="106" t="s">
        <v>67</v>
      </c>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row>
    <row r="8" spans="1:32" x14ac:dyDescent="0.15">
      <c r="A8" s="106"/>
      <c r="B8" s="106" t="s">
        <v>68</v>
      </c>
      <c r="C8" s="106"/>
      <c r="D8" s="106"/>
      <c r="E8" s="106"/>
      <c r="F8" s="106"/>
      <c r="G8" s="106"/>
      <c r="H8" s="106"/>
      <c r="I8" s="260">
        <v>9500000</v>
      </c>
      <c r="J8" s="261"/>
      <c r="K8" s="261"/>
      <c r="L8" s="261"/>
      <c r="M8" s="261"/>
      <c r="N8" s="107" t="s">
        <v>65</v>
      </c>
      <c r="O8" s="106" t="s">
        <v>69</v>
      </c>
      <c r="P8" s="106"/>
      <c r="Q8" s="106"/>
      <c r="R8" s="106"/>
      <c r="S8" s="106"/>
      <c r="T8" s="106"/>
      <c r="U8" s="106"/>
      <c r="V8" s="106"/>
      <c r="W8" s="106"/>
      <c r="X8" s="106"/>
      <c r="Y8" s="106"/>
      <c r="Z8" s="106"/>
      <c r="AA8" s="106"/>
      <c r="AB8" s="106"/>
      <c r="AC8" s="106"/>
      <c r="AD8" s="106"/>
      <c r="AE8" s="106"/>
      <c r="AF8" s="106"/>
    </row>
    <row r="9" spans="1:32" x14ac:dyDescent="0.15">
      <c r="A9" s="106"/>
      <c r="B9" s="106" t="s">
        <v>70</v>
      </c>
      <c r="C9" s="106"/>
      <c r="D9" s="106"/>
      <c r="E9" s="106"/>
      <c r="F9" s="106"/>
      <c r="G9" s="106"/>
      <c r="H9" s="106"/>
      <c r="I9" s="260">
        <v>10000000</v>
      </c>
      <c r="J9" s="261"/>
      <c r="K9" s="261"/>
      <c r="L9" s="261"/>
      <c r="M9" s="261"/>
      <c r="N9" s="107" t="s">
        <v>65</v>
      </c>
      <c r="O9" s="106" t="s">
        <v>71</v>
      </c>
      <c r="P9" s="106"/>
      <c r="Q9" s="106"/>
      <c r="R9" s="106"/>
      <c r="S9" s="106"/>
      <c r="T9" s="106"/>
      <c r="U9" s="106"/>
      <c r="V9" s="106"/>
      <c r="W9" s="106"/>
      <c r="X9" s="106"/>
      <c r="Y9" s="106"/>
      <c r="Z9" s="106"/>
      <c r="AA9" s="106"/>
      <c r="AB9" s="106"/>
      <c r="AC9" s="106"/>
      <c r="AD9" s="106"/>
      <c r="AE9" s="106"/>
      <c r="AF9" s="106"/>
    </row>
    <row r="10" spans="1:32" ht="14.25" thickBot="1" x14ac:dyDescent="0.2">
      <c r="A10" s="106"/>
      <c r="B10" s="106"/>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row>
    <row r="11" spans="1:32" ht="14.25" thickBot="1" x14ac:dyDescent="0.2">
      <c r="A11" s="106"/>
      <c r="B11" s="106" t="s">
        <v>72</v>
      </c>
      <c r="C11" s="106"/>
      <c r="D11" s="106"/>
      <c r="E11" s="106"/>
      <c r="F11" s="106"/>
      <c r="G11" s="106"/>
      <c r="H11" s="106"/>
      <c r="I11" s="275">
        <f>IF(I9="","",I8/I9)</f>
        <v>0.95</v>
      </c>
      <c r="J11" s="276"/>
      <c r="K11" s="276"/>
      <c r="L11" s="276"/>
      <c r="M11" s="276"/>
      <c r="N11" s="277"/>
      <c r="O11" s="106" t="s">
        <v>73</v>
      </c>
      <c r="P11" s="106"/>
      <c r="Q11" s="106"/>
      <c r="R11" s="106"/>
      <c r="S11" s="106"/>
      <c r="T11" s="106"/>
      <c r="U11" s="106"/>
      <c r="V11" s="106"/>
      <c r="W11" s="106"/>
      <c r="X11" s="106"/>
      <c r="Y11" s="106"/>
      <c r="Z11" s="106"/>
      <c r="AA11" s="106"/>
      <c r="AB11" s="106"/>
      <c r="AC11" s="106"/>
      <c r="AD11" s="106"/>
      <c r="AE11" s="106"/>
      <c r="AF11" s="106"/>
    </row>
    <row r="12" spans="1:32" x14ac:dyDescent="0.15">
      <c r="A12" s="106"/>
      <c r="B12" s="106"/>
      <c r="C12" s="106"/>
      <c r="D12" s="106"/>
      <c r="E12" s="106"/>
      <c r="F12" s="106"/>
      <c r="G12" s="106"/>
      <c r="H12" s="106"/>
      <c r="I12" s="106" t="s">
        <v>74</v>
      </c>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row>
    <row r="13" spans="1:32" x14ac:dyDescent="0.15">
      <c r="A13" s="106"/>
      <c r="B13" s="106"/>
      <c r="C13" s="106"/>
      <c r="D13" s="106"/>
      <c r="E13" s="106"/>
      <c r="F13" s="106"/>
      <c r="G13" s="106"/>
      <c r="H13" s="106"/>
      <c r="I13" s="106" t="s">
        <v>75</v>
      </c>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row>
    <row r="14" spans="1:32" x14ac:dyDescent="0.15">
      <c r="A14" s="106"/>
      <c r="B14" s="106"/>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row>
    <row r="15" spans="1:32" x14ac:dyDescent="0.15">
      <c r="A15" s="114" t="s">
        <v>124</v>
      </c>
      <c r="B15" s="109" t="s">
        <v>76</v>
      </c>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row>
    <row r="16" spans="1:32" x14ac:dyDescent="0.15">
      <c r="A16" s="106"/>
      <c r="B16" s="106"/>
      <c r="C16" s="106" t="s">
        <v>79</v>
      </c>
      <c r="D16" s="106"/>
      <c r="E16" s="106"/>
      <c r="F16" s="106"/>
      <c r="G16" s="106"/>
      <c r="H16" s="106"/>
      <c r="I16" s="106"/>
      <c r="J16" s="106"/>
      <c r="K16" s="106"/>
      <c r="L16" s="106"/>
      <c r="M16" s="106"/>
      <c r="N16" s="106"/>
      <c r="O16" s="106"/>
      <c r="P16" s="106"/>
      <c r="Q16" s="106"/>
      <c r="R16" s="106"/>
      <c r="S16" s="106"/>
      <c r="T16" s="106"/>
      <c r="U16" s="110"/>
      <c r="V16" s="106"/>
      <c r="W16" s="106"/>
      <c r="X16" s="106"/>
      <c r="Y16" s="106"/>
      <c r="Z16" s="106"/>
      <c r="AA16" s="106"/>
      <c r="AB16" s="106"/>
      <c r="AC16" s="106"/>
      <c r="AD16" s="106"/>
      <c r="AE16" s="106"/>
      <c r="AF16" s="106"/>
    </row>
    <row r="17" spans="1:33" x14ac:dyDescent="0.15">
      <c r="A17" s="106"/>
      <c r="B17" s="106"/>
      <c r="C17" s="239" t="s">
        <v>80</v>
      </c>
      <c r="D17" s="239"/>
      <c r="E17" s="239"/>
      <c r="F17" s="239"/>
      <c r="G17" s="239"/>
      <c r="H17" s="239"/>
      <c r="I17" s="240" t="s">
        <v>81</v>
      </c>
      <c r="J17" s="239"/>
      <c r="K17" s="239"/>
      <c r="L17" s="240" t="s">
        <v>82</v>
      </c>
      <c r="M17" s="239"/>
      <c r="N17" s="239"/>
      <c r="O17" s="240" t="s">
        <v>83</v>
      </c>
      <c r="P17" s="239"/>
      <c r="Q17" s="239"/>
      <c r="R17" s="240" t="s">
        <v>84</v>
      </c>
      <c r="S17" s="239"/>
      <c r="T17" s="239"/>
      <c r="U17" s="110" t="s">
        <v>119</v>
      </c>
      <c r="V17" s="106"/>
      <c r="W17" s="106"/>
      <c r="X17" s="106"/>
      <c r="Y17" s="106"/>
      <c r="Z17" s="106"/>
      <c r="AA17" s="106"/>
      <c r="AB17" s="106"/>
      <c r="AC17" s="106"/>
      <c r="AD17" s="106"/>
      <c r="AE17" s="106"/>
      <c r="AF17" s="106"/>
    </row>
    <row r="18" spans="1:33" x14ac:dyDescent="0.15">
      <c r="A18" s="106"/>
      <c r="B18" s="106"/>
      <c r="C18" s="239"/>
      <c r="D18" s="239"/>
      <c r="E18" s="239"/>
      <c r="F18" s="239"/>
      <c r="G18" s="239"/>
      <c r="H18" s="239"/>
      <c r="I18" s="239"/>
      <c r="J18" s="239"/>
      <c r="K18" s="239"/>
      <c r="L18" s="239"/>
      <c r="M18" s="239"/>
      <c r="N18" s="239"/>
      <c r="O18" s="239"/>
      <c r="P18" s="239"/>
      <c r="Q18" s="239"/>
      <c r="R18" s="239"/>
      <c r="S18" s="239"/>
      <c r="T18" s="239"/>
      <c r="U18" s="106"/>
      <c r="V18" s="106"/>
      <c r="W18" s="106"/>
      <c r="X18" s="106"/>
      <c r="Y18" s="106"/>
      <c r="Z18" s="106"/>
      <c r="AA18" s="106"/>
      <c r="AB18" s="106"/>
      <c r="AC18" s="106"/>
      <c r="AD18" s="106"/>
      <c r="AE18" s="106"/>
      <c r="AF18" s="106"/>
    </row>
    <row r="19" spans="1:33" x14ac:dyDescent="0.15">
      <c r="A19" s="106"/>
      <c r="B19" s="106"/>
      <c r="C19" s="257" t="s">
        <v>122</v>
      </c>
      <c r="D19" s="258"/>
      <c r="E19" s="258"/>
      <c r="F19" s="258"/>
      <c r="G19" s="258"/>
      <c r="H19" s="259"/>
      <c r="I19" s="260">
        <v>2231250</v>
      </c>
      <c r="J19" s="261"/>
      <c r="K19" s="262"/>
      <c r="L19" s="260"/>
      <c r="M19" s="261"/>
      <c r="N19" s="262"/>
      <c r="O19" s="260"/>
      <c r="P19" s="261"/>
      <c r="Q19" s="262"/>
      <c r="R19" s="263">
        <f t="shared" ref="R19:R23" si="0">SUM(I19:Q19)</f>
        <v>2231250</v>
      </c>
      <c r="S19" s="263"/>
      <c r="T19" s="263"/>
      <c r="U19" s="106"/>
      <c r="V19" s="106"/>
      <c r="W19" s="106"/>
      <c r="X19" s="106"/>
      <c r="Y19" s="106"/>
      <c r="Z19" s="106"/>
      <c r="AA19" s="106"/>
      <c r="AB19" s="106"/>
      <c r="AC19" s="106"/>
      <c r="AD19" s="106"/>
      <c r="AE19" s="106"/>
      <c r="AF19" s="106"/>
    </row>
    <row r="20" spans="1:33" x14ac:dyDescent="0.15">
      <c r="A20" s="106"/>
      <c r="B20" s="106"/>
      <c r="C20" s="257" t="s">
        <v>123</v>
      </c>
      <c r="D20" s="258"/>
      <c r="E20" s="258"/>
      <c r="F20" s="258"/>
      <c r="G20" s="258"/>
      <c r="H20" s="259"/>
      <c r="I20" s="260">
        <v>1742500</v>
      </c>
      <c r="J20" s="261"/>
      <c r="K20" s="262"/>
      <c r="L20" s="260"/>
      <c r="M20" s="261"/>
      <c r="N20" s="262"/>
      <c r="O20" s="260"/>
      <c r="P20" s="261"/>
      <c r="Q20" s="262"/>
      <c r="R20" s="263">
        <f t="shared" si="0"/>
        <v>1742500</v>
      </c>
      <c r="S20" s="263"/>
      <c r="T20" s="263"/>
      <c r="U20" s="106"/>
      <c r="V20" s="106"/>
      <c r="W20" s="106"/>
      <c r="X20" s="106"/>
      <c r="Y20" s="106"/>
      <c r="Z20" s="106"/>
      <c r="AA20" s="106"/>
      <c r="AB20" s="106"/>
      <c r="AC20" s="106"/>
      <c r="AD20" s="106"/>
      <c r="AE20" s="106"/>
      <c r="AF20" s="106"/>
    </row>
    <row r="21" spans="1:33" x14ac:dyDescent="0.15">
      <c r="A21" s="106"/>
      <c r="B21" s="106"/>
      <c r="C21" s="257" t="s">
        <v>125</v>
      </c>
      <c r="D21" s="258"/>
      <c r="E21" s="258"/>
      <c r="F21" s="258"/>
      <c r="G21" s="258"/>
      <c r="H21" s="259"/>
      <c r="I21" s="260">
        <v>148750</v>
      </c>
      <c r="J21" s="261"/>
      <c r="K21" s="262"/>
      <c r="L21" s="260"/>
      <c r="M21" s="261"/>
      <c r="N21" s="262"/>
      <c r="O21" s="260"/>
      <c r="P21" s="261"/>
      <c r="Q21" s="262"/>
      <c r="R21" s="263">
        <f t="shared" si="0"/>
        <v>148750</v>
      </c>
      <c r="S21" s="263"/>
      <c r="T21" s="263"/>
      <c r="U21" s="106"/>
      <c r="V21" s="106"/>
      <c r="W21" s="106"/>
      <c r="X21" s="106"/>
      <c r="Y21" s="106"/>
      <c r="Z21" s="106"/>
      <c r="AA21" s="106"/>
      <c r="AB21" s="106"/>
      <c r="AC21" s="106"/>
      <c r="AD21" s="106"/>
      <c r="AE21" s="106"/>
      <c r="AF21" s="106"/>
    </row>
    <row r="22" spans="1:33" x14ac:dyDescent="0.15">
      <c r="A22" s="106"/>
      <c r="B22" s="106"/>
      <c r="C22" s="257" t="s">
        <v>126</v>
      </c>
      <c r="D22" s="258"/>
      <c r="E22" s="258"/>
      <c r="F22" s="258"/>
      <c r="G22" s="258"/>
      <c r="H22" s="259"/>
      <c r="I22" s="260"/>
      <c r="J22" s="261"/>
      <c r="K22" s="262"/>
      <c r="L22" s="260">
        <v>127500</v>
      </c>
      <c r="M22" s="261"/>
      <c r="N22" s="262"/>
      <c r="O22" s="260"/>
      <c r="P22" s="261"/>
      <c r="Q22" s="262"/>
      <c r="R22" s="263">
        <f t="shared" si="0"/>
        <v>127500</v>
      </c>
      <c r="S22" s="263"/>
      <c r="T22" s="263"/>
      <c r="U22" s="106"/>
      <c r="V22" s="106"/>
      <c r="W22" s="106"/>
      <c r="X22" s="106"/>
      <c r="Y22" s="106"/>
      <c r="Z22" s="106"/>
      <c r="AA22" s="106"/>
      <c r="AB22" s="106"/>
      <c r="AC22" s="106"/>
      <c r="AD22" s="106"/>
      <c r="AE22" s="106"/>
      <c r="AF22" s="106"/>
    </row>
    <row r="23" spans="1:33" x14ac:dyDescent="0.15">
      <c r="A23" s="106"/>
      <c r="B23" s="106"/>
      <c r="C23" s="235"/>
      <c r="D23" s="236"/>
      <c r="E23" s="236"/>
      <c r="F23" s="236"/>
      <c r="G23" s="236"/>
      <c r="H23" s="237"/>
      <c r="I23" s="241"/>
      <c r="J23" s="242"/>
      <c r="K23" s="243"/>
      <c r="L23" s="241"/>
      <c r="M23" s="242"/>
      <c r="N23" s="243"/>
      <c r="O23" s="241"/>
      <c r="P23" s="242"/>
      <c r="Q23" s="243"/>
      <c r="R23" s="256">
        <f t="shared" si="0"/>
        <v>0</v>
      </c>
      <c r="S23" s="256"/>
      <c r="T23" s="256"/>
      <c r="U23" s="106"/>
      <c r="V23" s="106"/>
      <c r="W23" s="106"/>
      <c r="X23" s="106"/>
      <c r="Y23" s="106"/>
      <c r="Z23" s="106"/>
      <c r="AA23" s="106"/>
      <c r="AB23" s="106"/>
      <c r="AC23" s="106"/>
      <c r="AD23" s="106"/>
      <c r="AE23" s="106"/>
      <c r="AF23" s="106"/>
    </row>
    <row r="24" spans="1:33" x14ac:dyDescent="0.15">
      <c r="A24" s="106"/>
      <c r="B24" s="106"/>
      <c r="C24" s="235"/>
      <c r="D24" s="236"/>
      <c r="E24" s="236"/>
      <c r="F24" s="236"/>
      <c r="G24" s="236"/>
      <c r="H24" s="237"/>
      <c r="I24" s="241"/>
      <c r="J24" s="242"/>
      <c r="K24" s="243"/>
      <c r="L24" s="241"/>
      <c r="M24" s="242"/>
      <c r="N24" s="243"/>
      <c r="O24" s="241"/>
      <c r="P24" s="242"/>
      <c r="Q24" s="243"/>
      <c r="R24" s="226">
        <f>SUM(I24:Q24)</f>
        <v>0</v>
      </c>
      <c r="S24" s="227"/>
      <c r="T24" s="228"/>
      <c r="U24" s="106"/>
      <c r="V24" s="106"/>
      <c r="W24" s="106"/>
      <c r="X24" s="106"/>
      <c r="Y24" s="106"/>
      <c r="Z24" s="106"/>
      <c r="AA24" s="106"/>
      <c r="AB24" s="106"/>
      <c r="AC24" s="106"/>
      <c r="AD24" s="106"/>
      <c r="AE24" s="106"/>
      <c r="AF24" s="106"/>
    </row>
    <row r="25" spans="1:33" x14ac:dyDescent="0.15">
      <c r="A25" s="106"/>
      <c r="B25" s="106"/>
      <c r="C25" s="235"/>
      <c r="D25" s="236"/>
      <c r="E25" s="236"/>
      <c r="F25" s="236"/>
      <c r="G25" s="236"/>
      <c r="H25" s="237"/>
      <c r="I25" s="241"/>
      <c r="J25" s="242"/>
      <c r="K25" s="243"/>
      <c r="L25" s="241"/>
      <c r="M25" s="242"/>
      <c r="N25" s="243"/>
      <c r="O25" s="241"/>
      <c r="P25" s="242"/>
      <c r="Q25" s="243"/>
      <c r="R25" s="226">
        <f>SUM(I25:Q25)</f>
        <v>0</v>
      </c>
      <c r="S25" s="227"/>
      <c r="T25" s="228"/>
      <c r="U25" s="106"/>
      <c r="V25" s="106"/>
      <c r="W25" s="106"/>
      <c r="X25" s="106"/>
      <c r="Y25" s="106"/>
      <c r="Z25" s="106"/>
      <c r="AA25" s="106"/>
      <c r="AB25" s="106"/>
      <c r="AC25" s="106"/>
      <c r="AD25" s="106"/>
      <c r="AE25" s="106"/>
      <c r="AF25" s="106"/>
    </row>
    <row r="26" spans="1:33" x14ac:dyDescent="0.15">
      <c r="A26" s="106"/>
      <c r="B26" s="106"/>
      <c r="C26" s="235"/>
      <c r="D26" s="236"/>
      <c r="E26" s="236"/>
      <c r="F26" s="236"/>
      <c r="G26" s="236"/>
      <c r="H26" s="237"/>
      <c r="I26" s="241"/>
      <c r="J26" s="242"/>
      <c r="K26" s="243"/>
      <c r="L26" s="241"/>
      <c r="M26" s="242"/>
      <c r="N26" s="243"/>
      <c r="O26" s="241"/>
      <c r="P26" s="242"/>
      <c r="Q26" s="243"/>
      <c r="R26" s="226">
        <f>SUM(I26:Q26)</f>
        <v>0</v>
      </c>
      <c r="S26" s="227"/>
      <c r="T26" s="228"/>
      <c r="U26" s="106"/>
      <c r="V26" s="106"/>
      <c r="W26" s="106"/>
      <c r="X26" s="106"/>
      <c r="Y26" s="106"/>
      <c r="Z26" s="106"/>
      <c r="AA26" s="106"/>
      <c r="AB26" s="106"/>
      <c r="AC26" s="106"/>
      <c r="AD26" s="106"/>
      <c r="AE26" s="106"/>
      <c r="AF26" s="106"/>
    </row>
    <row r="27" spans="1:33" x14ac:dyDescent="0.15">
      <c r="A27" s="106"/>
      <c r="B27" s="106"/>
      <c r="C27" s="235"/>
      <c r="D27" s="236"/>
      <c r="E27" s="236"/>
      <c r="F27" s="236"/>
      <c r="G27" s="236"/>
      <c r="H27" s="237"/>
      <c r="I27" s="241"/>
      <c r="J27" s="242"/>
      <c r="K27" s="243"/>
      <c r="L27" s="241"/>
      <c r="M27" s="242"/>
      <c r="N27" s="243"/>
      <c r="O27" s="241"/>
      <c r="P27" s="242"/>
      <c r="Q27" s="243"/>
      <c r="R27" s="226">
        <f>SUM(I27:Q27)</f>
        <v>0</v>
      </c>
      <c r="S27" s="227"/>
      <c r="T27" s="228"/>
      <c r="U27" s="106"/>
      <c r="V27" s="106"/>
      <c r="W27" s="106"/>
      <c r="X27" s="106"/>
      <c r="Y27" s="106"/>
      <c r="Z27" s="106"/>
      <c r="AA27" s="106"/>
      <c r="AB27" s="106"/>
      <c r="AC27" s="106"/>
      <c r="AD27" s="106"/>
      <c r="AE27" s="106"/>
      <c r="AF27" s="106"/>
    </row>
    <row r="28" spans="1:33" x14ac:dyDescent="0.15">
      <c r="A28" s="106"/>
      <c r="B28" s="106"/>
      <c r="C28" s="232" t="s">
        <v>84</v>
      </c>
      <c r="D28" s="233"/>
      <c r="E28" s="233"/>
      <c r="F28" s="233"/>
      <c r="G28" s="233"/>
      <c r="H28" s="234"/>
      <c r="I28" s="316">
        <f>SUM(I19:K27)</f>
        <v>4122500</v>
      </c>
      <c r="J28" s="316"/>
      <c r="K28" s="316"/>
      <c r="L28" s="316">
        <f>SUM(L19:N27)</f>
        <v>127500</v>
      </c>
      <c r="M28" s="316"/>
      <c r="N28" s="316"/>
      <c r="O28" s="316">
        <f>SUM(O19:Q27)</f>
        <v>0</v>
      </c>
      <c r="P28" s="316"/>
      <c r="Q28" s="316"/>
      <c r="R28" s="316">
        <f>SUM(R19:T27)</f>
        <v>4250000</v>
      </c>
      <c r="S28" s="316"/>
      <c r="T28" s="316"/>
      <c r="U28" s="106"/>
      <c r="V28" s="106"/>
      <c r="W28" s="106"/>
      <c r="X28" s="106"/>
      <c r="Y28" s="106"/>
      <c r="Z28" s="106"/>
      <c r="AA28" s="106"/>
      <c r="AB28" s="106"/>
      <c r="AC28" s="106"/>
      <c r="AD28" s="106"/>
      <c r="AE28" s="106"/>
      <c r="AF28" s="106"/>
    </row>
    <row r="29" spans="1:33" x14ac:dyDescent="0.15">
      <c r="A29" s="106"/>
      <c r="B29" s="106"/>
      <c r="C29" s="106"/>
      <c r="D29" s="106"/>
      <c r="E29" s="106"/>
      <c r="F29" s="106"/>
      <c r="G29" s="106"/>
      <c r="H29" s="106"/>
      <c r="I29" s="230" t="s">
        <v>85</v>
      </c>
      <c r="J29" s="230"/>
      <c r="K29" s="230"/>
      <c r="L29" s="230" t="s">
        <v>86</v>
      </c>
      <c r="M29" s="230"/>
      <c r="N29" s="230"/>
      <c r="O29" s="230"/>
      <c r="P29" s="230"/>
      <c r="Q29" s="230"/>
      <c r="R29" s="230" t="s">
        <v>87</v>
      </c>
      <c r="S29" s="230"/>
      <c r="T29" s="230"/>
      <c r="U29" s="106"/>
      <c r="V29" s="106"/>
      <c r="W29" s="106"/>
      <c r="X29" s="106"/>
      <c r="Y29" s="106"/>
      <c r="Z29" s="106"/>
      <c r="AA29" s="106"/>
      <c r="AB29" s="106"/>
      <c r="AC29" s="106"/>
      <c r="AD29" s="106"/>
      <c r="AE29" s="106"/>
      <c r="AF29" s="106"/>
    </row>
    <row r="30" spans="1:33" x14ac:dyDescent="0.15">
      <c r="A30" s="106"/>
      <c r="B30" s="106"/>
      <c r="C30" s="106"/>
      <c r="D30" s="106"/>
      <c r="E30" s="106"/>
      <c r="F30" s="106"/>
      <c r="G30" s="106"/>
      <c r="H30" s="106"/>
      <c r="I30" s="111"/>
      <c r="J30" s="111"/>
      <c r="K30" s="111"/>
      <c r="L30" s="111"/>
      <c r="M30" s="111"/>
      <c r="N30" s="111"/>
      <c r="O30" s="111"/>
      <c r="P30" s="111"/>
      <c r="Q30" s="111"/>
      <c r="R30" s="111"/>
      <c r="S30" s="111"/>
      <c r="T30" s="111"/>
      <c r="U30" s="106"/>
      <c r="V30" s="106"/>
      <c r="W30" s="106"/>
      <c r="X30" s="106"/>
      <c r="Y30" s="106"/>
      <c r="Z30" s="106"/>
      <c r="AA30" s="106"/>
      <c r="AB30" s="106"/>
      <c r="AC30" s="106"/>
      <c r="AD30" s="106"/>
      <c r="AE30" s="106"/>
      <c r="AF30" s="106"/>
    </row>
    <row r="31" spans="1:33" ht="14.25" thickBot="1" x14ac:dyDescent="0.2">
      <c r="A31" s="106"/>
      <c r="B31" s="106"/>
      <c r="C31" s="106" t="s">
        <v>77</v>
      </c>
      <c r="D31" s="106"/>
      <c r="E31" s="106"/>
      <c r="F31" s="106"/>
      <c r="G31" s="106"/>
      <c r="H31" s="106"/>
      <c r="I31" s="112" t="s">
        <v>127</v>
      </c>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row>
    <row r="32" spans="1:33" ht="14.25" thickBot="1" x14ac:dyDescent="0.2">
      <c r="A32" s="106"/>
      <c r="B32" s="106"/>
      <c r="C32" s="106"/>
      <c r="D32" s="106"/>
      <c r="E32" s="106"/>
      <c r="F32" s="106"/>
      <c r="G32" s="106"/>
      <c r="H32" s="106"/>
      <c r="I32" s="112" t="s">
        <v>128</v>
      </c>
      <c r="J32" s="106"/>
      <c r="K32" s="106"/>
      <c r="L32" s="106"/>
      <c r="M32" s="106"/>
      <c r="N32" s="106"/>
      <c r="O32" s="106"/>
      <c r="P32" s="106"/>
      <c r="Q32" s="106"/>
      <c r="R32" s="106"/>
      <c r="S32" s="106"/>
      <c r="T32" s="106"/>
      <c r="U32" s="106"/>
      <c r="V32" s="106"/>
      <c r="W32" s="106"/>
      <c r="X32" s="106"/>
      <c r="Y32" s="106"/>
      <c r="Z32" s="106"/>
      <c r="AA32" s="313">
        <f>IFERROR(ROUNDDOWN(F4*10/110*I28/R28,0)+ROUNDDOWN(F4*8/108*L28/R28,0),"")</f>
        <v>384216</v>
      </c>
      <c r="AB32" s="314"/>
      <c r="AC32" s="314"/>
      <c r="AD32" s="314"/>
      <c r="AE32" s="314"/>
      <c r="AF32" s="315"/>
      <c r="AG32" s="110" t="s">
        <v>118</v>
      </c>
    </row>
    <row r="33" spans="1:32" x14ac:dyDescent="0.15">
      <c r="A33" s="106"/>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row>
    <row r="34" spans="1:32" x14ac:dyDescent="0.15">
      <c r="A34" s="106"/>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row>
    <row r="35" spans="1:32" x14ac:dyDescent="0.15">
      <c r="A35" s="108"/>
      <c r="B35" s="109" t="s">
        <v>78</v>
      </c>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row>
    <row r="36" spans="1:32" x14ac:dyDescent="0.15">
      <c r="A36" s="106"/>
      <c r="B36" s="106"/>
      <c r="C36" s="112" t="s">
        <v>79</v>
      </c>
      <c r="D36" s="106"/>
      <c r="E36" s="106"/>
      <c r="F36" s="106"/>
      <c r="G36" s="106"/>
      <c r="H36" s="106"/>
      <c r="I36" s="106"/>
      <c r="J36" s="106"/>
      <c r="K36" s="106"/>
      <c r="L36" s="106"/>
      <c r="M36" s="106"/>
      <c r="N36" s="106"/>
      <c r="O36" s="106"/>
      <c r="P36" s="106"/>
      <c r="Q36" s="106"/>
      <c r="R36" s="106"/>
      <c r="S36" s="106"/>
      <c r="T36" s="106"/>
      <c r="U36" s="110"/>
      <c r="V36" s="106"/>
      <c r="W36" s="106"/>
      <c r="X36" s="106"/>
      <c r="Y36" s="106"/>
      <c r="Z36" s="106"/>
      <c r="AA36" s="106"/>
      <c r="AB36" s="106"/>
      <c r="AC36" s="106"/>
      <c r="AD36" s="106"/>
      <c r="AE36" s="106"/>
      <c r="AF36" s="106"/>
    </row>
    <row r="37" spans="1:32" x14ac:dyDescent="0.15">
      <c r="A37" s="106"/>
      <c r="B37" s="106"/>
      <c r="C37" s="239" t="s">
        <v>80</v>
      </c>
      <c r="D37" s="239"/>
      <c r="E37" s="239"/>
      <c r="F37" s="239"/>
      <c r="G37" s="239"/>
      <c r="H37" s="239"/>
      <c r="I37" s="240" t="s">
        <v>81</v>
      </c>
      <c r="J37" s="239"/>
      <c r="K37" s="239"/>
      <c r="L37" s="240" t="s">
        <v>82</v>
      </c>
      <c r="M37" s="239"/>
      <c r="N37" s="239"/>
      <c r="O37" s="240" t="s">
        <v>83</v>
      </c>
      <c r="P37" s="239"/>
      <c r="Q37" s="239"/>
      <c r="R37" s="240" t="s">
        <v>84</v>
      </c>
      <c r="S37" s="239"/>
      <c r="T37" s="239"/>
      <c r="U37" s="110" t="s">
        <v>119</v>
      </c>
      <c r="V37" s="106"/>
      <c r="W37" s="106"/>
      <c r="X37" s="106"/>
      <c r="Y37" s="106"/>
      <c r="Z37" s="106"/>
      <c r="AA37" s="106"/>
      <c r="AB37" s="106"/>
      <c r="AC37" s="106"/>
      <c r="AD37" s="106"/>
      <c r="AE37" s="106"/>
      <c r="AF37" s="106"/>
    </row>
    <row r="38" spans="1:32" x14ac:dyDescent="0.15">
      <c r="A38" s="106"/>
      <c r="B38" s="106"/>
      <c r="C38" s="239"/>
      <c r="D38" s="239"/>
      <c r="E38" s="239"/>
      <c r="F38" s="239"/>
      <c r="G38" s="239"/>
      <c r="H38" s="239"/>
      <c r="I38" s="239"/>
      <c r="J38" s="239"/>
      <c r="K38" s="239"/>
      <c r="L38" s="239"/>
      <c r="M38" s="239"/>
      <c r="N38" s="239"/>
      <c r="O38" s="239"/>
      <c r="P38" s="239"/>
      <c r="Q38" s="239"/>
      <c r="R38" s="239"/>
      <c r="S38" s="239"/>
      <c r="T38" s="239"/>
      <c r="U38" s="106"/>
      <c r="V38" s="106"/>
      <c r="W38" s="106"/>
      <c r="X38" s="106"/>
      <c r="Y38" s="106"/>
      <c r="Z38" s="106"/>
      <c r="AA38" s="106"/>
      <c r="AB38" s="106"/>
      <c r="AC38" s="106"/>
      <c r="AD38" s="106"/>
      <c r="AE38" s="106"/>
      <c r="AF38" s="106"/>
    </row>
    <row r="39" spans="1:32" x14ac:dyDescent="0.15">
      <c r="A39" s="106"/>
      <c r="B39" s="106"/>
      <c r="C39" s="300"/>
      <c r="D39" s="301"/>
      <c r="E39" s="301"/>
      <c r="F39" s="301"/>
      <c r="G39" s="301"/>
      <c r="H39" s="302"/>
      <c r="I39" s="287"/>
      <c r="J39" s="288"/>
      <c r="K39" s="289"/>
      <c r="L39" s="287"/>
      <c r="M39" s="288"/>
      <c r="N39" s="289"/>
      <c r="O39" s="287"/>
      <c r="P39" s="288"/>
      <c r="Q39" s="289"/>
      <c r="R39" s="296">
        <f t="shared" ref="R39:R43" si="1">SUM(I39:Q39)</f>
        <v>0</v>
      </c>
      <c r="S39" s="296"/>
      <c r="T39" s="296"/>
      <c r="U39" s="106"/>
      <c r="V39" s="106"/>
      <c r="W39" s="106"/>
      <c r="X39" s="106"/>
      <c r="Y39" s="106"/>
      <c r="Z39" s="106"/>
      <c r="AA39" s="106"/>
      <c r="AB39" s="106"/>
      <c r="AC39" s="106"/>
      <c r="AD39" s="106"/>
      <c r="AE39" s="106"/>
      <c r="AF39" s="106"/>
    </row>
    <row r="40" spans="1:32" x14ac:dyDescent="0.15">
      <c r="A40" s="106"/>
      <c r="B40" s="106"/>
      <c r="C40" s="300"/>
      <c r="D40" s="301"/>
      <c r="E40" s="301"/>
      <c r="F40" s="301"/>
      <c r="G40" s="301"/>
      <c r="H40" s="302"/>
      <c r="I40" s="287"/>
      <c r="J40" s="288"/>
      <c r="K40" s="289"/>
      <c r="L40" s="287"/>
      <c r="M40" s="288"/>
      <c r="N40" s="289"/>
      <c r="O40" s="287"/>
      <c r="P40" s="288"/>
      <c r="Q40" s="289"/>
      <c r="R40" s="296">
        <f t="shared" si="1"/>
        <v>0</v>
      </c>
      <c r="S40" s="296"/>
      <c r="T40" s="296"/>
      <c r="U40" s="106"/>
      <c r="V40" s="106"/>
      <c r="W40" s="106"/>
      <c r="X40" s="106"/>
      <c r="Y40" s="106"/>
      <c r="Z40" s="106"/>
      <c r="AA40" s="106"/>
      <c r="AB40" s="106"/>
      <c r="AC40" s="106"/>
      <c r="AD40" s="106"/>
      <c r="AE40" s="106"/>
      <c r="AF40" s="106"/>
    </row>
    <row r="41" spans="1:32" x14ac:dyDescent="0.15">
      <c r="A41" s="106"/>
      <c r="B41" s="106"/>
      <c r="C41" s="300"/>
      <c r="D41" s="301"/>
      <c r="E41" s="301"/>
      <c r="F41" s="301"/>
      <c r="G41" s="301"/>
      <c r="H41" s="302"/>
      <c r="I41" s="287"/>
      <c r="J41" s="288"/>
      <c r="K41" s="289"/>
      <c r="L41" s="287"/>
      <c r="M41" s="288"/>
      <c r="N41" s="289"/>
      <c r="O41" s="287"/>
      <c r="P41" s="288"/>
      <c r="Q41" s="289"/>
      <c r="R41" s="296">
        <f t="shared" si="1"/>
        <v>0</v>
      </c>
      <c r="S41" s="296"/>
      <c r="T41" s="296"/>
      <c r="U41" s="106"/>
      <c r="V41" s="106"/>
      <c r="W41" s="106"/>
      <c r="X41" s="106"/>
      <c r="Y41" s="106"/>
      <c r="Z41" s="106"/>
      <c r="AA41" s="106"/>
      <c r="AB41" s="106"/>
      <c r="AC41" s="106"/>
      <c r="AD41" s="106"/>
      <c r="AE41" s="106"/>
      <c r="AF41" s="106"/>
    </row>
    <row r="42" spans="1:32" x14ac:dyDescent="0.15">
      <c r="A42" s="106"/>
      <c r="B42" s="106"/>
      <c r="C42" s="300"/>
      <c r="D42" s="301"/>
      <c r="E42" s="301"/>
      <c r="F42" s="301"/>
      <c r="G42" s="301"/>
      <c r="H42" s="302"/>
      <c r="I42" s="287"/>
      <c r="J42" s="288"/>
      <c r="K42" s="289"/>
      <c r="L42" s="287"/>
      <c r="M42" s="288"/>
      <c r="N42" s="289"/>
      <c r="O42" s="287"/>
      <c r="P42" s="288"/>
      <c r="Q42" s="289"/>
      <c r="R42" s="296">
        <f t="shared" si="1"/>
        <v>0</v>
      </c>
      <c r="S42" s="296"/>
      <c r="T42" s="296"/>
      <c r="U42" s="106"/>
      <c r="V42" s="106"/>
      <c r="W42" s="106"/>
      <c r="X42" s="106"/>
      <c r="Y42" s="106"/>
      <c r="Z42" s="106"/>
      <c r="AA42" s="106"/>
      <c r="AB42" s="106"/>
      <c r="AC42" s="106"/>
      <c r="AD42" s="106"/>
      <c r="AE42" s="106"/>
      <c r="AF42" s="106"/>
    </row>
    <row r="43" spans="1:32" x14ac:dyDescent="0.15">
      <c r="A43" s="106"/>
      <c r="B43" s="106"/>
      <c r="C43" s="284"/>
      <c r="D43" s="285"/>
      <c r="E43" s="285"/>
      <c r="F43" s="285"/>
      <c r="G43" s="285"/>
      <c r="H43" s="286"/>
      <c r="I43" s="287"/>
      <c r="J43" s="288"/>
      <c r="K43" s="289"/>
      <c r="L43" s="287"/>
      <c r="M43" s="288"/>
      <c r="N43" s="289"/>
      <c r="O43" s="287"/>
      <c r="P43" s="288"/>
      <c r="Q43" s="289"/>
      <c r="R43" s="296">
        <f t="shared" si="1"/>
        <v>0</v>
      </c>
      <c r="S43" s="296"/>
      <c r="T43" s="296"/>
      <c r="U43" s="106"/>
      <c r="V43" s="106"/>
      <c r="W43" s="106"/>
      <c r="X43" s="106"/>
      <c r="Y43" s="106"/>
      <c r="Z43" s="106"/>
      <c r="AA43" s="106"/>
      <c r="AB43" s="106"/>
      <c r="AC43" s="106"/>
      <c r="AD43" s="106"/>
      <c r="AE43" s="106"/>
      <c r="AF43" s="106"/>
    </row>
    <row r="44" spans="1:32" x14ac:dyDescent="0.15">
      <c r="A44" s="106"/>
      <c r="B44" s="106"/>
      <c r="C44" s="284"/>
      <c r="D44" s="285"/>
      <c r="E44" s="285"/>
      <c r="F44" s="285"/>
      <c r="G44" s="285"/>
      <c r="H44" s="286"/>
      <c r="I44" s="287"/>
      <c r="J44" s="288"/>
      <c r="K44" s="289"/>
      <c r="L44" s="287"/>
      <c r="M44" s="288"/>
      <c r="N44" s="289"/>
      <c r="O44" s="287"/>
      <c r="P44" s="288"/>
      <c r="Q44" s="289"/>
      <c r="R44" s="290">
        <f>SUM(I44:Q44)</f>
        <v>0</v>
      </c>
      <c r="S44" s="291"/>
      <c r="T44" s="292"/>
      <c r="U44" s="106"/>
      <c r="V44" s="106"/>
      <c r="W44" s="106"/>
      <c r="X44" s="106"/>
      <c r="Y44" s="106"/>
      <c r="Z44" s="106"/>
      <c r="AA44" s="106"/>
      <c r="AB44" s="106"/>
      <c r="AC44" s="106"/>
      <c r="AD44" s="106"/>
      <c r="AE44" s="106"/>
      <c r="AF44" s="106"/>
    </row>
    <row r="45" spans="1:32" x14ac:dyDescent="0.15">
      <c r="A45" s="106"/>
      <c r="B45" s="106"/>
      <c r="C45" s="284"/>
      <c r="D45" s="285"/>
      <c r="E45" s="285"/>
      <c r="F45" s="285"/>
      <c r="G45" s="285"/>
      <c r="H45" s="286"/>
      <c r="I45" s="287"/>
      <c r="J45" s="288"/>
      <c r="K45" s="289"/>
      <c r="L45" s="287"/>
      <c r="M45" s="288"/>
      <c r="N45" s="289"/>
      <c r="O45" s="287"/>
      <c r="P45" s="288"/>
      <c r="Q45" s="289"/>
      <c r="R45" s="290">
        <f>SUM(I45:Q45)</f>
        <v>0</v>
      </c>
      <c r="S45" s="291"/>
      <c r="T45" s="292"/>
      <c r="U45" s="106"/>
      <c r="V45" s="106"/>
      <c r="W45" s="106"/>
      <c r="X45" s="106"/>
      <c r="Y45" s="106"/>
      <c r="Z45" s="106"/>
      <c r="AA45" s="106"/>
      <c r="AB45" s="106"/>
      <c r="AC45" s="106"/>
      <c r="AD45" s="106"/>
      <c r="AE45" s="106"/>
      <c r="AF45" s="106"/>
    </row>
    <row r="46" spans="1:32" x14ac:dyDescent="0.15">
      <c r="A46" s="106"/>
      <c r="B46" s="106"/>
      <c r="C46" s="284"/>
      <c r="D46" s="285"/>
      <c r="E46" s="285"/>
      <c r="F46" s="285"/>
      <c r="G46" s="285"/>
      <c r="H46" s="286"/>
      <c r="I46" s="287"/>
      <c r="J46" s="288"/>
      <c r="K46" s="289"/>
      <c r="L46" s="287"/>
      <c r="M46" s="288"/>
      <c r="N46" s="289"/>
      <c r="O46" s="287"/>
      <c r="P46" s="288"/>
      <c r="Q46" s="289"/>
      <c r="R46" s="290">
        <f>SUM(I46:Q46)</f>
        <v>0</v>
      </c>
      <c r="S46" s="291"/>
      <c r="T46" s="292"/>
      <c r="U46" s="106"/>
      <c r="V46" s="106"/>
      <c r="W46" s="106"/>
      <c r="X46" s="106"/>
      <c r="Y46" s="106"/>
      <c r="Z46" s="106"/>
      <c r="AA46" s="106"/>
      <c r="AB46" s="106"/>
      <c r="AC46" s="106"/>
      <c r="AD46" s="106"/>
      <c r="AE46" s="106"/>
      <c r="AF46" s="106"/>
    </row>
    <row r="47" spans="1:32" x14ac:dyDescent="0.15">
      <c r="A47" s="106"/>
      <c r="B47" s="106"/>
      <c r="C47" s="284"/>
      <c r="D47" s="285"/>
      <c r="E47" s="285"/>
      <c r="F47" s="285"/>
      <c r="G47" s="285"/>
      <c r="H47" s="286"/>
      <c r="I47" s="287"/>
      <c r="J47" s="288"/>
      <c r="K47" s="289"/>
      <c r="L47" s="287"/>
      <c r="M47" s="288"/>
      <c r="N47" s="289"/>
      <c r="O47" s="287"/>
      <c r="P47" s="288"/>
      <c r="Q47" s="289"/>
      <c r="R47" s="290">
        <f>SUM(I47:Q47)</f>
        <v>0</v>
      </c>
      <c r="S47" s="291"/>
      <c r="T47" s="292"/>
      <c r="U47" s="106"/>
      <c r="V47" s="106"/>
      <c r="W47" s="106"/>
      <c r="X47" s="106"/>
      <c r="Y47" s="106"/>
      <c r="Z47" s="106"/>
      <c r="AA47" s="106"/>
      <c r="AB47" s="106"/>
      <c r="AC47" s="106"/>
      <c r="AD47" s="106"/>
      <c r="AE47" s="106"/>
      <c r="AF47" s="106"/>
    </row>
    <row r="48" spans="1:32" x14ac:dyDescent="0.15">
      <c r="A48" s="106"/>
      <c r="B48" s="106"/>
      <c r="C48" s="293" t="s">
        <v>84</v>
      </c>
      <c r="D48" s="294"/>
      <c r="E48" s="294"/>
      <c r="F48" s="294"/>
      <c r="G48" s="294"/>
      <c r="H48" s="295"/>
      <c r="I48" s="296">
        <f>SUM(I39:K47)</f>
        <v>0</v>
      </c>
      <c r="J48" s="296"/>
      <c r="K48" s="296"/>
      <c r="L48" s="296">
        <f>SUM(L39:N47)</f>
        <v>0</v>
      </c>
      <c r="M48" s="296"/>
      <c r="N48" s="296"/>
      <c r="O48" s="296">
        <f>SUM(O39:Q47)</f>
        <v>0</v>
      </c>
      <c r="P48" s="296"/>
      <c r="Q48" s="296"/>
      <c r="R48" s="296">
        <f>SUM(R39:T47)</f>
        <v>0</v>
      </c>
      <c r="S48" s="296"/>
      <c r="T48" s="296"/>
      <c r="U48" s="110"/>
      <c r="V48" s="106"/>
      <c r="W48" s="106"/>
      <c r="X48" s="106"/>
      <c r="Y48" s="106"/>
      <c r="Z48" s="106"/>
      <c r="AA48" s="106"/>
      <c r="AB48" s="106"/>
      <c r="AC48" s="106"/>
      <c r="AD48" s="106"/>
      <c r="AE48" s="106"/>
      <c r="AF48" s="106"/>
    </row>
    <row r="49" spans="1:33" x14ac:dyDescent="0.15">
      <c r="A49" s="106"/>
      <c r="B49" s="106"/>
      <c r="C49" s="106"/>
      <c r="D49" s="106"/>
      <c r="E49" s="106"/>
      <c r="F49" s="106"/>
      <c r="G49" s="106"/>
      <c r="H49" s="106"/>
      <c r="I49" s="229" t="s">
        <v>92</v>
      </c>
      <c r="J49" s="230"/>
      <c r="K49" s="230"/>
      <c r="L49" s="229" t="s">
        <v>93</v>
      </c>
      <c r="M49" s="230"/>
      <c r="N49" s="230"/>
      <c r="O49" s="230"/>
      <c r="P49" s="230"/>
      <c r="Q49" s="230"/>
      <c r="R49" s="229" t="s">
        <v>94</v>
      </c>
      <c r="S49" s="230"/>
      <c r="T49" s="230"/>
      <c r="U49" s="106"/>
      <c r="V49" s="106"/>
      <c r="W49" s="106"/>
      <c r="X49" s="106"/>
      <c r="Y49" s="106"/>
      <c r="Z49" s="106"/>
      <c r="AA49" s="106"/>
      <c r="AB49" s="106"/>
      <c r="AC49" s="106"/>
      <c r="AD49" s="106"/>
      <c r="AE49" s="106"/>
      <c r="AF49" s="106"/>
    </row>
    <row r="50" spans="1:33" x14ac:dyDescent="0.15">
      <c r="A50" s="106"/>
      <c r="B50" s="106"/>
      <c r="C50" s="106"/>
      <c r="D50" s="106"/>
      <c r="E50" s="106"/>
      <c r="F50" s="106"/>
      <c r="G50" s="106"/>
      <c r="H50" s="106"/>
      <c r="I50" s="111"/>
      <c r="J50" s="111"/>
      <c r="K50" s="111"/>
      <c r="L50" s="111"/>
      <c r="M50" s="111"/>
      <c r="N50" s="111"/>
      <c r="O50" s="111"/>
      <c r="P50" s="111"/>
      <c r="Q50" s="111"/>
      <c r="R50" s="111"/>
      <c r="S50" s="111"/>
      <c r="T50" s="111"/>
      <c r="U50" s="106"/>
      <c r="V50" s="106"/>
      <c r="W50" s="106"/>
      <c r="X50" s="106"/>
      <c r="Y50" s="106"/>
      <c r="Z50" s="106"/>
      <c r="AA50" s="106"/>
      <c r="AB50" s="106"/>
      <c r="AC50" s="106"/>
      <c r="AD50" s="106"/>
      <c r="AE50" s="106"/>
      <c r="AF50" s="106"/>
    </row>
    <row r="51" spans="1:33" ht="14.25" thickBot="1" x14ac:dyDescent="0.2">
      <c r="A51" s="106"/>
      <c r="B51" s="106"/>
      <c r="C51" s="106" t="s">
        <v>77</v>
      </c>
      <c r="D51" s="106"/>
      <c r="E51" s="106"/>
      <c r="F51" s="106"/>
      <c r="G51" s="106"/>
      <c r="H51" s="106"/>
      <c r="I51" s="112" t="s">
        <v>104</v>
      </c>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row>
    <row r="52" spans="1:33" ht="14.25" thickBot="1" x14ac:dyDescent="0.2">
      <c r="A52" s="106"/>
      <c r="B52" s="106"/>
      <c r="C52" s="106"/>
      <c r="D52" s="106"/>
      <c r="E52" s="106"/>
      <c r="F52" s="106"/>
      <c r="G52" s="106"/>
      <c r="H52" s="106"/>
      <c r="I52" s="112" t="s">
        <v>98</v>
      </c>
      <c r="J52" s="106"/>
      <c r="K52" s="106"/>
      <c r="L52" s="106"/>
      <c r="M52" s="106"/>
      <c r="N52" s="106"/>
      <c r="O52" s="106"/>
      <c r="P52" s="106"/>
      <c r="Q52" s="106"/>
      <c r="R52" s="106"/>
      <c r="S52" s="106"/>
      <c r="T52" s="106"/>
      <c r="U52" s="106"/>
      <c r="V52" s="106"/>
      <c r="W52" s="106"/>
      <c r="X52" s="106"/>
      <c r="Y52" s="106"/>
      <c r="Z52" s="106"/>
      <c r="AA52" s="297" t="str">
        <f>IFERROR(ROUNDDOWN(F4*10/110*I11*I48/R48,0)+ROUNDDOWN(F4*8/108*I11*L48/R48,0),"")</f>
        <v/>
      </c>
      <c r="AB52" s="298"/>
      <c r="AC52" s="298"/>
      <c r="AD52" s="298"/>
      <c r="AE52" s="298"/>
      <c r="AF52" s="299"/>
      <c r="AG52" s="110" t="s">
        <v>118</v>
      </c>
    </row>
    <row r="53" spans="1:33" x14ac:dyDescent="0.15">
      <c r="A53" s="106"/>
      <c r="B53" s="106"/>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row>
    <row r="54" spans="1:33" x14ac:dyDescent="0.15">
      <c r="A54" s="106"/>
      <c r="B54" s="106"/>
      <c r="C54" s="106"/>
      <c r="D54" s="106"/>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row>
    <row r="55" spans="1:33" x14ac:dyDescent="0.15">
      <c r="A55" s="108"/>
      <c r="B55" s="109" t="s">
        <v>88</v>
      </c>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row>
    <row r="56" spans="1:33" x14ac:dyDescent="0.15">
      <c r="A56" s="106"/>
      <c r="B56" s="106"/>
      <c r="C56" s="106" t="s">
        <v>79</v>
      </c>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10" t="s">
        <v>119</v>
      </c>
    </row>
    <row r="57" spans="1:33" x14ac:dyDescent="0.15">
      <c r="A57" s="106"/>
      <c r="B57" s="106"/>
      <c r="C57" s="248" t="s">
        <v>80</v>
      </c>
      <c r="D57" s="230"/>
      <c r="E57" s="230"/>
      <c r="F57" s="230"/>
      <c r="G57" s="230"/>
      <c r="H57" s="249"/>
      <c r="I57" s="238" t="s">
        <v>102</v>
      </c>
      <c r="J57" s="239"/>
      <c r="K57" s="239"/>
      <c r="L57" s="239"/>
      <c r="M57" s="239"/>
      <c r="N57" s="239"/>
      <c r="O57" s="239"/>
      <c r="P57" s="239"/>
      <c r="Q57" s="239"/>
      <c r="R57" s="238" t="s">
        <v>103</v>
      </c>
      <c r="S57" s="239"/>
      <c r="T57" s="239"/>
      <c r="U57" s="239"/>
      <c r="V57" s="239"/>
      <c r="W57" s="239"/>
      <c r="X57" s="239"/>
      <c r="Y57" s="239"/>
      <c r="Z57" s="239"/>
      <c r="AA57" s="240" t="s">
        <v>83</v>
      </c>
      <c r="AB57" s="239"/>
      <c r="AC57" s="239"/>
      <c r="AD57" s="239" t="s">
        <v>84</v>
      </c>
      <c r="AE57" s="239"/>
      <c r="AF57" s="239"/>
    </row>
    <row r="58" spans="1:33" x14ac:dyDescent="0.15">
      <c r="A58" s="106"/>
      <c r="B58" s="106"/>
      <c r="C58" s="250"/>
      <c r="D58" s="251"/>
      <c r="E58" s="251"/>
      <c r="F58" s="251"/>
      <c r="G58" s="251"/>
      <c r="H58" s="252"/>
      <c r="I58" s="240" t="s">
        <v>89</v>
      </c>
      <c r="J58" s="239"/>
      <c r="K58" s="239"/>
      <c r="L58" s="240" t="s">
        <v>90</v>
      </c>
      <c r="M58" s="239"/>
      <c r="N58" s="239"/>
      <c r="O58" s="240" t="s">
        <v>91</v>
      </c>
      <c r="P58" s="239"/>
      <c r="Q58" s="239"/>
      <c r="R58" s="240" t="s">
        <v>89</v>
      </c>
      <c r="S58" s="239"/>
      <c r="T58" s="239"/>
      <c r="U58" s="240" t="s">
        <v>90</v>
      </c>
      <c r="V58" s="239"/>
      <c r="W58" s="239"/>
      <c r="X58" s="240" t="s">
        <v>91</v>
      </c>
      <c r="Y58" s="239"/>
      <c r="Z58" s="239"/>
      <c r="AA58" s="239"/>
      <c r="AB58" s="239"/>
      <c r="AC58" s="239"/>
      <c r="AD58" s="239"/>
      <c r="AE58" s="239"/>
      <c r="AF58" s="239"/>
    </row>
    <row r="59" spans="1:33" x14ac:dyDescent="0.15">
      <c r="A59" s="106"/>
      <c r="B59" s="106"/>
      <c r="C59" s="253"/>
      <c r="D59" s="254"/>
      <c r="E59" s="254"/>
      <c r="F59" s="254"/>
      <c r="G59" s="254"/>
      <c r="H59" s="255"/>
      <c r="I59" s="239"/>
      <c r="J59" s="239"/>
      <c r="K59" s="239"/>
      <c r="L59" s="239"/>
      <c r="M59" s="239"/>
      <c r="N59" s="239"/>
      <c r="O59" s="239"/>
      <c r="P59" s="239"/>
      <c r="Q59" s="239"/>
      <c r="R59" s="239"/>
      <c r="S59" s="239"/>
      <c r="T59" s="239"/>
      <c r="U59" s="239"/>
      <c r="V59" s="239"/>
      <c r="W59" s="239"/>
      <c r="X59" s="239"/>
      <c r="Y59" s="239"/>
      <c r="Z59" s="239"/>
      <c r="AA59" s="239"/>
      <c r="AB59" s="239"/>
      <c r="AC59" s="239"/>
      <c r="AD59" s="239"/>
      <c r="AE59" s="239"/>
      <c r="AF59" s="239"/>
    </row>
    <row r="60" spans="1:33" x14ac:dyDescent="0.15">
      <c r="A60" s="106"/>
      <c r="B60" s="106"/>
      <c r="C60" s="257"/>
      <c r="D60" s="258"/>
      <c r="E60" s="258"/>
      <c r="F60" s="258"/>
      <c r="G60" s="258"/>
      <c r="H60" s="259"/>
      <c r="I60" s="287"/>
      <c r="J60" s="288"/>
      <c r="K60" s="289"/>
      <c r="L60" s="287"/>
      <c r="M60" s="288"/>
      <c r="N60" s="289"/>
      <c r="O60" s="287"/>
      <c r="P60" s="288"/>
      <c r="Q60" s="289"/>
      <c r="R60" s="312"/>
      <c r="S60" s="312"/>
      <c r="T60" s="312"/>
      <c r="U60" s="312"/>
      <c r="V60" s="312"/>
      <c r="W60" s="312"/>
      <c r="X60" s="312"/>
      <c r="Y60" s="312"/>
      <c r="Z60" s="312"/>
      <c r="AA60" s="287"/>
      <c r="AB60" s="288"/>
      <c r="AC60" s="289"/>
      <c r="AD60" s="290">
        <f t="shared" ref="AD60:AD68" si="2">SUM(I60:AC60)</f>
        <v>0</v>
      </c>
      <c r="AE60" s="291"/>
      <c r="AF60" s="292"/>
    </row>
    <row r="61" spans="1:33" x14ac:dyDescent="0.15">
      <c r="A61" s="106"/>
      <c r="B61" s="106"/>
      <c r="C61" s="257"/>
      <c r="D61" s="258"/>
      <c r="E61" s="258"/>
      <c r="F61" s="258"/>
      <c r="G61" s="258"/>
      <c r="H61" s="259"/>
      <c r="I61" s="287"/>
      <c r="J61" s="288"/>
      <c r="K61" s="289"/>
      <c r="L61" s="287"/>
      <c r="M61" s="288"/>
      <c r="N61" s="289"/>
      <c r="O61" s="287"/>
      <c r="P61" s="288"/>
      <c r="Q61" s="289"/>
      <c r="R61" s="312"/>
      <c r="S61" s="312"/>
      <c r="T61" s="312"/>
      <c r="U61" s="312"/>
      <c r="V61" s="312"/>
      <c r="W61" s="312"/>
      <c r="X61" s="287"/>
      <c r="Y61" s="288"/>
      <c r="Z61" s="289"/>
      <c r="AA61" s="287"/>
      <c r="AB61" s="288"/>
      <c r="AC61" s="289"/>
      <c r="AD61" s="290">
        <f t="shared" si="2"/>
        <v>0</v>
      </c>
      <c r="AE61" s="291"/>
      <c r="AF61" s="292"/>
    </row>
    <row r="62" spans="1:33" x14ac:dyDescent="0.15">
      <c r="A62" s="106"/>
      <c r="B62" s="106"/>
      <c r="C62" s="257"/>
      <c r="D62" s="258"/>
      <c r="E62" s="258"/>
      <c r="F62" s="258"/>
      <c r="G62" s="258"/>
      <c r="H62" s="259"/>
      <c r="I62" s="287"/>
      <c r="J62" s="288"/>
      <c r="K62" s="289"/>
      <c r="L62" s="287"/>
      <c r="M62" s="288"/>
      <c r="N62" s="289"/>
      <c r="O62" s="287"/>
      <c r="P62" s="288"/>
      <c r="Q62" s="289"/>
      <c r="R62" s="312"/>
      <c r="S62" s="312"/>
      <c r="T62" s="312"/>
      <c r="U62" s="312"/>
      <c r="V62" s="312"/>
      <c r="W62" s="312"/>
      <c r="X62" s="287"/>
      <c r="Y62" s="288"/>
      <c r="Z62" s="289"/>
      <c r="AA62" s="287"/>
      <c r="AB62" s="288"/>
      <c r="AC62" s="289"/>
      <c r="AD62" s="290">
        <f t="shared" si="2"/>
        <v>0</v>
      </c>
      <c r="AE62" s="291"/>
      <c r="AF62" s="292"/>
    </row>
    <row r="63" spans="1:33" x14ac:dyDescent="0.15">
      <c r="A63" s="106"/>
      <c r="B63" s="106"/>
      <c r="C63" s="257"/>
      <c r="D63" s="258"/>
      <c r="E63" s="258"/>
      <c r="F63" s="258"/>
      <c r="G63" s="258"/>
      <c r="H63" s="259"/>
      <c r="I63" s="287"/>
      <c r="J63" s="288"/>
      <c r="K63" s="289"/>
      <c r="L63" s="287"/>
      <c r="M63" s="288"/>
      <c r="N63" s="289"/>
      <c r="O63" s="287"/>
      <c r="P63" s="288"/>
      <c r="Q63" s="289"/>
      <c r="R63" s="287"/>
      <c r="S63" s="288"/>
      <c r="T63" s="289"/>
      <c r="U63" s="287"/>
      <c r="V63" s="288"/>
      <c r="W63" s="289"/>
      <c r="X63" s="312"/>
      <c r="Y63" s="312"/>
      <c r="Z63" s="312"/>
      <c r="AA63" s="312"/>
      <c r="AB63" s="312"/>
      <c r="AC63" s="312"/>
      <c r="AD63" s="290">
        <f t="shared" si="2"/>
        <v>0</v>
      </c>
      <c r="AE63" s="291"/>
      <c r="AF63" s="292"/>
    </row>
    <row r="64" spans="1:33" x14ac:dyDescent="0.15">
      <c r="A64" s="106"/>
      <c r="B64" s="106"/>
      <c r="C64" s="235"/>
      <c r="D64" s="236"/>
      <c r="E64" s="236"/>
      <c r="F64" s="236"/>
      <c r="G64" s="236"/>
      <c r="H64" s="237"/>
      <c r="I64" s="312"/>
      <c r="J64" s="312"/>
      <c r="K64" s="312"/>
      <c r="L64" s="312"/>
      <c r="M64" s="312"/>
      <c r="N64" s="312"/>
      <c r="O64" s="312"/>
      <c r="P64" s="312"/>
      <c r="Q64" s="312"/>
      <c r="R64" s="312"/>
      <c r="S64" s="312"/>
      <c r="T64" s="312"/>
      <c r="U64" s="312"/>
      <c r="V64" s="312"/>
      <c r="W64" s="312"/>
      <c r="X64" s="312"/>
      <c r="Y64" s="312"/>
      <c r="Z64" s="312"/>
      <c r="AA64" s="312"/>
      <c r="AB64" s="312"/>
      <c r="AC64" s="312"/>
      <c r="AD64" s="290">
        <f t="shared" si="2"/>
        <v>0</v>
      </c>
      <c r="AE64" s="291"/>
      <c r="AF64" s="292"/>
    </row>
    <row r="65" spans="1:33" x14ac:dyDescent="0.15">
      <c r="A65" s="106"/>
      <c r="B65" s="106"/>
      <c r="C65" s="235"/>
      <c r="D65" s="236"/>
      <c r="E65" s="236"/>
      <c r="F65" s="236"/>
      <c r="G65" s="236"/>
      <c r="H65" s="237"/>
      <c r="I65" s="312"/>
      <c r="J65" s="312"/>
      <c r="K65" s="312"/>
      <c r="L65" s="312"/>
      <c r="M65" s="312"/>
      <c r="N65" s="312"/>
      <c r="O65" s="312"/>
      <c r="P65" s="312"/>
      <c r="Q65" s="312"/>
      <c r="R65" s="312"/>
      <c r="S65" s="312"/>
      <c r="T65" s="312"/>
      <c r="U65" s="312"/>
      <c r="V65" s="312"/>
      <c r="W65" s="312"/>
      <c r="X65" s="312"/>
      <c r="Y65" s="312"/>
      <c r="Z65" s="312"/>
      <c r="AA65" s="312"/>
      <c r="AB65" s="312"/>
      <c r="AC65" s="312"/>
      <c r="AD65" s="290">
        <f t="shared" si="2"/>
        <v>0</v>
      </c>
      <c r="AE65" s="291"/>
      <c r="AF65" s="292"/>
    </row>
    <row r="66" spans="1:33" x14ac:dyDescent="0.15">
      <c r="A66" s="106"/>
      <c r="B66" s="106"/>
      <c r="C66" s="235"/>
      <c r="D66" s="236"/>
      <c r="E66" s="236"/>
      <c r="F66" s="236"/>
      <c r="G66" s="236"/>
      <c r="H66" s="237"/>
      <c r="I66" s="312"/>
      <c r="J66" s="312"/>
      <c r="K66" s="312"/>
      <c r="L66" s="312"/>
      <c r="M66" s="312"/>
      <c r="N66" s="312"/>
      <c r="O66" s="312"/>
      <c r="P66" s="312"/>
      <c r="Q66" s="312"/>
      <c r="R66" s="312"/>
      <c r="S66" s="312"/>
      <c r="T66" s="312"/>
      <c r="U66" s="312"/>
      <c r="V66" s="312"/>
      <c r="W66" s="312"/>
      <c r="X66" s="312"/>
      <c r="Y66" s="312"/>
      <c r="Z66" s="312"/>
      <c r="AA66" s="312"/>
      <c r="AB66" s="312"/>
      <c r="AC66" s="312"/>
      <c r="AD66" s="290">
        <f t="shared" si="2"/>
        <v>0</v>
      </c>
      <c r="AE66" s="291"/>
      <c r="AF66" s="292"/>
    </row>
    <row r="67" spans="1:33" x14ac:dyDescent="0.15">
      <c r="A67" s="106"/>
      <c r="B67" s="106"/>
      <c r="C67" s="235"/>
      <c r="D67" s="236"/>
      <c r="E67" s="236"/>
      <c r="F67" s="236"/>
      <c r="G67" s="236"/>
      <c r="H67" s="237"/>
      <c r="I67" s="312"/>
      <c r="J67" s="312"/>
      <c r="K67" s="312"/>
      <c r="L67" s="312"/>
      <c r="M67" s="312"/>
      <c r="N67" s="312"/>
      <c r="O67" s="312"/>
      <c r="P67" s="312"/>
      <c r="Q67" s="312"/>
      <c r="R67" s="312"/>
      <c r="S67" s="312"/>
      <c r="T67" s="312"/>
      <c r="U67" s="312"/>
      <c r="V67" s="312"/>
      <c r="W67" s="312"/>
      <c r="X67" s="312"/>
      <c r="Y67" s="312"/>
      <c r="Z67" s="312"/>
      <c r="AA67" s="312"/>
      <c r="AB67" s="312"/>
      <c r="AC67" s="312"/>
      <c r="AD67" s="290">
        <f t="shared" si="2"/>
        <v>0</v>
      </c>
      <c r="AE67" s="291"/>
      <c r="AF67" s="292"/>
    </row>
    <row r="68" spans="1:33" x14ac:dyDescent="0.15">
      <c r="A68" s="106"/>
      <c r="B68" s="106"/>
      <c r="C68" s="235"/>
      <c r="D68" s="236"/>
      <c r="E68" s="236"/>
      <c r="F68" s="236"/>
      <c r="G68" s="236"/>
      <c r="H68" s="237"/>
      <c r="I68" s="312"/>
      <c r="J68" s="312"/>
      <c r="K68" s="312"/>
      <c r="L68" s="312"/>
      <c r="M68" s="312"/>
      <c r="N68" s="312"/>
      <c r="O68" s="312"/>
      <c r="P68" s="312"/>
      <c r="Q68" s="312"/>
      <c r="R68" s="312"/>
      <c r="S68" s="312"/>
      <c r="T68" s="312"/>
      <c r="U68" s="312"/>
      <c r="V68" s="312"/>
      <c r="W68" s="312"/>
      <c r="X68" s="312"/>
      <c r="Y68" s="312"/>
      <c r="Z68" s="312"/>
      <c r="AA68" s="312"/>
      <c r="AB68" s="312"/>
      <c r="AC68" s="312"/>
      <c r="AD68" s="290">
        <f t="shared" si="2"/>
        <v>0</v>
      </c>
      <c r="AE68" s="291"/>
      <c r="AF68" s="292"/>
    </row>
    <row r="69" spans="1:33" x14ac:dyDescent="0.15">
      <c r="A69" s="106"/>
      <c r="B69" s="106"/>
      <c r="C69" s="232" t="s">
        <v>84</v>
      </c>
      <c r="D69" s="233"/>
      <c r="E69" s="233"/>
      <c r="F69" s="233"/>
      <c r="G69" s="233"/>
      <c r="H69" s="234"/>
      <c r="I69" s="290">
        <f>SUM(I60:K68)</f>
        <v>0</v>
      </c>
      <c r="J69" s="291"/>
      <c r="K69" s="292"/>
      <c r="L69" s="290">
        <f>SUM(L60:N68)</f>
        <v>0</v>
      </c>
      <c r="M69" s="291"/>
      <c r="N69" s="292"/>
      <c r="O69" s="290">
        <f>SUM(O60:Q68)</f>
        <v>0</v>
      </c>
      <c r="P69" s="291"/>
      <c r="Q69" s="292"/>
      <c r="R69" s="290">
        <f>SUM(R60:T68)</f>
        <v>0</v>
      </c>
      <c r="S69" s="291"/>
      <c r="T69" s="292"/>
      <c r="U69" s="290">
        <f>SUM(U60:W68)</f>
        <v>0</v>
      </c>
      <c r="V69" s="291"/>
      <c r="W69" s="292"/>
      <c r="X69" s="290">
        <f>SUM(X60:Z68)</f>
        <v>0</v>
      </c>
      <c r="Y69" s="291"/>
      <c r="Z69" s="292"/>
      <c r="AA69" s="290">
        <f>SUM(AA60:AC68)</f>
        <v>0</v>
      </c>
      <c r="AB69" s="291"/>
      <c r="AC69" s="292"/>
      <c r="AD69" s="290">
        <f>SUM(AD60:AF68)</f>
        <v>0</v>
      </c>
      <c r="AE69" s="291"/>
      <c r="AF69" s="292"/>
    </row>
    <row r="70" spans="1:33" x14ac:dyDescent="0.15">
      <c r="A70" s="106"/>
      <c r="B70" s="106"/>
      <c r="C70" s="106"/>
      <c r="D70" s="106"/>
      <c r="E70" s="106"/>
      <c r="F70" s="106"/>
      <c r="G70" s="106"/>
      <c r="H70" s="106"/>
      <c r="I70" s="229" t="s">
        <v>95</v>
      </c>
      <c r="J70" s="230"/>
      <c r="K70" s="230"/>
      <c r="L70" s="229" t="s">
        <v>96</v>
      </c>
      <c r="M70" s="230"/>
      <c r="N70" s="230"/>
      <c r="O70" s="106"/>
      <c r="P70" s="106"/>
      <c r="Q70" s="106"/>
      <c r="R70" s="229" t="s">
        <v>100</v>
      </c>
      <c r="S70" s="230"/>
      <c r="T70" s="230"/>
      <c r="U70" s="229" t="s">
        <v>101</v>
      </c>
      <c r="V70" s="230"/>
      <c r="W70" s="230"/>
      <c r="X70" s="106"/>
      <c r="Y70" s="106"/>
      <c r="Z70" s="106"/>
      <c r="AA70" s="106"/>
      <c r="AB70" s="106"/>
      <c r="AC70" s="106"/>
      <c r="AD70" s="229" t="s">
        <v>99</v>
      </c>
      <c r="AE70" s="230"/>
      <c r="AF70" s="230"/>
    </row>
    <row r="71" spans="1:33" x14ac:dyDescent="0.15">
      <c r="A71" s="106"/>
      <c r="B71" s="106"/>
      <c r="C71" s="106"/>
      <c r="D71" s="106"/>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row>
    <row r="72" spans="1:33" x14ac:dyDescent="0.15">
      <c r="A72" s="106"/>
      <c r="B72" s="106"/>
      <c r="C72" s="106" t="s">
        <v>77</v>
      </c>
      <c r="D72" s="106"/>
      <c r="E72" s="106"/>
      <c r="F72" s="106"/>
      <c r="G72" s="106"/>
      <c r="H72" s="106"/>
      <c r="I72" s="112" t="s">
        <v>105</v>
      </c>
      <c r="J72" s="106"/>
      <c r="K72" s="106"/>
      <c r="L72" s="106"/>
      <c r="M72" s="106"/>
      <c r="N72" s="106"/>
      <c r="O72" s="106"/>
      <c r="P72" s="106"/>
      <c r="Q72" s="106"/>
      <c r="R72" s="106"/>
      <c r="S72" s="106"/>
      <c r="T72" s="106"/>
      <c r="U72" s="106"/>
      <c r="V72" s="106"/>
      <c r="W72" s="106"/>
      <c r="X72" s="106"/>
      <c r="Y72" s="106"/>
      <c r="Z72" s="106"/>
      <c r="AA72" s="106"/>
      <c r="AB72" s="106"/>
      <c r="AC72" s="106"/>
      <c r="AD72" s="106"/>
      <c r="AE72" s="106"/>
      <c r="AF72" s="106"/>
    </row>
    <row r="73" spans="1:33" ht="14.25" thickBot="1" x14ac:dyDescent="0.2">
      <c r="A73" s="106"/>
      <c r="B73" s="106"/>
      <c r="C73" s="106"/>
      <c r="D73" s="106"/>
      <c r="E73" s="106"/>
      <c r="F73" s="106"/>
      <c r="G73" s="106"/>
      <c r="H73" s="106"/>
      <c r="I73" s="112" t="s">
        <v>106</v>
      </c>
      <c r="J73" s="106"/>
      <c r="K73" s="106"/>
      <c r="L73" s="106"/>
      <c r="M73" s="106"/>
      <c r="N73" s="106"/>
      <c r="O73" s="106"/>
      <c r="P73" s="106"/>
      <c r="Q73" s="106"/>
      <c r="R73" s="106"/>
      <c r="S73" s="106"/>
      <c r="T73" s="106"/>
      <c r="U73" s="106"/>
      <c r="V73" s="106"/>
      <c r="W73" s="106"/>
      <c r="X73" s="106"/>
      <c r="Y73" s="106"/>
      <c r="Z73" s="106"/>
      <c r="AA73" s="106"/>
      <c r="AB73" s="106"/>
      <c r="AC73" s="106"/>
      <c r="AD73" s="106"/>
      <c r="AE73" s="106"/>
      <c r="AF73" s="106"/>
    </row>
    <row r="74" spans="1:33" ht="14.25" thickBot="1" x14ac:dyDescent="0.2">
      <c r="A74" s="106"/>
      <c r="B74" s="106"/>
      <c r="C74" s="106"/>
      <c r="D74" s="106"/>
      <c r="E74" s="106"/>
      <c r="F74" s="106"/>
      <c r="G74" s="106"/>
      <c r="H74" s="106"/>
      <c r="I74" s="106"/>
      <c r="J74" s="106"/>
      <c r="K74" s="106"/>
      <c r="L74" s="106"/>
      <c r="M74" s="106"/>
      <c r="N74" s="106"/>
      <c r="O74" s="106"/>
      <c r="P74" s="106"/>
      <c r="Q74" s="106"/>
      <c r="R74" s="106"/>
      <c r="S74" s="106"/>
      <c r="T74" s="106"/>
      <c r="U74" s="106"/>
      <c r="V74" s="106"/>
      <c r="W74" s="106"/>
      <c r="X74" s="106"/>
      <c r="Y74" s="106"/>
      <c r="Z74" s="106"/>
      <c r="AA74" s="309" t="str">
        <f>IFERROR((ROUNDDOWN(F4*10/110*I69/AD69,0)+ROUNDDOWN(F4*10/110*I11*L69/AD69,0))+(ROUNDDOWN(F4*8/108*R69/AD69,0)+ROUNDDOWN(F4*8/108*I11*U69/AD69,0)),"")</f>
        <v/>
      </c>
      <c r="AB74" s="310"/>
      <c r="AC74" s="310"/>
      <c r="AD74" s="310"/>
      <c r="AE74" s="310"/>
      <c r="AF74" s="311"/>
      <c r="AG74" s="110" t="s">
        <v>118</v>
      </c>
    </row>
  </sheetData>
  <sheetProtection algorithmName="SHA-512" hashValue="L+YgBT7jc4adQutVulRmF/m4O94L4kjq2pith3FT7LYqXoFU1hNhOyE6WsSK4A8zOs4a+qJbq3gZl6rBsHLbYg==" saltValue="GHKJRFkDDkY6zQYkO/S+HQ==" spinCount="100000" sheet="1" objects="1" scenarios="1" selectLockedCells="1"/>
  <mergeCells count="236">
    <mergeCell ref="A2:E2"/>
    <mergeCell ref="F2:P2"/>
    <mergeCell ref="A3:E3"/>
    <mergeCell ref="F3:P3"/>
    <mergeCell ref="A4:E4"/>
    <mergeCell ref="F4:O4"/>
    <mergeCell ref="O17:Q18"/>
    <mergeCell ref="R17:T18"/>
    <mergeCell ref="C19:H19"/>
    <mergeCell ref="I19:K19"/>
    <mergeCell ref="L19:N19"/>
    <mergeCell ref="O19:Q19"/>
    <mergeCell ref="R19:T19"/>
    <mergeCell ref="I8:M8"/>
    <mergeCell ref="I9:M9"/>
    <mergeCell ref="I11:N11"/>
    <mergeCell ref="C17:H18"/>
    <mergeCell ref="I17:K18"/>
    <mergeCell ref="L17:N18"/>
    <mergeCell ref="C20:H20"/>
    <mergeCell ref="I20:K20"/>
    <mergeCell ref="L20:N20"/>
    <mergeCell ref="O20:Q20"/>
    <mergeCell ref="R20:T20"/>
    <mergeCell ref="C21:H21"/>
    <mergeCell ref="I21:K21"/>
    <mergeCell ref="L21:N21"/>
    <mergeCell ref="O21:Q21"/>
    <mergeCell ref="R21:T21"/>
    <mergeCell ref="C22:H22"/>
    <mergeCell ref="I22:K22"/>
    <mergeCell ref="L22:N22"/>
    <mergeCell ref="O22:Q22"/>
    <mergeCell ref="R22:T22"/>
    <mergeCell ref="C23:H23"/>
    <mergeCell ref="I23:K23"/>
    <mergeCell ref="L23:N23"/>
    <mergeCell ref="O23:Q23"/>
    <mergeCell ref="R23:T23"/>
    <mergeCell ref="C24:H24"/>
    <mergeCell ref="I24:K24"/>
    <mergeCell ref="L24:N24"/>
    <mergeCell ref="O24:Q24"/>
    <mergeCell ref="R24:T24"/>
    <mergeCell ref="C25:H25"/>
    <mergeCell ref="I25:K25"/>
    <mergeCell ref="L25:N25"/>
    <mergeCell ref="O25:Q25"/>
    <mergeCell ref="R25:T25"/>
    <mergeCell ref="C26:H26"/>
    <mergeCell ref="I26:K26"/>
    <mergeCell ref="L26:N26"/>
    <mergeCell ref="O26:Q26"/>
    <mergeCell ref="R26:T26"/>
    <mergeCell ref="C27:H27"/>
    <mergeCell ref="I27:K27"/>
    <mergeCell ref="L27:N27"/>
    <mergeCell ref="O27:Q27"/>
    <mergeCell ref="R27:T27"/>
    <mergeCell ref="AA32:AF32"/>
    <mergeCell ref="C37:H38"/>
    <mergeCell ref="I37:K38"/>
    <mergeCell ref="L37:N38"/>
    <mergeCell ref="O37:Q38"/>
    <mergeCell ref="R37:T38"/>
    <mergeCell ref="C28:H28"/>
    <mergeCell ref="I28:K28"/>
    <mergeCell ref="L28:N28"/>
    <mergeCell ref="O28:Q28"/>
    <mergeCell ref="R28:T28"/>
    <mergeCell ref="I29:K29"/>
    <mergeCell ref="L29:N29"/>
    <mergeCell ref="O29:Q29"/>
    <mergeCell ref="R29:T29"/>
    <mergeCell ref="C39:H39"/>
    <mergeCell ref="I39:K39"/>
    <mergeCell ref="L39:N39"/>
    <mergeCell ref="O39:Q39"/>
    <mergeCell ref="R39:T39"/>
    <mergeCell ref="C40:H40"/>
    <mergeCell ref="I40:K40"/>
    <mergeCell ref="L40:N40"/>
    <mergeCell ref="O40:Q40"/>
    <mergeCell ref="R40:T40"/>
    <mergeCell ref="C41:H41"/>
    <mergeCell ref="I41:K41"/>
    <mergeCell ref="L41:N41"/>
    <mergeCell ref="O41:Q41"/>
    <mergeCell ref="R41:T41"/>
    <mergeCell ref="C42:H42"/>
    <mergeCell ref="I42:K42"/>
    <mergeCell ref="L42:N42"/>
    <mergeCell ref="O42:Q42"/>
    <mergeCell ref="R42:T42"/>
    <mergeCell ref="C43:H43"/>
    <mergeCell ref="I43:K43"/>
    <mergeCell ref="L43:N43"/>
    <mergeCell ref="O43:Q43"/>
    <mergeCell ref="R43:T43"/>
    <mergeCell ref="C44:H44"/>
    <mergeCell ref="I44:K44"/>
    <mergeCell ref="L44:N44"/>
    <mergeCell ref="O44:Q44"/>
    <mergeCell ref="R44:T44"/>
    <mergeCell ref="C45:H45"/>
    <mergeCell ref="I45:K45"/>
    <mergeCell ref="L45:N45"/>
    <mergeCell ref="O45:Q45"/>
    <mergeCell ref="R45:T45"/>
    <mergeCell ref="C46:H46"/>
    <mergeCell ref="I46:K46"/>
    <mergeCell ref="L46:N46"/>
    <mergeCell ref="O46:Q46"/>
    <mergeCell ref="R46:T46"/>
    <mergeCell ref="AA57:AC59"/>
    <mergeCell ref="AD57:AF59"/>
    <mergeCell ref="C47:H47"/>
    <mergeCell ref="I47:K47"/>
    <mergeCell ref="L47:N47"/>
    <mergeCell ref="O47:Q47"/>
    <mergeCell ref="R47:T47"/>
    <mergeCell ref="C48:H48"/>
    <mergeCell ref="I48:K48"/>
    <mergeCell ref="L48:N48"/>
    <mergeCell ref="O48:Q48"/>
    <mergeCell ref="R48:T48"/>
    <mergeCell ref="I58:K59"/>
    <mergeCell ref="L58:N59"/>
    <mergeCell ref="O58:Q59"/>
    <mergeCell ref="R58:T59"/>
    <mergeCell ref="U58:W59"/>
    <mergeCell ref="X58:Z59"/>
    <mergeCell ref="I49:K49"/>
    <mergeCell ref="L49:N49"/>
    <mergeCell ref="O49:Q49"/>
    <mergeCell ref="R49:T49"/>
    <mergeCell ref="AA52:AF52"/>
    <mergeCell ref="C57:H59"/>
    <mergeCell ref="AA60:AC60"/>
    <mergeCell ref="AD60:AF60"/>
    <mergeCell ref="C61:H61"/>
    <mergeCell ref="I61:K61"/>
    <mergeCell ref="L61:N61"/>
    <mergeCell ref="O61:Q61"/>
    <mergeCell ref="R61:T61"/>
    <mergeCell ref="U61:W61"/>
    <mergeCell ref="X61:Z61"/>
    <mergeCell ref="C60:H60"/>
    <mergeCell ref="I60:K60"/>
    <mergeCell ref="L60:N60"/>
    <mergeCell ref="O60:Q60"/>
    <mergeCell ref="R60:T60"/>
    <mergeCell ref="U60:W60"/>
    <mergeCell ref="AA61:AC61"/>
    <mergeCell ref="AD61:AF61"/>
    <mergeCell ref="I57:Q57"/>
    <mergeCell ref="R57:Z57"/>
    <mergeCell ref="C62:H62"/>
    <mergeCell ref="I62:K62"/>
    <mergeCell ref="L62:N62"/>
    <mergeCell ref="O62:Q62"/>
    <mergeCell ref="R62:T62"/>
    <mergeCell ref="U62:W62"/>
    <mergeCell ref="X62:Z62"/>
    <mergeCell ref="X60:Z60"/>
    <mergeCell ref="AA62:AC62"/>
    <mergeCell ref="AD62:AF62"/>
    <mergeCell ref="C63:H63"/>
    <mergeCell ref="I63:K63"/>
    <mergeCell ref="L63:N63"/>
    <mergeCell ref="O63:Q63"/>
    <mergeCell ref="R63:T63"/>
    <mergeCell ref="U63:W63"/>
    <mergeCell ref="X63:Z63"/>
    <mergeCell ref="AA63:AC63"/>
    <mergeCell ref="AD63:AF63"/>
    <mergeCell ref="X64:Z64"/>
    <mergeCell ref="AA64:AC64"/>
    <mergeCell ref="AD64:AF64"/>
    <mergeCell ref="C65:H65"/>
    <mergeCell ref="I65:K65"/>
    <mergeCell ref="L65:N65"/>
    <mergeCell ref="O65:Q65"/>
    <mergeCell ref="R65:T65"/>
    <mergeCell ref="U65:W65"/>
    <mergeCell ref="X65:Z65"/>
    <mergeCell ref="C64:H64"/>
    <mergeCell ref="I64:K64"/>
    <mergeCell ref="L64:N64"/>
    <mergeCell ref="O64:Q64"/>
    <mergeCell ref="R64:T64"/>
    <mergeCell ref="U64:W64"/>
    <mergeCell ref="AA65:AC65"/>
    <mergeCell ref="AD65:AF65"/>
    <mergeCell ref="C66:H66"/>
    <mergeCell ref="I66:K66"/>
    <mergeCell ref="L66:N66"/>
    <mergeCell ref="O66:Q66"/>
    <mergeCell ref="R66:T66"/>
    <mergeCell ref="U66:W66"/>
    <mergeCell ref="X66:Z66"/>
    <mergeCell ref="AA66:AC66"/>
    <mergeCell ref="AD66:AF66"/>
    <mergeCell ref="C67:H67"/>
    <mergeCell ref="I67:K67"/>
    <mergeCell ref="L67:N67"/>
    <mergeCell ref="O67:Q67"/>
    <mergeCell ref="R67:T67"/>
    <mergeCell ref="U67:W67"/>
    <mergeCell ref="X67:Z67"/>
    <mergeCell ref="AA67:AC67"/>
    <mergeCell ref="AD67:AF67"/>
    <mergeCell ref="C69:H69"/>
    <mergeCell ref="I69:K69"/>
    <mergeCell ref="L69:N69"/>
    <mergeCell ref="O69:Q69"/>
    <mergeCell ref="R69:T69"/>
    <mergeCell ref="U69:W69"/>
    <mergeCell ref="X69:Z69"/>
    <mergeCell ref="C68:H68"/>
    <mergeCell ref="I68:K68"/>
    <mergeCell ref="L68:N68"/>
    <mergeCell ref="O68:Q68"/>
    <mergeCell ref="R68:T68"/>
    <mergeCell ref="U68:W68"/>
    <mergeCell ref="AA74:AF74"/>
    <mergeCell ref="AA69:AC69"/>
    <mergeCell ref="AD69:AF69"/>
    <mergeCell ref="I70:K70"/>
    <mergeCell ref="L70:N70"/>
    <mergeCell ref="R70:T70"/>
    <mergeCell ref="U70:W70"/>
    <mergeCell ref="AD70:AF70"/>
    <mergeCell ref="X68:Z68"/>
    <mergeCell ref="AA68:AC68"/>
    <mergeCell ref="AD68:AF68"/>
  </mergeCells>
  <phoneticPr fontId="7"/>
  <conditionalFormatting sqref="A15">
    <cfRule type="containsText" dxfId="2" priority="4" operator="containsText" text="複数選択不可">
      <formula>NOT(ISERROR(SEARCH("複数選択不可",A15)))</formula>
    </cfRule>
  </conditionalFormatting>
  <conditionalFormatting sqref="A35">
    <cfRule type="containsText" dxfId="1" priority="2" operator="containsText" text="複数選択不可">
      <formula>NOT(ISERROR(SEARCH("複数選択不可",A35)))</formula>
    </cfRule>
  </conditionalFormatting>
  <conditionalFormatting sqref="A55">
    <cfRule type="containsText" dxfId="0" priority="1" operator="containsText" text="複数選択不可">
      <formula>NOT(ISERROR(SEARCH("複数選択不可",A55)))</formula>
    </cfRule>
  </conditionalFormatting>
  <dataValidations count="1">
    <dataValidation type="list" allowBlank="1" showInputMessage="1" showErrorMessage="1" sqref="A35 A55 A15">
      <formula1>#REF!</formula1>
    </dataValidation>
  </dataValidations>
  <pageMargins left="0.7" right="0.7" top="0.75" bottom="0.75" header="0.3" footer="0.3"/>
  <pageSetup paperSize="9" scale="63" orientation="portrait" r:id="rId1"/>
  <colBreaks count="1" manualBreakCount="1">
    <brk id="22" max="77"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B1:Q19"/>
  <sheetViews>
    <sheetView showGridLines="0" zoomScaleNormal="100" workbookViewId="0"/>
  </sheetViews>
  <sheetFormatPr defaultColWidth="9" defaultRowHeight="13.5" x14ac:dyDescent="0.15"/>
  <cols>
    <col min="1" max="1" width="2.375" style="10" customWidth="1"/>
    <col min="2" max="16384" width="9" style="10"/>
  </cols>
  <sheetData>
    <row r="1" spans="2:17" x14ac:dyDescent="0.15">
      <c r="B1" s="66" t="s">
        <v>130</v>
      </c>
      <c r="C1" s="65"/>
    </row>
    <row r="2" spans="2:17" x14ac:dyDescent="0.15">
      <c r="B2" s="125" t="s">
        <v>25</v>
      </c>
      <c r="C2" s="125"/>
      <c r="D2" s="125"/>
      <c r="E2" s="125"/>
      <c r="F2" s="125"/>
      <c r="G2" s="125"/>
      <c r="H2" s="125"/>
      <c r="I2" s="125"/>
      <c r="J2" s="125"/>
      <c r="K2" s="125"/>
      <c r="L2" s="125"/>
      <c r="M2" s="125"/>
      <c r="N2" s="125"/>
      <c r="O2" s="125"/>
      <c r="P2" s="125"/>
      <c r="Q2" s="125"/>
    </row>
    <row r="3" spans="2:17" x14ac:dyDescent="0.15">
      <c r="B3" s="125" t="s">
        <v>27</v>
      </c>
      <c r="C3" s="125"/>
      <c r="D3" s="125"/>
      <c r="E3" s="125"/>
      <c r="F3" s="125"/>
      <c r="G3" s="125"/>
      <c r="H3" s="125"/>
      <c r="I3" s="125"/>
      <c r="J3" s="125"/>
      <c r="K3" s="125"/>
      <c r="L3" s="125"/>
      <c r="M3" s="125"/>
      <c r="N3" s="125"/>
      <c r="O3" s="125"/>
      <c r="P3" s="125"/>
      <c r="Q3" s="125"/>
    </row>
    <row r="4" spans="2:17" x14ac:dyDescent="0.15">
      <c r="B4" s="125" t="s">
        <v>135</v>
      </c>
      <c r="C4" s="125"/>
      <c r="D4" s="125"/>
      <c r="E4" s="125"/>
      <c r="F4" s="125"/>
      <c r="G4" s="125"/>
      <c r="H4" s="125"/>
      <c r="I4" s="125"/>
      <c r="J4" s="125"/>
      <c r="K4" s="125"/>
      <c r="L4" s="125"/>
      <c r="M4" s="125"/>
      <c r="N4" s="125"/>
      <c r="O4" s="125"/>
      <c r="P4" s="125"/>
      <c r="Q4" s="125"/>
    </row>
    <row r="5" spans="2:17" x14ac:dyDescent="0.15">
      <c r="B5" s="125" t="s">
        <v>24</v>
      </c>
      <c r="C5" s="125"/>
      <c r="D5" s="125"/>
      <c r="E5" s="125"/>
      <c r="F5" s="125"/>
      <c r="G5" s="125"/>
      <c r="H5" s="125"/>
      <c r="I5" s="125"/>
      <c r="J5" s="125"/>
      <c r="K5" s="125"/>
      <c r="L5" s="125"/>
      <c r="M5" s="125"/>
      <c r="N5" s="125"/>
      <c r="O5" s="125"/>
      <c r="P5" s="125"/>
      <c r="Q5" s="125"/>
    </row>
    <row r="6" spans="2:17" x14ac:dyDescent="0.15">
      <c r="B6" s="125" t="s">
        <v>28</v>
      </c>
      <c r="C6" s="125"/>
      <c r="D6" s="125"/>
      <c r="E6" s="125"/>
      <c r="F6" s="125"/>
      <c r="G6" s="125"/>
      <c r="H6" s="125"/>
      <c r="I6" s="125"/>
      <c r="J6" s="125"/>
      <c r="K6" s="125"/>
      <c r="L6" s="125"/>
      <c r="M6" s="125"/>
      <c r="N6" s="125"/>
      <c r="O6" s="125"/>
      <c r="P6" s="125"/>
      <c r="Q6" s="125"/>
    </row>
    <row r="7" spans="2:17" x14ac:dyDescent="0.15">
      <c r="B7" s="125" t="s">
        <v>29</v>
      </c>
      <c r="C7" s="125"/>
      <c r="D7" s="125"/>
      <c r="E7" s="125"/>
      <c r="F7" s="125"/>
      <c r="G7" s="125"/>
      <c r="H7" s="125"/>
      <c r="I7" s="125"/>
      <c r="J7" s="125"/>
      <c r="K7" s="125"/>
      <c r="L7" s="125"/>
      <c r="M7" s="125"/>
      <c r="N7" s="125"/>
      <c r="O7" s="125"/>
      <c r="P7" s="125"/>
      <c r="Q7" s="125"/>
    </row>
    <row r="8" spans="2:17" x14ac:dyDescent="0.15">
      <c r="B8" s="125"/>
      <c r="C8" s="125"/>
      <c r="D8" s="125"/>
      <c r="E8" s="125"/>
      <c r="F8" s="125"/>
      <c r="G8" s="125"/>
      <c r="H8" s="125"/>
      <c r="I8" s="125"/>
      <c r="J8" s="125"/>
      <c r="K8" s="125"/>
      <c r="L8" s="125"/>
      <c r="M8" s="125"/>
      <c r="N8" s="125"/>
      <c r="O8" s="125"/>
      <c r="P8" s="125"/>
      <c r="Q8" s="125"/>
    </row>
    <row r="9" spans="2:17" x14ac:dyDescent="0.15">
      <c r="B9" s="125"/>
      <c r="C9" s="125"/>
      <c r="D9" s="125"/>
      <c r="E9" s="125"/>
      <c r="F9" s="125"/>
      <c r="G9" s="125"/>
      <c r="H9" s="125"/>
      <c r="I9" s="125"/>
      <c r="J9" s="125"/>
      <c r="K9" s="125"/>
      <c r="L9" s="125"/>
      <c r="M9" s="125"/>
      <c r="N9" s="125"/>
      <c r="O9" s="125"/>
      <c r="P9" s="125"/>
      <c r="Q9" s="125"/>
    </row>
    <row r="10" spans="2:17" x14ac:dyDescent="0.15">
      <c r="B10" s="125"/>
      <c r="C10" s="125"/>
      <c r="D10" s="125"/>
      <c r="E10" s="125"/>
      <c r="F10" s="125"/>
      <c r="G10" s="125"/>
      <c r="H10" s="125"/>
      <c r="I10" s="125"/>
      <c r="J10" s="125"/>
      <c r="K10" s="125"/>
      <c r="L10" s="125"/>
      <c r="M10" s="125"/>
      <c r="N10" s="125"/>
      <c r="O10" s="125"/>
      <c r="P10" s="125"/>
      <c r="Q10" s="125"/>
    </row>
    <row r="11" spans="2:17" x14ac:dyDescent="0.15">
      <c r="B11" s="125"/>
      <c r="C11" s="125"/>
      <c r="D11" s="125"/>
      <c r="E11" s="125"/>
      <c r="F11" s="125"/>
      <c r="G11" s="125"/>
      <c r="H11" s="125"/>
      <c r="I11" s="125"/>
      <c r="J11" s="125"/>
      <c r="K11" s="125"/>
      <c r="L11" s="125"/>
      <c r="M11" s="125"/>
      <c r="N11" s="125"/>
      <c r="O11" s="125"/>
      <c r="P11" s="125"/>
      <c r="Q11" s="125"/>
    </row>
    <row r="12" spans="2:17" x14ac:dyDescent="0.15">
      <c r="B12" s="125" t="s">
        <v>26</v>
      </c>
      <c r="C12" s="125"/>
      <c r="D12" s="125"/>
      <c r="E12" s="125"/>
      <c r="F12" s="125"/>
      <c r="G12" s="125"/>
      <c r="H12" s="125"/>
      <c r="I12" s="125"/>
      <c r="J12" s="125"/>
      <c r="K12" s="125"/>
      <c r="L12" s="125"/>
      <c r="M12" s="125"/>
      <c r="N12" s="125"/>
      <c r="O12" s="125"/>
      <c r="P12" s="125"/>
      <c r="Q12" s="125"/>
    </row>
    <row r="13" spans="2:17" x14ac:dyDescent="0.15">
      <c r="B13" s="125" t="s">
        <v>30</v>
      </c>
      <c r="C13" s="125"/>
      <c r="D13" s="125"/>
      <c r="E13" s="125"/>
      <c r="F13" s="125"/>
      <c r="G13" s="125"/>
      <c r="H13" s="125"/>
      <c r="I13" s="125"/>
      <c r="J13" s="125"/>
      <c r="K13" s="125"/>
      <c r="L13" s="125"/>
      <c r="M13" s="125"/>
      <c r="N13" s="125"/>
      <c r="O13" s="125"/>
      <c r="P13" s="125"/>
      <c r="Q13" s="125"/>
    </row>
    <row r="14" spans="2:17" x14ac:dyDescent="0.15">
      <c r="B14" s="125" t="s">
        <v>31</v>
      </c>
      <c r="C14" s="125"/>
      <c r="D14" s="125"/>
      <c r="E14" s="125"/>
      <c r="F14" s="125"/>
      <c r="G14" s="125"/>
      <c r="H14" s="125"/>
      <c r="I14" s="125"/>
      <c r="J14" s="125"/>
      <c r="K14" s="125"/>
      <c r="L14" s="125"/>
      <c r="M14" s="125"/>
      <c r="N14" s="125"/>
      <c r="O14" s="125"/>
      <c r="P14" s="125"/>
      <c r="Q14" s="125"/>
    </row>
    <row r="15" spans="2:17" x14ac:dyDescent="0.15">
      <c r="B15" s="125"/>
      <c r="C15" s="125"/>
      <c r="D15" s="125"/>
      <c r="E15" s="125"/>
      <c r="F15" s="125"/>
      <c r="G15" s="125"/>
      <c r="H15" s="125"/>
      <c r="I15" s="125"/>
      <c r="J15" s="125"/>
      <c r="K15" s="125"/>
      <c r="L15" s="125"/>
      <c r="M15" s="125"/>
      <c r="N15" s="125"/>
      <c r="O15" s="125"/>
      <c r="P15" s="125"/>
      <c r="Q15" s="125"/>
    </row>
    <row r="16" spans="2:17" x14ac:dyDescent="0.15">
      <c r="B16" s="125" t="s">
        <v>140</v>
      </c>
      <c r="C16" s="125"/>
      <c r="D16" s="125"/>
      <c r="E16" s="125"/>
      <c r="F16" s="125"/>
      <c r="G16" s="125"/>
      <c r="H16" s="125"/>
      <c r="I16" s="125"/>
      <c r="J16" s="125"/>
      <c r="K16" s="125"/>
      <c r="L16" s="125"/>
      <c r="M16" s="125"/>
      <c r="N16" s="125"/>
      <c r="O16" s="125"/>
      <c r="P16" s="125"/>
      <c r="Q16" s="125"/>
    </row>
    <row r="17" spans="2:17" x14ac:dyDescent="0.15">
      <c r="B17" s="125" t="s">
        <v>136</v>
      </c>
      <c r="C17" s="125"/>
      <c r="D17" s="125"/>
      <c r="E17" s="125"/>
      <c r="F17" s="125"/>
      <c r="G17" s="125"/>
      <c r="H17" s="125"/>
      <c r="I17" s="125"/>
      <c r="J17" s="125"/>
      <c r="K17" s="125"/>
      <c r="L17" s="125"/>
      <c r="M17" s="125"/>
      <c r="N17" s="125"/>
      <c r="O17" s="125"/>
      <c r="P17" s="125"/>
      <c r="Q17" s="125"/>
    </row>
    <row r="18" spans="2:17" x14ac:dyDescent="0.15">
      <c r="B18" s="125"/>
      <c r="C18" s="125"/>
      <c r="D18" s="125"/>
      <c r="E18" s="125"/>
      <c r="F18" s="125"/>
      <c r="G18" s="125"/>
      <c r="H18" s="125"/>
      <c r="I18" s="125"/>
      <c r="J18" s="125"/>
      <c r="K18" s="125"/>
      <c r="L18" s="125"/>
      <c r="M18" s="125"/>
      <c r="N18" s="125"/>
      <c r="O18" s="125"/>
      <c r="P18" s="125"/>
      <c r="Q18" s="125"/>
    </row>
    <row r="19" spans="2:17" x14ac:dyDescent="0.15">
      <c r="B19" s="125"/>
      <c r="C19" s="125"/>
      <c r="D19" s="125"/>
      <c r="E19" s="125"/>
      <c r="F19" s="125"/>
      <c r="G19" s="125"/>
      <c r="H19" s="125"/>
      <c r="I19" s="125"/>
      <c r="J19" s="125"/>
      <c r="K19" s="125"/>
      <c r="L19" s="125"/>
      <c r="M19" s="125"/>
      <c r="N19" s="125"/>
      <c r="O19" s="125"/>
      <c r="P19" s="125"/>
      <c r="Q19" s="125"/>
    </row>
  </sheetData>
  <sheetProtection algorithmName="SHA-512" hashValue="OpHwiJ4QE9bWqXotkS+OyaIx41YKBFOX2+dtJoy/l9lfaVT04H++F8Dn/xMTKDBKmQTp5yPfbfEyUUuRb21hwA==" saltValue="jc4JnNjjwFHN5HB9owdWUQ==" spinCount="100000" sheet="1" selectLockedCells="1"/>
  <phoneticPr fontId="7"/>
  <pageMargins left="0.11811023622047245" right="0.11811023622047245" top="0.74803149606299213" bottom="0.74803149606299213" header="0.31496062992125984" footer="0.31496062992125984"/>
  <pageSetup paperSize="9" scale="8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P49"/>
  <sheetViews>
    <sheetView view="pageBreakPreview" zoomScale="90" zoomScaleNormal="90" zoomScaleSheetLayoutView="90" workbookViewId="0">
      <selection activeCell="C4" sqref="C4:E4"/>
    </sheetView>
  </sheetViews>
  <sheetFormatPr defaultRowHeight="14.25" x14ac:dyDescent="0.15"/>
  <cols>
    <col min="1" max="1" width="2.5" style="12" customWidth="1"/>
    <col min="2" max="2" width="37.375" style="12" customWidth="1"/>
    <col min="3" max="3" width="7.125" style="12" customWidth="1"/>
    <col min="4" max="4" width="10.5" style="12" customWidth="1"/>
    <col min="5" max="5" width="24.125" style="12" customWidth="1"/>
    <col min="6" max="6" width="17.5" style="12" customWidth="1"/>
    <col min="7" max="7" width="36.5" style="12" customWidth="1"/>
    <col min="8" max="8" width="4.25" style="12" customWidth="1"/>
    <col min="9" max="9" width="15.5" style="12" customWidth="1"/>
    <col min="10" max="10" width="2" style="12" customWidth="1"/>
    <col min="11" max="12" width="9" style="12"/>
    <col min="13" max="13" width="11.125" style="12" bestFit="1" customWidth="1"/>
    <col min="14" max="16" width="28.75" style="12" customWidth="1"/>
    <col min="17" max="257" width="9" style="12"/>
    <col min="258" max="258" width="2.5" style="12" customWidth="1"/>
    <col min="259" max="259" width="27.625" style="12" customWidth="1"/>
    <col min="260" max="260" width="11.875" style="12" customWidth="1"/>
    <col min="261" max="261" width="21.625" style="12" customWidth="1"/>
    <col min="262" max="262" width="17.5" style="12" customWidth="1"/>
    <col min="263" max="263" width="36.5" style="12" customWidth="1"/>
    <col min="264" max="264" width="4.25" style="12" customWidth="1"/>
    <col min="265" max="265" width="29.25" style="12" customWidth="1"/>
    <col min="266" max="266" width="2" style="12" customWidth="1"/>
    <col min="267" max="513" width="9" style="12"/>
    <col min="514" max="514" width="2.5" style="12" customWidth="1"/>
    <col min="515" max="515" width="27.625" style="12" customWidth="1"/>
    <col min="516" max="516" width="11.875" style="12" customWidth="1"/>
    <col min="517" max="517" width="21.625" style="12" customWidth="1"/>
    <col min="518" max="518" width="17.5" style="12" customWidth="1"/>
    <col min="519" max="519" width="36.5" style="12" customWidth="1"/>
    <col min="520" max="520" width="4.25" style="12" customWidth="1"/>
    <col min="521" max="521" width="29.25" style="12" customWidth="1"/>
    <col min="522" max="522" width="2" style="12" customWidth="1"/>
    <col min="523" max="769" width="9" style="12"/>
    <col min="770" max="770" width="2.5" style="12" customWidth="1"/>
    <col min="771" max="771" width="27.625" style="12" customWidth="1"/>
    <col min="772" max="772" width="11.875" style="12" customWidth="1"/>
    <col min="773" max="773" width="21.625" style="12" customWidth="1"/>
    <col min="774" max="774" width="17.5" style="12" customWidth="1"/>
    <col min="775" max="775" width="36.5" style="12" customWidth="1"/>
    <col min="776" max="776" width="4.25" style="12" customWidth="1"/>
    <col min="777" max="777" width="29.25" style="12" customWidth="1"/>
    <col min="778" max="778" width="2" style="12" customWidth="1"/>
    <col min="779" max="1025" width="9" style="12"/>
    <col min="1026" max="1026" width="2.5" style="12" customWidth="1"/>
    <col min="1027" max="1027" width="27.625" style="12" customWidth="1"/>
    <col min="1028" max="1028" width="11.875" style="12" customWidth="1"/>
    <col min="1029" max="1029" width="21.625" style="12" customWidth="1"/>
    <col min="1030" max="1030" width="17.5" style="12" customWidth="1"/>
    <col min="1031" max="1031" width="36.5" style="12" customWidth="1"/>
    <col min="1032" max="1032" width="4.25" style="12" customWidth="1"/>
    <col min="1033" max="1033" width="29.25" style="12" customWidth="1"/>
    <col min="1034" max="1034" width="2" style="12" customWidth="1"/>
    <col min="1035" max="1281" width="9" style="12"/>
    <col min="1282" max="1282" width="2.5" style="12" customWidth="1"/>
    <col min="1283" max="1283" width="27.625" style="12" customWidth="1"/>
    <col min="1284" max="1284" width="11.875" style="12" customWidth="1"/>
    <col min="1285" max="1285" width="21.625" style="12" customWidth="1"/>
    <col min="1286" max="1286" width="17.5" style="12" customWidth="1"/>
    <col min="1287" max="1287" width="36.5" style="12" customWidth="1"/>
    <col min="1288" max="1288" width="4.25" style="12" customWidth="1"/>
    <col min="1289" max="1289" width="29.25" style="12" customWidth="1"/>
    <col min="1290" max="1290" width="2" style="12" customWidth="1"/>
    <col min="1291" max="1537" width="9" style="12"/>
    <col min="1538" max="1538" width="2.5" style="12" customWidth="1"/>
    <col min="1539" max="1539" width="27.625" style="12" customWidth="1"/>
    <col min="1540" max="1540" width="11.875" style="12" customWidth="1"/>
    <col min="1541" max="1541" width="21.625" style="12" customWidth="1"/>
    <col min="1542" max="1542" width="17.5" style="12" customWidth="1"/>
    <col min="1543" max="1543" width="36.5" style="12" customWidth="1"/>
    <col min="1544" max="1544" width="4.25" style="12" customWidth="1"/>
    <col min="1545" max="1545" width="29.25" style="12" customWidth="1"/>
    <col min="1546" max="1546" width="2" style="12" customWidth="1"/>
    <col min="1547" max="1793" width="9" style="12"/>
    <col min="1794" max="1794" width="2.5" style="12" customWidth="1"/>
    <col min="1795" max="1795" width="27.625" style="12" customWidth="1"/>
    <col min="1796" max="1796" width="11.875" style="12" customWidth="1"/>
    <col min="1797" max="1797" width="21.625" style="12" customWidth="1"/>
    <col min="1798" max="1798" width="17.5" style="12" customWidth="1"/>
    <col min="1799" max="1799" width="36.5" style="12" customWidth="1"/>
    <col min="1800" max="1800" width="4.25" style="12" customWidth="1"/>
    <col min="1801" max="1801" width="29.25" style="12" customWidth="1"/>
    <col min="1802" max="1802" width="2" style="12" customWidth="1"/>
    <col min="1803" max="2049" width="9" style="12"/>
    <col min="2050" max="2050" width="2.5" style="12" customWidth="1"/>
    <col min="2051" max="2051" width="27.625" style="12" customWidth="1"/>
    <col min="2052" max="2052" width="11.875" style="12" customWidth="1"/>
    <col min="2053" max="2053" width="21.625" style="12" customWidth="1"/>
    <col min="2054" max="2054" width="17.5" style="12" customWidth="1"/>
    <col min="2055" max="2055" width="36.5" style="12" customWidth="1"/>
    <col min="2056" max="2056" width="4.25" style="12" customWidth="1"/>
    <col min="2057" max="2057" width="29.25" style="12" customWidth="1"/>
    <col min="2058" max="2058" width="2" style="12" customWidth="1"/>
    <col min="2059" max="2305" width="9" style="12"/>
    <col min="2306" max="2306" width="2.5" style="12" customWidth="1"/>
    <col min="2307" max="2307" width="27.625" style="12" customWidth="1"/>
    <col min="2308" max="2308" width="11.875" style="12" customWidth="1"/>
    <col min="2309" max="2309" width="21.625" style="12" customWidth="1"/>
    <col min="2310" max="2310" width="17.5" style="12" customWidth="1"/>
    <col min="2311" max="2311" width="36.5" style="12" customWidth="1"/>
    <col min="2312" max="2312" width="4.25" style="12" customWidth="1"/>
    <col min="2313" max="2313" width="29.25" style="12" customWidth="1"/>
    <col min="2314" max="2314" width="2" style="12" customWidth="1"/>
    <col min="2315" max="2561" width="9" style="12"/>
    <col min="2562" max="2562" width="2.5" style="12" customWidth="1"/>
    <col min="2563" max="2563" width="27.625" style="12" customWidth="1"/>
    <col min="2564" max="2564" width="11.875" style="12" customWidth="1"/>
    <col min="2565" max="2565" width="21.625" style="12" customWidth="1"/>
    <col min="2566" max="2566" width="17.5" style="12" customWidth="1"/>
    <col min="2567" max="2567" width="36.5" style="12" customWidth="1"/>
    <col min="2568" max="2568" width="4.25" style="12" customWidth="1"/>
    <col min="2569" max="2569" width="29.25" style="12" customWidth="1"/>
    <col min="2570" max="2570" width="2" style="12" customWidth="1"/>
    <col min="2571" max="2817" width="9" style="12"/>
    <col min="2818" max="2818" width="2.5" style="12" customWidth="1"/>
    <col min="2819" max="2819" width="27.625" style="12" customWidth="1"/>
    <col min="2820" max="2820" width="11.875" style="12" customWidth="1"/>
    <col min="2821" max="2821" width="21.625" style="12" customWidth="1"/>
    <col min="2822" max="2822" width="17.5" style="12" customWidth="1"/>
    <col min="2823" max="2823" width="36.5" style="12" customWidth="1"/>
    <col min="2824" max="2824" width="4.25" style="12" customWidth="1"/>
    <col min="2825" max="2825" width="29.25" style="12" customWidth="1"/>
    <col min="2826" max="2826" width="2" style="12" customWidth="1"/>
    <col min="2827" max="3073" width="9" style="12"/>
    <col min="3074" max="3074" width="2.5" style="12" customWidth="1"/>
    <col min="3075" max="3075" width="27.625" style="12" customWidth="1"/>
    <col min="3076" max="3076" width="11.875" style="12" customWidth="1"/>
    <col min="3077" max="3077" width="21.625" style="12" customWidth="1"/>
    <col min="3078" max="3078" width="17.5" style="12" customWidth="1"/>
    <col min="3079" max="3079" width="36.5" style="12" customWidth="1"/>
    <col min="3080" max="3080" width="4.25" style="12" customWidth="1"/>
    <col min="3081" max="3081" width="29.25" style="12" customWidth="1"/>
    <col min="3082" max="3082" width="2" style="12" customWidth="1"/>
    <col min="3083" max="3329" width="9" style="12"/>
    <col min="3330" max="3330" width="2.5" style="12" customWidth="1"/>
    <col min="3331" max="3331" width="27.625" style="12" customWidth="1"/>
    <col min="3332" max="3332" width="11.875" style="12" customWidth="1"/>
    <col min="3333" max="3333" width="21.625" style="12" customWidth="1"/>
    <col min="3334" max="3334" width="17.5" style="12" customWidth="1"/>
    <col min="3335" max="3335" width="36.5" style="12" customWidth="1"/>
    <col min="3336" max="3336" width="4.25" style="12" customWidth="1"/>
    <col min="3337" max="3337" width="29.25" style="12" customWidth="1"/>
    <col min="3338" max="3338" width="2" style="12" customWidth="1"/>
    <col min="3339" max="3585" width="9" style="12"/>
    <col min="3586" max="3586" width="2.5" style="12" customWidth="1"/>
    <col min="3587" max="3587" width="27.625" style="12" customWidth="1"/>
    <col min="3588" max="3588" width="11.875" style="12" customWidth="1"/>
    <col min="3589" max="3589" width="21.625" style="12" customWidth="1"/>
    <col min="3590" max="3590" width="17.5" style="12" customWidth="1"/>
    <col min="3591" max="3591" width="36.5" style="12" customWidth="1"/>
    <col min="3592" max="3592" width="4.25" style="12" customWidth="1"/>
    <col min="3593" max="3593" width="29.25" style="12" customWidth="1"/>
    <col min="3594" max="3594" width="2" style="12" customWidth="1"/>
    <col min="3595" max="3841" width="9" style="12"/>
    <col min="3842" max="3842" width="2.5" style="12" customWidth="1"/>
    <col min="3843" max="3843" width="27.625" style="12" customWidth="1"/>
    <col min="3844" max="3844" width="11.875" style="12" customWidth="1"/>
    <col min="3845" max="3845" width="21.625" style="12" customWidth="1"/>
    <col min="3846" max="3846" width="17.5" style="12" customWidth="1"/>
    <col min="3847" max="3847" width="36.5" style="12" customWidth="1"/>
    <col min="3848" max="3848" width="4.25" style="12" customWidth="1"/>
    <col min="3849" max="3849" width="29.25" style="12" customWidth="1"/>
    <col min="3850" max="3850" width="2" style="12" customWidth="1"/>
    <col min="3851" max="4097" width="9" style="12"/>
    <col min="4098" max="4098" width="2.5" style="12" customWidth="1"/>
    <col min="4099" max="4099" width="27.625" style="12" customWidth="1"/>
    <col min="4100" max="4100" width="11.875" style="12" customWidth="1"/>
    <col min="4101" max="4101" width="21.625" style="12" customWidth="1"/>
    <col min="4102" max="4102" width="17.5" style="12" customWidth="1"/>
    <col min="4103" max="4103" width="36.5" style="12" customWidth="1"/>
    <col min="4104" max="4104" width="4.25" style="12" customWidth="1"/>
    <col min="4105" max="4105" width="29.25" style="12" customWidth="1"/>
    <col min="4106" max="4106" width="2" style="12" customWidth="1"/>
    <col min="4107" max="4353" width="9" style="12"/>
    <col min="4354" max="4354" width="2.5" style="12" customWidth="1"/>
    <col min="4355" max="4355" width="27.625" style="12" customWidth="1"/>
    <col min="4356" max="4356" width="11.875" style="12" customWidth="1"/>
    <col min="4357" max="4357" width="21.625" style="12" customWidth="1"/>
    <col min="4358" max="4358" width="17.5" style="12" customWidth="1"/>
    <col min="4359" max="4359" width="36.5" style="12" customWidth="1"/>
    <col min="4360" max="4360" width="4.25" style="12" customWidth="1"/>
    <col min="4361" max="4361" width="29.25" style="12" customWidth="1"/>
    <col min="4362" max="4362" width="2" style="12" customWidth="1"/>
    <col min="4363" max="4609" width="9" style="12"/>
    <col min="4610" max="4610" width="2.5" style="12" customWidth="1"/>
    <col min="4611" max="4611" width="27.625" style="12" customWidth="1"/>
    <col min="4612" max="4612" width="11.875" style="12" customWidth="1"/>
    <col min="4613" max="4613" width="21.625" style="12" customWidth="1"/>
    <col min="4614" max="4614" width="17.5" style="12" customWidth="1"/>
    <col min="4615" max="4615" width="36.5" style="12" customWidth="1"/>
    <col min="4616" max="4616" width="4.25" style="12" customWidth="1"/>
    <col min="4617" max="4617" width="29.25" style="12" customWidth="1"/>
    <col min="4618" max="4618" width="2" style="12" customWidth="1"/>
    <col min="4619" max="4865" width="9" style="12"/>
    <col min="4866" max="4866" width="2.5" style="12" customWidth="1"/>
    <col min="4867" max="4867" width="27.625" style="12" customWidth="1"/>
    <col min="4868" max="4868" width="11.875" style="12" customWidth="1"/>
    <col min="4869" max="4869" width="21.625" style="12" customWidth="1"/>
    <col min="4870" max="4870" width="17.5" style="12" customWidth="1"/>
    <col min="4871" max="4871" width="36.5" style="12" customWidth="1"/>
    <col min="4872" max="4872" width="4.25" style="12" customWidth="1"/>
    <col min="4873" max="4873" width="29.25" style="12" customWidth="1"/>
    <col min="4874" max="4874" width="2" style="12" customWidth="1"/>
    <col min="4875" max="5121" width="9" style="12"/>
    <col min="5122" max="5122" width="2.5" style="12" customWidth="1"/>
    <col min="5123" max="5123" width="27.625" style="12" customWidth="1"/>
    <col min="5124" max="5124" width="11.875" style="12" customWidth="1"/>
    <col min="5125" max="5125" width="21.625" style="12" customWidth="1"/>
    <col min="5126" max="5126" width="17.5" style="12" customWidth="1"/>
    <col min="5127" max="5127" width="36.5" style="12" customWidth="1"/>
    <col min="5128" max="5128" width="4.25" style="12" customWidth="1"/>
    <col min="5129" max="5129" width="29.25" style="12" customWidth="1"/>
    <col min="5130" max="5130" width="2" style="12" customWidth="1"/>
    <col min="5131" max="5377" width="9" style="12"/>
    <col min="5378" max="5378" width="2.5" style="12" customWidth="1"/>
    <col min="5379" max="5379" width="27.625" style="12" customWidth="1"/>
    <col min="5380" max="5380" width="11.875" style="12" customWidth="1"/>
    <col min="5381" max="5381" width="21.625" style="12" customWidth="1"/>
    <col min="5382" max="5382" width="17.5" style="12" customWidth="1"/>
    <col min="5383" max="5383" width="36.5" style="12" customWidth="1"/>
    <col min="5384" max="5384" width="4.25" style="12" customWidth="1"/>
    <col min="5385" max="5385" width="29.25" style="12" customWidth="1"/>
    <col min="5386" max="5386" width="2" style="12" customWidth="1"/>
    <col min="5387" max="5633" width="9" style="12"/>
    <col min="5634" max="5634" width="2.5" style="12" customWidth="1"/>
    <col min="5635" max="5635" width="27.625" style="12" customWidth="1"/>
    <col min="5636" max="5636" width="11.875" style="12" customWidth="1"/>
    <col min="5637" max="5637" width="21.625" style="12" customWidth="1"/>
    <col min="5638" max="5638" width="17.5" style="12" customWidth="1"/>
    <col min="5639" max="5639" width="36.5" style="12" customWidth="1"/>
    <col min="5640" max="5640" width="4.25" style="12" customWidth="1"/>
    <col min="5641" max="5641" width="29.25" style="12" customWidth="1"/>
    <col min="5642" max="5642" width="2" style="12" customWidth="1"/>
    <col min="5643" max="5889" width="9" style="12"/>
    <col min="5890" max="5890" width="2.5" style="12" customWidth="1"/>
    <col min="5891" max="5891" width="27.625" style="12" customWidth="1"/>
    <col min="5892" max="5892" width="11.875" style="12" customWidth="1"/>
    <col min="5893" max="5893" width="21.625" style="12" customWidth="1"/>
    <col min="5894" max="5894" width="17.5" style="12" customWidth="1"/>
    <col min="5895" max="5895" width="36.5" style="12" customWidth="1"/>
    <col min="5896" max="5896" width="4.25" style="12" customWidth="1"/>
    <col min="5897" max="5897" width="29.25" style="12" customWidth="1"/>
    <col min="5898" max="5898" width="2" style="12" customWidth="1"/>
    <col min="5899" max="6145" width="9" style="12"/>
    <col min="6146" max="6146" width="2.5" style="12" customWidth="1"/>
    <col min="6147" max="6147" width="27.625" style="12" customWidth="1"/>
    <col min="6148" max="6148" width="11.875" style="12" customWidth="1"/>
    <col min="6149" max="6149" width="21.625" style="12" customWidth="1"/>
    <col min="6150" max="6150" width="17.5" style="12" customWidth="1"/>
    <col min="6151" max="6151" width="36.5" style="12" customWidth="1"/>
    <col min="6152" max="6152" width="4.25" style="12" customWidth="1"/>
    <col min="6153" max="6153" width="29.25" style="12" customWidth="1"/>
    <col min="6154" max="6154" width="2" style="12" customWidth="1"/>
    <col min="6155" max="6401" width="9" style="12"/>
    <col min="6402" max="6402" width="2.5" style="12" customWidth="1"/>
    <col min="6403" max="6403" width="27.625" style="12" customWidth="1"/>
    <col min="6404" max="6404" width="11.875" style="12" customWidth="1"/>
    <col min="6405" max="6405" width="21.625" style="12" customWidth="1"/>
    <col min="6406" max="6406" width="17.5" style="12" customWidth="1"/>
    <col min="6407" max="6407" width="36.5" style="12" customWidth="1"/>
    <col min="6408" max="6408" width="4.25" style="12" customWidth="1"/>
    <col min="6409" max="6409" width="29.25" style="12" customWidth="1"/>
    <col min="6410" max="6410" width="2" style="12" customWidth="1"/>
    <col min="6411" max="6657" width="9" style="12"/>
    <col min="6658" max="6658" width="2.5" style="12" customWidth="1"/>
    <col min="6659" max="6659" width="27.625" style="12" customWidth="1"/>
    <col min="6660" max="6660" width="11.875" style="12" customWidth="1"/>
    <col min="6661" max="6661" width="21.625" style="12" customWidth="1"/>
    <col min="6662" max="6662" width="17.5" style="12" customWidth="1"/>
    <col min="6663" max="6663" width="36.5" style="12" customWidth="1"/>
    <col min="6664" max="6664" width="4.25" style="12" customWidth="1"/>
    <col min="6665" max="6665" width="29.25" style="12" customWidth="1"/>
    <col min="6666" max="6666" width="2" style="12" customWidth="1"/>
    <col min="6667" max="6913" width="9" style="12"/>
    <col min="6914" max="6914" width="2.5" style="12" customWidth="1"/>
    <col min="6915" max="6915" width="27.625" style="12" customWidth="1"/>
    <col min="6916" max="6916" width="11.875" style="12" customWidth="1"/>
    <col min="6917" max="6917" width="21.625" style="12" customWidth="1"/>
    <col min="6918" max="6918" width="17.5" style="12" customWidth="1"/>
    <col min="6919" max="6919" width="36.5" style="12" customWidth="1"/>
    <col min="6920" max="6920" width="4.25" style="12" customWidth="1"/>
    <col min="6921" max="6921" width="29.25" style="12" customWidth="1"/>
    <col min="6922" max="6922" width="2" style="12" customWidth="1"/>
    <col min="6923" max="7169" width="9" style="12"/>
    <col min="7170" max="7170" width="2.5" style="12" customWidth="1"/>
    <col min="7171" max="7171" width="27.625" style="12" customWidth="1"/>
    <col min="7172" max="7172" width="11.875" style="12" customWidth="1"/>
    <col min="7173" max="7173" width="21.625" style="12" customWidth="1"/>
    <col min="7174" max="7174" width="17.5" style="12" customWidth="1"/>
    <col min="7175" max="7175" width="36.5" style="12" customWidth="1"/>
    <col min="7176" max="7176" width="4.25" style="12" customWidth="1"/>
    <col min="7177" max="7177" width="29.25" style="12" customWidth="1"/>
    <col min="7178" max="7178" width="2" style="12" customWidth="1"/>
    <col min="7179" max="7425" width="9" style="12"/>
    <col min="7426" max="7426" width="2.5" style="12" customWidth="1"/>
    <col min="7427" max="7427" width="27.625" style="12" customWidth="1"/>
    <col min="7428" max="7428" width="11.875" style="12" customWidth="1"/>
    <col min="7429" max="7429" width="21.625" style="12" customWidth="1"/>
    <col min="7430" max="7430" width="17.5" style="12" customWidth="1"/>
    <col min="7431" max="7431" width="36.5" style="12" customWidth="1"/>
    <col min="7432" max="7432" width="4.25" style="12" customWidth="1"/>
    <col min="7433" max="7433" width="29.25" style="12" customWidth="1"/>
    <col min="7434" max="7434" width="2" style="12" customWidth="1"/>
    <col min="7435" max="7681" width="9" style="12"/>
    <col min="7682" max="7682" width="2.5" style="12" customWidth="1"/>
    <col min="7683" max="7683" width="27.625" style="12" customWidth="1"/>
    <col min="7684" max="7684" width="11.875" style="12" customWidth="1"/>
    <col min="7685" max="7685" width="21.625" style="12" customWidth="1"/>
    <col min="7686" max="7686" width="17.5" style="12" customWidth="1"/>
    <col min="7687" max="7687" width="36.5" style="12" customWidth="1"/>
    <col min="7688" max="7688" width="4.25" style="12" customWidth="1"/>
    <col min="7689" max="7689" width="29.25" style="12" customWidth="1"/>
    <col min="7690" max="7690" width="2" style="12" customWidth="1"/>
    <col min="7691" max="7937" width="9" style="12"/>
    <col min="7938" max="7938" width="2.5" style="12" customWidth="1"/>
    <col min="7939" max="7939" width="27.625" style="12" customWidth="1"/>
    <col min="7940" max="7940" width="11.875" style="12" customWidth="1"/>
    <col min="7941" max="7941" width="21.625" style="12" customWidth="1"/>
    <col min="7942" max="7942" width="17.5" style="12" customWidth="1"/>
    <col min="7943" max="7943" width="36.5" style="12" customWidth="1"/>
    <col min="7944" max="7944" width="4.25" style="12" customWidth="1"/>
    <col min="7945" max="7945" width="29.25" style="12" customWidth="1"/>
    <col min="7946" max="7946" width="2" style="12" customWidth="1"/>
    <col min="7947" max="8193" width="9" style="12"/>
    <col min="8194" max="8194" width="2.5" style="12" customWidth="1"/>
    <col min="8195" max="8195" width="27.625" style="12" customWidth="1"/>
    <col min="8196" max="8196" width="11.875" style="12" customWidth="1"/>
    <col min="8197" max="8197" width="21.625" style="12" customWidth="1"/>
    <col min="8198" max="8198" width="17.5" style="12" customWidth="1"/>
    <col min="8199" max="8199" width="36.5" style="12" customWidth="1"/>
    <col min="8200" max="8200" width="4.25" style="12" customWidth="1"/>
    <col min="8201" max="8201" width="29.25" style="12" customWidth="1"/>
    <col min="8202" max="8202" width="2" style="12" customWidth="1"/>
    <col min="8203" max="8449" width="9" style="12"/>
    <col min="8450" max="8450" width="2.5" style="12" customWidth="1"/>
    <col min="8451" max="8451" width="27.625" style="12" customWidth="1"/>
    <col min="8452" max="8452" width="11.875" style="12" customWidth="1"/>
    <col min="8453" max="8453" width="21.625" style="12" customWidth="1"/>
    <col min="8454" max="8454" width="17.5" style="12" customWidth="1"/>
    <col min="8455" max="8455" width="36.5" style="12" customWidth="1"/>
    <col min="8456" max="8456" width="4.25" style="12" customWidth="1"/>
    <col min="8457" max="8457" width="29.25" style="12" customWidth="1"/>
    <col min="8458" max="8458" width="2" style="12" customWidth="1"/>
    <col min="8459" max="8705" width="9" style="12"/>
    <col min="8706" max="8706" width="2.5" style="12" customWidth="1"/>
    <col min="8707" max="8707" width="27.625" style="12" customWidth="1"/>
    <col min="8708" max="8708" width="11.875" style="12" customWidth="1"/>
    <col min="8709" max="8709" width="21.625" style="12" customWidth="1"/>
    <col min="8710" max="8710" width="17.5" style="12" customWidth="1"/>
    <col min="8711" max="8711" width="36.5" style="12" customWidth="1"/>
    <col min="8712" max="8712" width="4.25" style="12" customWidth="1"/>
    <col min="8713" max="8713" width="29.25" style="12" customWidth="1"/>
    <col min="8714" max="8714" width="2" style="12" customWidth="1"/>
    <col min="8715" max="8961" width="9" style="12"/>
    <col min="8962" max="8962" width="2.5" style="12" customWidth="1"/>
    <col min="8963" max="8963" width="27.625" style="12" customWidth="1"/>
    <col min="8964" max="8964" width="11.875" style="12" customWidth="1"/>
    <col min="8965" max="8965" width="21.625" style="12" customWidth="1"/>
    <col min="8966" max="8966" width="17.5" style="12" customWidth="1"/>
    <col min="8967" max="8967" width="36.5" style="12" customWidth="1"/>
    <col min="8968" max="8968" width="4.25" style="12" customWidth="1"/>
    <col min="8969" max="8969" width="29.25" style="12" customWidth="1"/>
    <col min="8970" max="8970" width="2" style="12" customWidth="1"/>
    <col min="8971" max="9217" width="9" style="12"/>
    <col min="9218" max="9218" width="2.5" style="12" customWidth="1"/>
    <col min="9219" max="9219" width="27.625" style="12" customWidth="1"/>
    <col min="9220" max="9220" width="11.875" style="12" customWidth="1"/>
    <col min="9221" max="9221" width="21.625" style="12" customWidth="1"/>
    <col min="9222" max="9222" width="17.5" style="12" customWidth="1"/>
    <col min="9223" max="9223" width="36.5" style="12" customWidth="1"/>
    <col min="9224" max="9224" width="4.25" style="12" customWidth="1"/>
    <col min="9225" max="9225" width="29.25" style="12" customWidth="1"/>
    <col min="9226" max="9226" width="2" style="12" customWidth="1"/>
    <col min="9227" max="9473" width="9" style="12"/>
    <col min="9474" max="9474" width="2.5" style="12" customWidth="1"/>
    <col min="9475" max="9475" width="27.625" style="12" customWidth="1"/>
    <col min="9476" max="9476" width="11.875" style="12" customWidth="1"/>
    <col min="9477" max="9477" width="21.625" style="12" customWidth="1"/>
    <col min="9478" max="9478" width="17.5" style="12" customWidth="1"/>
    <col min="9479" max="9479" width="36.5" style="12" customWidth="1"/>
    <col min="9480" max="9480" width="4.25" style="12" customWidth="1"/>
    <col min="9481" max="9481" width="29.25" style="12" customWidth="1"/>
    <col min="9482" max="9482" width="2" style="12" customWidth="1"/>
    <col min="9483" max="9729" width="9" style="12"/>
    <col min="9730" max="9730" width="2.5" style="12" customWidth="1"/>
    <col min="9731" max="9731" width="27.625" style="12" customWidth="1"/>
    <col min="9732" max="9732" width="11.875" style="12" customWidth="1"/>
    <col min="9733" max="9733" width="21.625" style="12" customWidth="1"/>
    <col min="9734" max="9734" width="17.5" style="12" customWidth="1"/>
    <col min="9735" max="9735" width="36.5" style="12" customWidth="1"/>
    <col min="9736" max="9736" width="4.25" style="12" customWidth="1"/>
    <col min="9737" max="9737" width="29.25" style="12" customWidth="1"/>
    <col min="9738" max="9738" width="2" style="12" customWidth="1"/>
    <col min="9739" max="9985" width="9" style="12"/>
    <col min="9986" max="9986" width="2.5" style="12" customWidth="1"/>
    <col min="9987" max="9987" width="27.625" style="12" customWidth="1"/>
    <col min="9988" max="9988" width="11.875" style="12" customWidth="1"/>
    <col min="9989" max="9989" width="21.625" style="12" customWidth="1"/>
    <col min="9990" max="9990" width="17.5" style="12" customWidth="1"/>
    <col min="9991" max="9991" width="36.5" style="12" customWidth="1"/>
    <col min="9992" max="9992" width="4.25" style="12" customWidth="1"/>
    <col min="9993" max="9993" width="29.25" style="12" customWidth="1"/>
    <col min="9994" max="9994" width="2" style="12" customWidth="1"/>
    <col min="9995" max="10241" width="9" style="12"/>
    <col min="10242" max="10242" width="2.5" style="12" customWidth="1"/>
    <col min="10243" max="10243" width="27.625" style="12" customWidth="1"/>
    <col min="10244" max="10244" width="11.875" style="12" customWidth="1"/>
    <col min="10245" max="10245" width="21.625" style="12" customWidth="1"/>
    <col min="10246" max="10246" width="17.5" style="12" customWidth="1"/>
    <col min="10247" max="10247" width="36.5" style="12" customWidth="1"/>
    <col min="10248" max="10248" width="4.25" style="12" customWidth="1"/>
    <col min="10249" max="10249" width="29.25" style="12" customWidth="1"/>
    <col min="10250" max="10250" width="2" style="12" customWidth="1"/>
    <col min="10251" max="10497" width="9" style="12"/>
    <col min="10498" max="10498" width="2.5" style="12" customWidth="1"/>
    <col min="10499" max="10499" width="27.625" style="12" customWidth="1"/>
    <col min="10500" max="10500" width="11.875" style="12" customWidth="1"/>
    <col min="10501" max="10501" width="21.625" style="12" customWidth="1"/>
    <col min="10502" max="10502" width="17.5" style="12" customWidth="1"/>
    <col min="10503" max="10503" width="36.5" style="12" customWidth="1"/>
    <col min="10504" max="10504" width="4.25" style="12" customWidth="1"/>
    <col min="10505" max="10505" width="29.25" style="12" customWidth="1"/>
    <col min="10506" max="10506" width="2" style="12" customWidth="1"/>
    <col min="10507" max="10753" width="9" style="12"/>
    <col min="10754" max="10754" width="2.5" style="12" customWidth="1"/>
    <col min="10755" max="10755" width="27.625" style="12" customWidth="1"/>
    <col min="10756" max="10756" width="11.875" style="12" customWidth="1"/>
    <col min="10757" max="10757" width="21.625" style="12" customWidth="1"/>
    <col min="10758" max="10758" width="17.5" style="12" customWidth="1"/>
    <col min="10759" max="10759" width="36.5" style="12" customWidth="1"/>
    <col min="10760" max="10760" width="4.25" style="12" customWidth="1"/>
    <col min="10761" max="10761" width="29.25" style="12" customWidth="1"/>
    <col min="10762" max="10762" width="2" style="12" customWidth="1"/>
    <col min="10763" max="11009" width="9" style="12"/>
    <col min="11010" max="11010" width="2.5" style="12" customWidth="1"/>
    <col min="11011" max="11011" width="27.625" style="12" customWidth="1"/>
    <col min="11012" max="11012" width="11.875" style="12" customWidth="1"/>
    <col min="11013" max="11013" width="21.625" style="12" customWidth="1"/>
    <col min="11014" max="11014" width="17.5" style="12" customWidth="1"/>
    <col min="11015" max="11015" width="36.5" style="12" customWidth="1"/>
    <col min="11016" max="11016" width="4.25" style="12" customWidth="1"/>
    <col min="11017" max="11017" width="29.25" style="12" customWidth="1"/>
    <col min="11018" max="11018" width="2" style="12" customWidth="1"/>
    <col min="11019" max="11265" width="9" style="12"/>
    <col min="11266" max="11266" width="2.5" style="12" customWidth="1"/>
    <col min="11267" max="11267" width="27.625" style="12" customWidth="1"/>
    <col min="11268" max="11268" width="11.875" style="12" customWidth="1"/>
    <col min="11269" max="11269" width="21.625" style="12" customWidth="1"/>
    <col min="11270" max="11270" width="17.5" style="12" customWidth="1"/>
    <col min="11271" max="11271" width="36.5" style="12" customWidth="1"/>
    <col min="11272" max="11272" width="4.25" style="12" customWidth="1"/>
    <col min="11273" max="11273" width="29.25" style="12" customWidth="1"/>
    <col min="11274" max="11274" width="2" style="12" customWidth="1"/>
    <col min="11275" max="11521" width="9" style="12"/>
    <col min="11522" max="11522" width="2.5" style="12" customWidth="1"/>
    <col min="11523" max="11523" width="27.625" style="12" customWidth="1"/>
    <col min="11524" max="11524" width="11.875" style="12" customWidth="1"/>
    <col min="11525" max="11525" width="21.625" style="12" customWidth="1"/>
    <col min="11526" max="11526" width="17.5" style="12" customWidth="1"/>
    <col min="11527" max="11527" width="36.5" style="12" customWidth="1"/>
    <col min="11528" max="11528" width="4.25" style="12" customWidth="1"/>
    <col min="11529" max="11529" width="29.25" style="12" customWidth="1"/>
    <col min="11530" max="11530" width="2" style="12" customWidth="1"/>
    <col min="11531" max="11777" width="9" style="12"/>
    <col min="11778" max="11778" width="2.5" style="12" customWidth="1"/>
    <col min="11779" max="11779" width="27.625" style="12" customWidth="1"/>
    <col min="11780" max="11780" width="11.875" style="12" customWidth="1"/>
    <col min="11781" max="11781" width="21.625" style="12" customWidth="1"/>
    <col min="11782" max="11782" width="17.5" style="12" customWidth="1"/>
    <col min="11783" max="11783" width="36.5" style="12" customWidth="1"/>
    <col min="11784" max="11784" width="4.25" style="12" customWidth="1"/>
    <col min="11785" max="11785" width="29.25" style="12" customWidth="1"/>
    <col min="11786" max="11786" width="2" style="12" customWidth="1"/>
    <col min="11787" max="12033" width="9" style="12"/>
    <col min="12034" max="12034" width="2.5" style="12" customWidth="1"/>
    <col min="12035" max="12035" width="27.625" style="12" customWidth="1"/>
    <col min="12036" max="12036" width="11.875" style="12" customWidth="1"/>
    <col min="12037" max="12037" width="21.625" style="12" customWidth="1"/>
    <col min="12038" max="12038" width="17.5" style="12" customWidth="1"/>
    <col min="12039" max="12039" width="36.5" style="12" customWidth="1"/>
    <col min="12040" max="12040" width="4.25" style="12" customWidth="1"/>
    <col min="12041" max="12041" width="29.25" style="12" customWidth="1"/>
    <col min="12042" max="12042" width="2" style="12" customWidth="1"/>
    <col min="12043" max="12289" width="9" style="12"/>
    <col min="12290" max="12290" width="2.5" style="12" customWidth="1"/>
    <col min="12291" max="12291" width="27.625" style="12" customWidth="1"/>
    <col min="12292" max="12292" width="11.875" style="12" customWidth="1"/>
    <col min="12293" max="12293" width="21.625" style="12" customWidth="1"/>
    <col min="12294" max="12294" width="17.5" style="12" customWidth="1"/>
    <col min="12295" max="12295" width="36.5" style="12" customWidth="1"/>
    <col min="12296" max="12296" width="4.25" style="12" customWidth="1"/>
    <col min="12297" max="12297" width="29.25" style="12" customWidth="1"/>
    <col min="12298" max="12298" width="2" style="12" customWidth="1"/>
    <col min="12299" max="12545" width="9" style="12"/>
    <col min="12546" max="12546" width="2.5" style="12" customWidth="1"/>
    <col min="12547" max="12547" width="27.625" style="12" customWidth="1"/>
    <col min="12548" max="12548" width="11.875" style="12" customWidth="1"/>
    <col min="12549" max="12549" width="21.625" style="12" customWidth="1"/>
    <col min="12550" max="12550" width="17.5" style="12" customWidth="1"/>
    <col min="12551" max="12551" width="36.5" style="12" customWidth="1"/>
    <col min="12552" max="12552" width="4.25" style="12" customWidth="1"/>
    <col min="12553" max="12553" width="29.25" style="12" customWidth="1"/>
    <col min="12554" max="12554" width="2" style="12" customWidth="1"/>
    <col min="12555" max="12801" width="9" style="12"/>
    <col min="12802" max="12802" width="2.5" style="12" customWidth="1"/>
    <col min="12803" max="12803" width="27.625" style="12" customWidth="1"/>
    <col min="12804" max="12804" width="11.875" style="12" customWidth="1"/>
    <col min="12805" max="12805" width="21.625" style="12" customWidth="1"/>
    <col min="12806" max="12806" width="17.5" style="12" customWidth="1"/>
    <col min="12807" max="12807" width="36.5" style="12" customWidth="1"/>
    <col min="12808" max="12808" width="4.25" style="12" customWidth="1"/>
    <col min="12809" max="12809" width="29.25" style="12" customWidth="1"/>
    <col min="12810" max="12810" width="2" style="12" customWidth="1"/>
    <col min="12811" max="13057" width="9" style="12"/>
    <col min="13058" max="13058" width="2.5" style="12" customWidth="1"/>
    <col min="13059" max="13059" width="27.625" style="12" customWidth="1"/>
    <col min="13060" max="13060" width="11.875" style="12" customWidth="1"/>
    <col min="13061" max="13061" width="21.625" style="12" customWidth="1"/>
    <col min="13062" max="13062" width="17.5" style="12" customWidth="1"/>
    <col min="13063" max="13063" width="36.5" style="12" customWidth="1"/>
    <col min="13064" max="13064" width="4.25" style="12" customWidth="1"/>
    <col min="13065" max="13065" width="29.25" style="12" customWidth="1"/>
    <col min="13066" max="13066" width="2" style="12" customWidth="1"/>
    <col min="13067" max="13313" width="9" style="12"/>
    <col min="13314" max="13314" width="2.5" style="12" customWidth="1"/>
    <col min="13315" max="13315" width="27.625" style="12" customWidth="1"/>
    <col min="13316" max="13316" width="11.875" style="12" customWidth="1"/>
    <col min="13317" max="13317" width="21.625" style="12" customWidth="1"/>
    <col min="13318" max="13318" width="17.5" style="12" customWidth="1"/>
    <col min="13319" max="13319" width="36.5" style="12" customWidth="1"/>
    <col min="13320" max="13320" width="4.25" style="12" customWidth="1"/>
    <col min="13321" max="13321" width="29.25" style="12" customWidth="1"/>
    <col min="13322" max="13322" width="2" style="12" customWidth="1"/>
    <col min="13323" max="13569" width="9" style="12"/>
    <col min="13570" max="13570" width="2.5" style="12" customWidth="1"/>
    <col min="13571" max="13571" width="27.625" style="12" customWidth="1"/>
    <col min="13572" max="13572" width="11.875" style="12" customWidth="1"/>
    <col min="13573" max="13573" width="21.625" style="12" customWidth="1"/>
    <col min="13574" max="13574" width="17.5" style="12" customWidth="1"/>
    <col min="13575" max="13575" width="36.5" style="12" customWidth="1"/>
    <col min="13576" max="13576" width="4.25" style="12" customWidth="1"/>
    <col min="13577" max="13577" width="29.25" style="12" customWidth="1"/>
    <col min="13578" max="13578" width="2" style="12" customWidth="1"/>
    <col min="13579" max="13825" width="9" style="12"/>
    <col min="13826" max="13826" width="2.5" style="12" customWidth="1"/>
    <col min="13827" max="13827" width="27.625" style="12" customWidth="1"/>
    <col min="13828" max="13828" width="11.875" style="12" customWidth="1"/>
    <col min="13829" max="13829" width="21.625" style="12" customWidth="1"/>
    <col min="13830" max="13830" width="17.5" style="12" customWidth="1"/>
    <col min="13831" max="13831" width="36.5" style="12" customWidth="1"/>
    <col min="13832" max="13832" width="4.25" style="12" customWidth="1"/>
    <col min="13833" max="13833" width="29.25" style="12" customWidth="1"/>
    <col min="13834" max="13834" width="2" style="12" customWidth="1"/>
    <col min="13835" max="14081" width="9" style="12"/>
    <col min="14082" max="14082" width="2.5" style="12" customWidth="1"/>
    <col min="14083" max="14083" width="27.625" style="12" customWidth="1"/>
    <col min="14084" max="14084" width="11.875" style="12" customWidth="1"/>
    <col min="14085" max="14085" width="21.625" style="12" customWidth="1"/>
    <col min="14086" max="14086" width="17.5" style="12" customWidth="1"/>
    <col min="14087" max="14087" width="36.5" style="12" customWidth="1"/>
    <col min="14088" max="14088" width="4.25" style="12" customWidth="1"/>
    <col min="14089" max="14089" width="29.25" style="12" customWidth="1"/>
    <col min="14090" max="14090" width="2" style="12" customWidth="1"/>
    <col min="14091" max="14337" width="9" style="12"/>
    <col min="14338" max="14338" width="2.5" style="12" customWidth="1"/>
    <col min="14339" max="14339" width="27.625" style="12" customWidth="1"/>
    <col min="14340" max="14340" width="11.875" style="12" customWidth="1"/>
    <col min="14341" max="14341" width="21.625" style="12" customWidth="1"/>
    <col min="14342" max="14342" width="17.5" style="12" customWidth="1"/>
    <col min="14343" max="14343" width="36.5" style="12" customWidth="1"/>
    <col min="14344" max="14344" width="4.25" style="12" customWidth="1"/>
    <col min="14345" max="14345" width="29.25" style="12" customWidth="1"/>
    <col min="14346" max="14346" width="2" style="12" customWidth="1"/>
    <col min="14347" max="14593" width="9" style="12"/>
    <col min="14594" max="14594" width="2.5" style="12" customWidth="1"/>
    <col min="14595" max="14595" width="27.625" style="12" customWidth="1"/>
    <col min="14596" max="14596" width="11.875" style="12" customWidth="1"/>
    <col min="14597" max="14597" width="21.625" style="12" customWidth="1"/>
    <col min="14598" max="14598" width="17.5" style="12" customWidth="1"/>
    <col min="14599" max="14599" width="36.5" style="12" customWidth="1"/>
    <col min="14600" max="14600" width="4.25" style="12" customWidth="1"/>
    <col min="14601" max="14601" width="29.25" style="12" customWidth="1"/>
    <col min="14602" max="14602" width="2" style="12" customWidth="1"/>
    <col min="14603" max="14849" width="9" style="12"/>
    <col min="14850" max="14850" width="2.5" style="12" customWidth="1"/>
    <col min="14851" max="14851" width="27.625" style="12" customWidth="1"/>
    <col min="14852" max="14852" width="11.875" style="12" customWidth="1"/>
    <col min="14853" max="14853" width="21.625" style="12" customWidth="1"/>
    <col min="14854" max="14854" width="17.5" style="12" customWidth="1"/>
    <col min="14855" max="14855" width="36.5" style="12" customWidth="1"/>
    <col min="14856" max="14856" width="4.25" style="12" customWidth="1"/>
    <col min="14857" max="14857" width="29.25" style="12" customWidth="1"/>
    <col min="14858" max="14858" width="2" style="12" customWidth="1"/>
    <col min="14859" max="15105" width="9" style="12"/>
    <col min="15106" max="15106" width="2.5" style="12" customWidth="1"/>
    <col min="15107" max="15107" width="27.625" style="12" customWidth="1"/>
    <col min="15108" max="15108" width="11.875" style="12" customWidth="1"/>
    <col min="15109" max="15109" width="21.625" style="12" customWidth="1"/>
    <col min="15110" max="15110" width="17.5" style="12" customWidth="1"/>
    <col min="15111" max="15111" width="36.5" style="12" customWidth="1"/>
    <col min="15112" max="15112" width="4.25" style="12" customWidth="1"/>
    <col min="15113" max="15113" width="29.25" style="12" customWidth="1"/>
    <col min="15114" max="15114" width="2" style="12" customWidth="1"/>
    <col min="15115" max="15361" width="9" style="12"/>
    <col min="15362" max="15362" width="2.5" style="12" customWidth="1"/>
    <col min="15363" max="15363" width="27.625" style="12" customWidth="1"/>
    <col min="15364" max="15364" width="11.875" style="12" customWidth="1"/>
    <col min="15365" max="15365" width="21.625" style="12" customWidth="1"/>
    <col min="15366" max="15366" width="17.5" style="12" customWidth="1"/>
    <col min="15367" max="15367" width="36.5" style="12" customWidth="1"/>
    <col min="15368" max="15368" width="4.25" style="12" customWidth="1"/>
    <col min="15369" max="15369" width="29.25" style="12" customWidth="1"/>
    <col min="15370" max="15370" width="2" style="12" customWidth="1"/>
    <col min="15371" max="15617" width="9" style="12"/>
    <col min="15618" max="15618" width="2.5" style="12" customWidth="1"/>
    <col min="15619" max="15619" width="27.625" style="12" customWidth="1"/>
    <col min="15620" max="15620" width="11.875" style="12" customWidth="1"/>
    <col min="15621" max="15621" width="21.625" style="12" customWidth="1"/>
    <col min="15622" max="15622" width="17.5" style="12" customWidth="1"/>
    <col min="15623" max="15623" width="36.5" style="12" customWidth="1"/>
    <col min="15624" max="15624" width="4.25" style="12" customWidth="1"/>
    <col min="15625" max="15625" width="29.25" style="12" customWidth="1"/>
    <col min="15626" max="15626" width="2" style="12" customWidth="1"/>
    <col min="15627" max="15873" width="9" style="12"/>
    <col min="15874" max="15874" width="2.5" style="12" customWidth="1"/>
    <col min="15875" max="15875" width="27.625" style="12" customWidth="1"/>
    <col min="15876" max="15876" width="11.875" style="12" customWidth="1"/>
    <col min="15877" max="15877" width="21.625" style="12" customWidth="1"/>
    <col min="15878" max="15878" width="17.5" style="12" customWidth="1"/>
    <col min="15879" max="15879" width="36.5" style="12" customWidth="1"/>
    <col min="15880" max="15880" width="4.25" style="12" customWidth="1"/>
    <col min="15881" max="15881" width="29.25" style="12" customWidth="1"/>
    <col min="15882" max="15882" width="2" style="12" customWidth="1"/>
    <col min="15883" max="16129" width="9" style="12"/>
    <col min="16130" max="16130" width="2.5" style="12" customWidth="1"/>
    <col min="16131" max="16131" width="27.625" style="12" customWidth="1"/>
    <col min="16132" max="16132" width="11.875" style="12" customWidth="1"/>
    <col min="16133" max="16133" width="21.625" style="12" customWidth="1"/>
    <col min="16134" max="16134" width="17.5" style="12" customWidth="1"/>
    <col min="16135" max="16135" width="36.5" style="12" customWidth="1"/>
    <col min="16136" max="16136" width="4.25" style="12" customWidth="1"/>
    <col min="16137" max="16137" width="29.25" style="12" customWidth="1"/>
    <col min="16138" max="16138" width="2" style="12" customWidth="1"/>
    <col min="16139" max="16384" width="9" style="12"/>
  </cols>
  <sheetData>
    <row r="1" spans="1:12" ht="19.5" customHeight="1" x14ac:dyDescent="0.15">
      <c r="A1" s="12" t="s">
        <v>3</v>
      </c>
      <c r="E1" s="137"/>
      <c r="F1" s="137"/>
      <c r="G1" s="137"/>
    </row>
    <row r="2" spans="1:12" ht="22.5" customHeight="1" x14ac:dyDescent="0.15">
      <c r="B2" s="41" t="s">
        <v>34</v>
      </c>
      <c r="C2" s="13"/>
      <c r="D2" s="13"/>
      <c r="E2" s="137"/>
      <c r="F2" s="137"/>
      <c r="G2" s="137"/>
    </row>
    <row r="3" spans="1:12" ht="20.100000000000001" customHeight="1" thickBot="1" x14ac:dyDescent="0.2">
      <c r="B3" s="12" t="s">
        <v>4</v>
      </c>
      <c r="C3" s="13"/>
      <c r="D3" s="13"/>
      <c r="F3" s="14"/>
      <c r="G3" s="14"/>
      <c r="H3" s="15"/>
    </row>
    <row r="4" spans="1:12" ht="20.100000000000001" customHeight="1" thickBot="1" x14ac:dyDescent="0.2">
      <c r="B4" s="16" t="s">
        <v>5</v>
      </c>
      <c r="C4" s="138"/>
      <c r="D4" s="139"/>
      <c r="E4" s="140"/>
      <c r="F4" s="17"/>
      <c r="G4" s="141"/>
      <c r="H4" s="141"/>
      <c r="K4" s="18"/>
    </row>
    <row r="5" spans="1:12" ht="20.100000000000001" customHeight="1" x14ac:dyDescent="0.15">
      <c r="B5" s="19" t="s">
        <v>6</v>
      </c>
      <c r="C5" s="142"/>
      <c r="D5" s="143"/>
      <c r="E5" s="144"/>
      <c r="F5" s="17"/>
      <c r="G5" s="145"/>
      <c r="H5" s="145"/>
      <c r="K5" s="20"/>
    </row>
    <row r="6" spans="1:12" ht="20.100000000000001" customHeight="1" x14ac:dyDescent="0.15">
      <c r="B6" s="21" t="s">
        <v>7</v>
      </c>
      <c r="C6" s="146"/>
      <c r="D6" s="147"/>
      <c r="E6" s="148"/>
      <c r="F6" s="17"/>
      <c r="G6" s="145"/>
      <c r="H6" s="145"/>
      <c r="K6" s="22"/>
    </row>
    <row r="7" spans="1:12" ht="20.100000000000001" customHeight="1" x14ac:dyDescent="0.15">
      <c r="B7" s="23" t="s">
        <v>32</v>
      </c>
      <c r="C7" s="146"/>
      <c r="D7" s="147"/>
      <c r="E7" s="148"/>
      <c r="F7" s="17"/>
      <c r="G7" s="24"/>
      <c r="H7" s="24"/>
      <c r="K7" s="22"/>
    </row>
    <row r="8" spans="1:12" ht="20.100000000000001" customHeight="1" thickBot="1" x14ac:dyDescent="0.2">
      <c r="B8" s="25" t="s">
        <v>33</v>
      </c>
      <c r="C8" s="153"/>
      <c r="D8" s="154"/>
      <c r="E8" s="155"/>
      <c r="F8" s="17"/>
      <c r="G8" s="145"/>
      <c r="H8" s="145"/>
      <c r="K8" s="26"/>
    </row>
    <row r="9" spans="1:12" ht="20.100000000000001" customHeight="1" x14ac:dyDescent="0.15">
      <c r="B9" s="27" t="s">
        <v>14</v>
      </c>
      <c r="C9" s="146"/>
      <c r="D9" s="147"/>
      <c r="E9" s="148"/>
      <c r="F9" s="24"/>
      <c r="G9" s="24"/>
      <c r="H9" s="24"/>
      <c r="K9" s="26"/>
    </row>
    <row r="10" spans="1:12" ht="20.100000000000001" customHeight="1" thickBot="1" x14ac:dyDescent="0.2">
      <c r="B10" s="25" t="s">
        <v>8</v>
      </c>
      <c r="C10" s="146"/>
      <c r="D10" s="147"/>
      <c r="E10" s="148"/>
      <c r="F10" s="24"/>
      <c r="G10" s="24"/>
      <c r="H10" s="24"/>
      <c r="K10" s="26"/>
    </row>
    <row r="11" spans="1:12" ht="20.100000000000001" customHeight="1" x14ac:dyDescent="0.15">
      <c r="B11" s="28" t="s">
        <v>9</v>
      </c>
      <c r="C11" s="69" t="s">
        <v>17</v>
      </c>
      <c r="D11" s="70">
        <v>3</v>
      </c>
      <c r="E11" s="71" t="s">
        <v>13</v>
      </c>
      <c r="F11" s="24"/>
      <c r="G11" s="24"/>
      <c r="H11" s="24"/>
      <c r="K11" s="26"/>
    </row>
    <row r="12" spans="1:12" ht="20.100000000000001" customHeight="1" x14ac:dyDescent="0.15">
      <c r="B12" s="29" t="s">
        <v>10</v>
      </c>
      <c r="C12" s="156" t="s">
        <v>142</v>
      </c>
      <c r="D12" s="157"/>
      <c r="E12" s="158"/>
      <c r="F12" s="24"/>
      <c r="G12" s="24"/>
      <c r="H12" s="24"/>
      <c r="K12" s="26"/>
    </row>
    <row r="13" spans="1:12" ht="20.100000000000001" customHeight="1" x14ac:dyDescent="0.15">
      <c r="B13" s="30" t="s">
        <v>16</v>
      </c>
      <c r="C13" s="150"/>
      <c r="D13" s="151"/>
      <c r="E13" s="152"/>
      <c r="F13" s="24"/>
      <c r="G13" s="24"/>
      <c r="H13" s="24"/>
      <c r="K13" s="26"/>
    </row>
    <row r="14" spans="1:12" ht="20.100000000000001" customHeight="1" x14ac:dyDescent="0.15">
      <c r="B14" s="30" t="s">
        <v>11</v>
      </c>
      <c r="C14" s="159"/>
      <c r="D14" s="160"/>
      <c r="E14" s="161"/>
      <c r="F14" s="24"/>
      <c r="G14" s="24"/>
      <c r="H14" s="24"/>
      <c r="K14" s="26"/>
    </row>
    <row r="15" spans="1:12" ht="20.100000000000001" customHeight="1" thickBot="1" x14ac:dyDescent="0.2">
      <c r="B15" s="31" t="s">
        <v>12</v>
      </c>
      <c r="C15" s="162"/>
      <c r="D15" s="163"/>
      <c r="E15" s="164"/>
      <c r="F15" s="24"/>
      <c r="G15" s="24"/>
      <c r="H15" s="24"/>
      <c r="K15" s="26"/>
    </row>
    <row r="16" spans="1:12" ht="6.75" customHeight="1" x14ac:dyDescent="0.15">
      <c r="G16" s="15"/>
      <c r="H16" s="15"/>
      <c r="I16" s="15"/>
      <c r="K16" s="32"/>
      <c r="L16" s="20"/>
    </row>
    <row r="17" spans="2:14" ht="22.5" customHeight="1" x14ac:dyDescent="0.15">
      <c r="B17" s="41" t="s">
        <v>117</v>
      </c>
      <c r="C17" s="13"/>
      <c r="D17" s="13"/>
    </row>
    <row r="18" spans="2:14" ht="22.5" customHeight="1" x14ac:dyDescent="0.15">
      <c r="B18" s="41" t="s">
        <v>146</v>
      </c>
      <c r="C18" s="13"/>
      <c r="D18" s="13"/>
    </row>
    <row r="19" spans="2:14" ht="44.25" customHeight="1" x14ac:dyDescent="0.15">
      <c r="B19" s="115" t="s">
        <v>147</v>
      </c>
      <c r="C19" s="33" t="s">
        <v>35</v>
      </c>
      <c r="D19" s="67" t="s">
        <v>50</v>
      </c>
      <c r="E19" s="68"/>
      <c r="N19" s="35"/>
    </row>
    <row r="20" spans="2:14" ht="21.75" customHeight="1" x14ac:dyDescent="0.15">
      <c r="B20" s="129" t="s">
        <v>148</v>
      </c>
      <c r="C20" s="128"/>
      <c r="D20" s="67"/>
      <c r="E20" s="68"/>
      <c r="N20" s="35"/>
    </row>
    <row r="21" spans="2:14" ht="21.75" customHeight="1" x14ac:dyDescent="0.15">
      <c r="B21" s="12" t="s">
        <v>134</v>
      </c>
      <c r="C21" s="33" t="s">
        <v>35</v>
      </c>
      <c r="D21" s="149" t="s">
        <v>138</v>
      </c>
      <c r="E21" s="149"/>
    </row>
    <row r="22" spans="2:14" ht="21.75" customHeight="1" x14ac:dyDescent="0.15">
      <c r="B22" s="12" t="s">
        <v>132</v>
      </c>
      <c r="C22" s="51" t="s">
        <v>35</v>
      </c>
      <c r="D22" s="149" t="s">
        <v>139</v>
      </c>
      <c r="E22" s="149"/>
    </row>
    <row r="23" spans="2:14" ht="21.75" customHeight="1" x14ac:dyDescent="0.15">
      <c r="B23" s="12" t="s">
        <v>133</v>
      </c>
    </row>
    <row r="24" spans="2:14" ht="21.75" customHeight="1" x14ac:dyDescent="0.15">
      <c r="E24" s="34"/>
      <c r="F24" s="34"/>
    </row>
    <row r="25" spans="2:14" ht="21.75" customHeight="1" x14ac:dyDescent="0.15">
      <c r="B25" s="12" t="s">
        <v>42</v>
      </c>
      <c r="E25" s="34"/>
    </row>
    <row r="26" spans="2:14" ht="21.75" customHeight="1" x14ac:dyDescent="0.15">
      <c r="B26" s="12" t="s">
        <v>43</v>
      </c>
      <c r="E26" s="34"/>
    </row>
    <row r="27" spans="2:14" ht="21.75" customHeight="1" x14ac:dyDescent="0.15">
      <c r="B27" s="12" t="s">
        <v>51</v>
      </c>
    </row>
    <row r="28" spans="2:14" ht="21.75" customHeight="1" x14ac:dyDescent="0.15">
      <c r="B28" s="36"/>
    </row>
    <row r="29" spans="2:14" ht="21.75" customHeight="1" x14ac:dyDescent="0.15">
      <c r="B29" s="36"/>
    </row>
    <row r="30" spans="2:14" ht="21.75" customHeight="1" x14ac:dyDescent="0.15">
      <c r="B30" s="36"/>
    </row>
    <row r="31" spans="2:14" ht="21.75" customHeight="1" x14ac:dyDescent="0.15"/>
    <row r="32" spans="2:14" ht="21.75" customHeight="1" x14ac:dyDescent="0.15"/>
    <row r="33" spans="6:16" ht="21.75" customHeight="1" x14ac:dyDescent="0.15"/>
    <row r="34" spans="6:16" ht="21.75" customHeight="1" x14ac:dyDescent="0.15"/>
    <row r="35" spans="6:16" ht="21.75" customHeight="1" x14ac:dyDescent="0.15"/>
    <row r="36" spans="6:16" x14ac:dyDescent="0.15">
      <c r="N36" s="15"/>
      <c r="O36" s="15"/>
      <c r="P36" s="15"/>
    </row>
    <row r="37" spans="6:16" x14ac:dyDescent="0.15">
      <c r="N37" s="37"/>
      <c r="O37" s="37"/>
      <c r="P37" s="37"/>
    </row>
    <row r="38" spans="6:16" x14ac:dyDescent="0.15">
      <c r="N38" s="37"/>
      <c r="O38" s="37"/>
      <c r="P38" s="37"/>
    </row>
    <row r="39" spans="6:16" x14ac:dyDescent="0.15">
      <c r="N39" s="38"/>
      <c r="O39" s="15"/>
      <c r="P39" s="15"/>
    </row>
    <row r="40" spans="6:16" x14ac:dyDescent="0.15">
      <c r="N40" s="39"/>
      <c r="O40" s="15"/>
      <c r="P40" s="15"/>
    </row>
    <row r="41" spans="6:16" x14ac:dyDescent="0.15">
      <c r="N41" s="37"/>
      <c r="O41" s="15"/>
      <c r="P41" s="15"/>
    </row>
    <row r="42" spans="6:16" x14ac:dyDescent="0.15">
      <c r="N42" s="37"/>
      <c r="O42" s="15"/>
      <c r="P42" s="15"/>
    </row>
    <row r="44" spans="6:16" x14ac:dyDescent="0.15">
      <c r="F44" s="40"/>
      <c r="G44" s="40"/>
    </row>
    <row r="45" spans="6:16" x14ac:dyDescent="0.15">
      <c r="F45" s="40"/>
      <c r="G45" s="40"/>
    </row>
    <row r="46" spans="6:16" x14ac:dyDescent="0.15">
      <c r="F46" s="40"/>
      <c r="G46" s="40"/>
    </row>
    <row r="47" spans="6:16" x14ac:dyDescent="0.15">
      <c r="F47" s="40"/>
      <c r="G47" s="40"/>
    </row>
    <row r="48" spans="6:16" x14ac:dyDescent="0.15">
      <c r="F48" s="40"/>
      <c r="G48" s="40"/>
    </row>
    <row r="49" spans="6:7" x14ac:dyDescent="0.15">
      <c r="F49" s="40"/>
      <c r="G49" s="40"/>
    </row>
  </sheetData>
  <sheetProtection algorithmName="SHA-512" hashValue="Ol/OnhaAU6tCqkGlzApVYsmAP7C56r9R09YptkWtx1maRygTSQC138YiSFePAIi6UrT6W8jp/nQveSNMUpDThQ==" saltValue="u1Y/N6zGnhkuH8VTPRLCHg==" spinCount="100000" sheet="1" selectLockedCells="1"/>
  <protectedRanges>
    <protectedRange algorithmName="SHA-512" hashValue="mTppFx5rn5S5UUYI52cU/RhkhHP5GFagaeFmSTOI8L4vSd2AKg9s85KiPaa4hb1rQG9uY4jBkb0IvvEJ+gfpcw==" saltValue="0a2ZzoneM9BgZ0lcfOZggw==" spinCount="100000" sqref="C9:D9" name="範囲1_3"/>
  </protectedRanges>
  <mergeCells count="18">
    <mergeCell ref="C6:E6"/>
    <mergeCell ref="C9:E9"/>
    <mergeCell ref="D22:E22"/>
    <mergeCell ref="G6:H6"/>
    <mergeCell ref="C13:E13"/>
    <mergeCell ref="C8:E8"/>
    <mergeCell ref="G8:H8"/>
    <mergeCell ref="C10:E10"/>
    <mergeCell ref="C12:E12"/>
    <mergeCell ref="C7:E7"/>
    <mergeCell ref="D21:E21"/>
    <mergeCell ref="C14:E14"/>
    <mergeCell ref="C15:E15"/>
    <mergeCell ref="E1:G2"/>
    <mergeCell ref="C4:E4"/>
    <mergeCell ref="G4:H4"/>
    <mergeCell ref="C5:E5"/>
    <mergeCell ref="G5:H5"/>
  </mergeCells>
  <phoneticPr fontId="7"/>
  <conditionalFormatting sqref="C15 C4:E6 D11 C8:E8 C7 C10:E10">
    <cfRule type="containsBlanks" dxfId="46" priority="6">
      <formula>LEN(TRIM(C4))=0</formula>
    </cfRule>
  </conditionalFormatting>
  <conditionalFormatting sqref="C13:E13">
    <cfRule type="containsBlanks" dxfId="45" priority="7">
      <formula>LEN(TRIM(C13))=0</formula>
    </cfRule>
  </conditionalFormatting>
  <conditionalFormatting sqref="C12">
    <cfRule type="containsBlanks" dxfId="44" priority="2">
      <formula>LEN(TRIM(C12))=0</formula>
    </cfRule>
  </conditionalFormatting>
  <conditionalFormatting sqref="C9:E9">
    <cfRule type="containsBlanks" dxfId="43" priority="3">
      <formula>LEN(TRIM(C9))=0</formula>
    </cfRule>
  </conditionalFormatting>
  <conditionalFormatting sqref="C14:E14">
    <cfRule type="containsBlanks" dxfId="42" priority="1">
      <formula>LEN(TRIM(C14))=0</formula>
    </cfRule>
  </conditionalFormatting>
  <dataValidations count="3">
    <dataValidation type="whole" operator="greaterThanOrEqual" allowBlank="1" showInputMessage="1" showErrorMessage="1" error="数字を入力してください。" sqref="C15:E15">
      <formula1>1</formula1>
    </dataValidation>
    <dataValidation type="list" allowBlank="1" showInputMessage="1" showErrorMessage="1" sqref="G65526 WVO983030 WLS983030 WBW983030 VSA983030 VIE983030 UYI983030 UOM983030 UEQ983030 TUU983030 TKY983030 TBC983030 SRG983030 SHK983030 RXO983030 RNS983030 RDW983030 QUA983030 QKE983030 QAI983030 PQM983030 PGQ983030 OWU983030 OMY983030 ODC983030 NTG983030 NJK983030 MZO983030 MPS983030 MFW983030 LWA983030 LME983030 LCI983030 KSM983030 KIQ983030 JYU983030 JOY983030 JFC983030 IVG983030 ILK983030 IBO983030 HRS983030 HHW983030 GYA983030 GOE983030 GEI983030 FUM983030 FKQ983030 FAU983030 EQY983030 EHC983030 DXG983030 DNK983030 DDO983030 CTS983030 CJW983030 CAA983030 BQE983030 BGI983030 AWM983030 AMQ983030 ACU983030 SY983030 JC983030 G983030 WVO917494 WLS917494 WBW917494 VSA917494 VIE917494 UYI917494 UOM917494 UEQ917494 TUU917494 TKY917494 TBC917494 SRG917494 SHK917494 RXO917494 RNS917494 RDW917494 QUA917494 QKE917494 QAI917494 PQM917494 PGQ917494 OWU917494 OMY917494 ODC917494 NTG917494 NJK917494 MZO917494 MPS917494 MFW917494 LWA917494 LME917494 LCI917494 KSM917494 KIQ917494 JYU917494 JOY917494 JFC917494 IVG917494 ILK917494 IBO917494 HRS917494 HHW917494 GYA917494 GOE917494 GEI917494 FUM917494 FKQ917494 FAU917494 EQY917494 EHC917494 DXG917494 DNK917494 DDO917494 CTS917494 CJW917494 CAA917494 BQE917494 BGI917494 AWM917494 AMQ917494 ACU917494 SY917494 JC917494 G917494 WVO851958 WLS851958 WBW851958 VSA851958 VIE851958 UYI851958 UOM851958 UEQ851958 TUU851958 TKY851958 TBC851958 SRG851958 SHK851958 RXO851958 RNS851958 RDW851958 QUA851958 QKE851958 QAI851958 PQM851958 PGQ851958 OWU851958 OMY851958 ODC851958 NTG851958 NJK851958 MZO851958 MPS851958 MFW851958 LWA851958 LME851958 LCI851958 KSM851958 KIQ851958 JYU851958 JOY851958 JFC851958 IVG851958 ILK851958 IBO851958 HRS851958 HHW851958 GYA851958 GOE851958 GEI851958 FUM851958 FKQ851958 FAU851958 EQY851958 EHC851958 DXG851958 DNK851958 DDO851958 CTS851958 CJW851958 CAA851958 BQE851958 BGI851958 AWM851958 AMQ851958 ACU851958 SY851958 JC851958 G851958 WVO786422 WLS786422 WBW786422 VSA786422 VIE786422 UYI786422 UOM786422 UEQ786422 TUU786422 TKY786422 TBC786422 SRG786422 SHK786422 RXO786422 RNS786422 RDW786422 QUA786422 QKE786422 QAI786422 PQM786422 PGQ786422 OWU786422 OMY786422 ODC786422 NTG786422 NJK786422 MZO786422 MPS786422 MFW786422 LWA786422 LME786422 LCI786422 KSM786422 KIQ786422 JYU786422 JOY786422 JFC786422 IVG786422 ILK786422 IBO786422 HRS786422 HHW786422 GYA786422 GOE786422 GEI786422 FUM786422 FKQ786422 FAU786422 EQY786422 EHC786422 DXG786422 DNK786422 DDO786422 CTS786422 CJW786422 CAA786422 BQE786422 BGI786422 AWM786422 AMQ786422 ACU786422 SY786422 JC786422 G786422 WVO720886 WLS720886 WBW720886 VSA720886 VIE720886 UYI720886 UOM720886 UEQ720886 TUU720886 TKY720886 TBC720886 SRG720886 SHK720886 RXO720886 RNS720886 RDW720886 QUA720886 QKE720886 QAI720886 PQM720886 PGQ720886 OWU720886 OMY720886 ODC720886 NTG720886 NJK720886 MZO720886 MPS720886 MFW720886 LWA720886 LME720886 LCI720886 KSM720886 KIQ720886 JYU720886 JOY720886 JFC720886 IVG720886 ILK720886 IBO720886 HRS720886 HHW720886 GYA720886 GOE720886 GEI720886 FUM720886 FKQ720886 FAU720886 EQY720886 EHC720886 DXG720886 DNK720886 DDO720886 CTS720886 CJW720886 CAA720886 BQE720886 BGI720886 AWM720886 AMQ720886 ACU720886 SY720886 JC720886 G720886 WVO655350 WLS655350 WBW655350 VSA655350 VIE655350 UYI655350 UOM655350 UEQ655350 TUU655350 TKY655350 TBC655350 SRG655350 SHK655350 RXO655350 RNS655350 RDW655350 QUA655350 QKE655350 QAI655350 PQM655350 PGQ655350 OWU655350 OMY655350 ODC655350 NTG655350 NJK655350 MZO655350 MPS655350 MFW655350 LWA655350 LME655350 LCI655350 KSM655350 KIQ655350 JYU655350 JOY655350 JFC655350 IVG655350 ILK655350 IBO655350 HRS655350 HHW655350 GYA655350 GOE655350 GEI655350 FUM655350 FKQ655350 FAU655350 EQY655350 EHC655350 DXG655350 DNK655350 DDO655350 CTS655350 CJW655350 CAA655350 BQE655350 BGI655350 AWM655350 AMQ655350 ACU655350 SY655350 JC655350 G655350 WVO589814 WLS589814 WBW589814 VSA589814 VIE589814 UYI589814 UOM589814 UEQ589814 TUU589814 TKY589814 TBC589814 SRG589814 SHK589814 RXO589814 RNS589814 RDW589814 QUA589814 QKE589814 QAI589814 PQM589814 PGQ589814 OWU589814 OMY589814 ODC589814 NTG589814 NJK589814 MZO589814 MPS589814 MFW589814 LWA589814 LME589814 LCI589814 KSM589814 KIQ589814 JYU589814 JOY589814 JFC589814 IVG589814 ILK589814 IBO589814 HRS589814 HHW589814 GYA589814 GOE589814 GEI589814 FUM589814 FKQ589814 FAU589814 EQY589814 EHC589814 DXG589814 DNK589814 DDO589814 CTS589814 CJW589814 CAA589814 BQE589814 BGI589814 AWM589814 AMQ589814 ACU589814 SY589814 JC589814 G589814 WVO524278 WLS524278 WBW524278 VSA524278 VIE524278 UYI524278 UOM524278 UEQ524278 TUU524278 TKY524278 TBC524278 SRG524278 SHK524278 RXO524278 RNS524278 RDW524278 QUA524278 QKE524278 QAI524278 PQM524278 PGQ524278 OWU524278 OMY524278 ODC524278 NTG524278 NJK524278 MZO524278 MPS524278 MFW524278 LWA524278 LME524278 LCI524278 KSM524278 KIQ524278 JYU524278 JOY524278 JFC524278 IVG524278 ILK524278 IBO524278 HRS524278 HHW524278 GYA524278 GOE524278 GEI524278 FUM524278 FKQ524278 FAU524278 EQY524278 EHC524278 DXG524278 DNK524278 DDO524278 CTS524278 CJW524278 CAA524278 BQE524278 BGI524278 AWM524278 AMQ524278 ACU524278 SY524278 JC524278 G524278 WVO458742 WLS458742 WBW458742 VSA458742 VIE458742 UYI458742 UOM458742 UEQ458742 TUU458742 TKY458742 TBC458742 SRG458742 SHK458742 RXO458742 RNS458742 RDW458742 QUA458742 QKE458742 QAI458742 PQM458742 PGQ458742 OWU458742 OMY458742 ODC458742 NTG458742 NJK458742 MZO458742 MPS458742 MFW458742 LWA458742 LME458742 LCI458742 KSM458742 KIQ458742 JYU458742 JOY458742 JFC458742 IVG458742 ILK458742 IBO458742 HRS458742 HHW458742 GYA458742 GOE458742 GEI458742 FUM458742 FKQ458742 FAU458742 EQY458742 EHC458742 DXG458742 DNK458742 DDO458742 CTS458742 CJW458742 CAA458742 BQE458742 BGI458742 AWM458742 AMQ458742 ACU458742 SY458742 JC458742 G458742 WVO393206 WLS393206 WBW393206 VSA393206 VIE393206 UYI393206 UOM393206 UEQ393206 TUU393206 TKY393206 TBC393206 SRG393206 SHK393206 RXO393206 RNS393206 RDW393206 QUA393206 QKE393206 QAI393206 PQM393206 PGQ393206 OWU393206 OMY393206 ODC393206 NTG393206 NJK393206 MZO393206 MPS393206 MFW393206 LWA393206 LME393206 LCI393206 KSM393206 KIQ393206 JYU393206 JOY393206 JFC393206 IVG393206 ILK393206 IBO393206 HRS393206 HHW393206 GYA393206 GOE393206 GEI393206 FUM393206 FKQ393206 FAU393206 EQY393206 EHC393206 DXG393206 DNK393206 DDO393206 CTS393206 CJW393206 CAA393206 BQE393206 BGI393206 AWM393206 AMQ393206 ACU393206 SY393206 JC393206 G393206 WVO327670 WLS327670 WBW327670 VSA327670 VIE327670 UYI327670 UOM327670 UEQ327670 TUU327670 TKY327670 TBC327670 SRG327670 SHK327670 RXO327670 RNS327670 RDW327670 QUA327670 QKE327670 QAI327670 PQM327670 PGQ327670 OWU327670 OMY327670 ODC327670 NTG327670 NJK327670 MZO327670 MPS327670 MFW327670 LWA327670 LME327670 LCI327670 KSM327670 KIQ327670 JYU327670 JOY327670 JFC327670 IVG327670 ILK327670 IBO327670 HRS327670 HHW327670 GYA327670 GOE327670 GEI327670 FUM327670 FKQ327670 FAU327670 EQY327670 EHC327670 DXG327670 DNK327670 DDO327670 CTS327670 CJW327670 CAA327670 BQE327670 BGI327670 AWM327670 AMQ327670 ACU327670 SY327670 JC327670 G327670 WVO262134 WLS262134 WBW262134 VSA262134 VIE262134 UYI262134 UOM262134 UEQ262134 TUU262134 TKY262134 TBC262134 SRG262134 SHK262134 RXO262134 RNS262134 RDW262134 QUA262134 QKE262134 QAI262134 PQM262134 PGQ262134 OWU262134 OMY262134 ODC262134 NTG262134 NJK262134 MZO262134 MPS262134 MFW262134 LWA262134 LME262134 LCI262134 KSM262134 KIQ262134 JYU262134 JOY262134 JFC262134 IVG262134 ILK262134 IBO262134 HRS262134 HHW262134 GYA262134 GOE262134 GEI262134 FUM262134 FKQ262134 FAU262134 EQY262134 EHC262134 DXG262134 DNK262134 DDO262134 CTS262134 CJW262134 CAA262134 BQE262134 BGI262134 AWM262134 AMQ262134 ACU262134 SY262134 JC262134 G262134 WVO196598 WLS196598 WBW196598 VSA196598 VIE196598 UYI196598 UOM196598 UEQ196598 TUU196598 TKY196598 TBC196598 SRG196598 SHK196598 RXO196598 RNS196598 RDW196598 QUA196598 QKE196598 QAI196598 PQM196598 PGQ196598 OWU196598 OMY196598 ODC196598 NTG196598 NJK196598 MZO196598 MPS196598 MFW196598 LWA196598 LME196598 LCI196598 KSM196598 KIQ196598 JYU196598 JOY196598 JFC196598 IVG196598 ILK196598 IBO196598 HRS196598 HHW196598 GYA196598 GOE196598 GEI196598 FUM196598 FKQ196598 FAU196598 EQY196598 EHC196598 DXG196598 DNK196598 DDO196598 CTS196598 CJW196598 CAA196598 BQE196598 BGI196598 AWM196598 AMQ196598 ACU196598 SY196598 JC196598 G196598 WVO131062 WLS131062 WBW131062 VSA131062 VIE131062 UYI131062 UOM131062 UEQ131062 TUU131062 TKY131062 TBC131062 SRG131062 SHK131062 RXO131062 RNS131062 RDW131062 QUA131062 QKE131062 QAI131062 PQM131062 PGQ131062 OWU131062 OMY131062 ODC131062 NTG131062 NJK131062 MZO131062 MPS131062 MFW131062 LWA131062 LME131062 LCI131062 KSM131062 KIQ131062 JYU131062 JOY131062 JFC131062 IVG131062 ILK131062 IBO131062 HRS131062 HHW131062 GYA131062 GOE131062 GEI131062 FUM131062 FKQ131062 FAU131062 EQY131062 EHC131062 DXG131062 DNK131062 DDO131062 CTS131062 CJW131062 CAA131062 BQE131062 BGI131062 AWM131062 AMQ131062 ACU131062 SY131062 JC131062 G131062 WVO65526 WLS65526 WBW65526 VSA65526 VIE65526 UYI65526 UOM65526 UEQ65526 TUU65526 TKY65526 TBC65526 SRG65526 SHK65526 RXO65526 RNS65526 RDW65526 QUA65526 QKE65526 QAI65526 PQM65526 PGQ65526 OWU65526 OMY65526 ODC65526 NTG65526 NJK65526 MZO65526 MPS65526 MFW65526 LWA65526 LME65526 LCI65526 KSM65526 KIQ65526 JYU65526 JOY65526 JFC65526 IVG65526 ILK65526 IBO65526 HRS65526 HHW65526 GYA65526 GOE65526 GEI65526 FUM65526 FKQ65526 FAU65526 EQY65526 EHC65526 DXG65526 DNK65526 DDO65526 CTS65526 CJW65526 CAA65526 BQE65526 BGI65526 AWM65526 AMQ65526 ACU65526 SY65526 JC65526">
      <formula1>#REF!</formula1>
    </dataValidation>
    <dataValidation type="list" allowBlank="1" showInputMessage="1" showErrorMessage="1" sqref="C13:E13">
      <formula1>"有,無"</formula1>
    </dataValidation>
  </dataValidations>
  <hyperlinks>
    <hyperlink ref="D19" location="別紙様式第８号【全員】!A1" display="別紙様式第８号"/>
    <hyperlink ref="D21:E21" location="別紙概要【返納額ない場合】!A1" display="別紙概要"/>
    <hyperlink ref="D22:E22" location="'別紙計算書【返納額がある場合】 '!A1" display="別紙計算書"/>
  </hyperlinks>
  <pageMargins left="0.7" right="0.7" top="0.75" bottom="0.75" header="0.3" footer="0.3"/>
  <pageSetup paperSize="9" scale="90" fitToWidth="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view="pageBreakPreview" topLeftCell="A10" zoomScaleNormal="100" zoomScaleSheetLayoutView="100" workbookViewId="0">
      <selection activeCell="D21" sqref="D21"/>
    </sheetView>
  </sheetViews>
  <sheetFormatPr defaultRowHeight="13.5" x14ac:dyDescent="0.15"/>
  <cols>
    <col min="1" max="1" width="3.375" style="8" customWidth="1"/>
    <col min="2" max="2" width="3.75" style="8" customWidth="1"/>
    <col min="3" max="3" width="5.875" style="8" customWidth="1"/>
    <col min="4" max="4" width="11.25" style="8" customWidth="1"/>
    <col min="5" max="5" width="10.375" style="8" customWidth="1"/>
    <col min="6" max="7" width="8.375" style="8" customWidth="1"/>
    <col min="8" max="8" width="2.625" style="8" customWidth="1"/>
    <col min="9" max="9" width="6.25" style="8" customWidth="1"/>
    <col min="10" max="10" width="4.875" style="8" customWidth="1"/>
    <col min="11" max="11" width="1.375" style="8" customWidth="1"/>
    <col min="12" max="12" width="15.875" style="8" customWidth="1"/>
    <col min="13" max="13" width="5.25" style="8" customWidth="1"/>
    <col min="14" max="16384" width="9" style="8"/>
  </cols>
  <sheetData>
    <row r="1" spans="1:14" ht="17.25" customHeight="1" x14ac:dyDescent="0.15">
      <c r="A1" s="3"/>
      <c r="B1" s="165"/>
      <c r="C1" s="165"/>
      <c r="D1" s="52"/>
      <c r="E1" s="3"/>
      <c r="F1" s="3"/>
      <c r="G1" s="3"/>
      <c r="H1" s="3"/>
      <c r="I1" s="53"/>
      <c r="J1" s="35"/>
      <c r="L1" s="62" t="s">
        <v>52</v>
      </c>
    </row>
    <row r="2" spans="1:14" ht="17.25" customHeight="1" x14ac:dyDescent="0.15">
      <c r="A2" s="3"/>
      <c r="B2" s="3"/>
      <c r="C2" s="3"/>
      <c r="D2" s="3"/>
      <c r="E2" s="3"/>
      <c r="F2" s="3"/>
      <c r="G2" s="3"/>
      <c r="H2" s="3"/>
      <c r="I2" s="3"/>
      <c r="J2" s="3"/>
    </row>
    <row r="3" spans="1:14" ht="17.25" customHeight="1" x14ac:dyDescent="0.15">
      <c r="A3" s="3"/>
      <c r="B3" s="3"/>
      <c r="C3" s="3"/>
      <c r="D3" s="3"/>
      <c r="E3" s="3"/>
      <c r="F3" s="3"/>
      <c r="G3" s="3"/>
      <c r="H3" s="3"/>
      <c r="J3" s="168" t="str">
        <f>IF(入力シート!C4&gt;0,TEXT(入力シート!C4,"ggge年m月d日"),"")</f>
        <v/>
      </c>
      <c r="K3" s="168"/>
      <c r="L3" s="168"/>
    </row>
    <row r="4" spans="1:14" ht="17.25" customHeight="1" x14ac:dyDescent="0.15">
      <c r="A4" s="1" t="s">
        <v>15</v>
      </c>
      <c r="B4" s="3"/>
      <c r="C4" s="3"/>
      <c r="D4" s="3"/>
      <c r="E4" s="3"/>
      <c r="F4" s="3"/>
      <c r="G4" s="3"/>
      <c r="H4" s="3"/>
      <c r="I4" s="3"/>
      <c r="J4" s="3"/>
    </row>
    <row r="5" spans="1:14" ht="17.25" customHeight="1" x14ac:dyDescent="0.15">
      <c r="A5" s="1"/>
      <c r="B5" s="3"/>
      <c r="C5" s="3"/>
      <c r="D5" s="3"/>
      <c r="E5" s="3"/>
      <c r="F5" s="3"/>
      <c r="G5" s="3"/>
      <c r="H5" s="3"/>
      <c r="I5" s="3"/>
      <c r="J5" s="3"/>
    </row>
    <row r="6" spans="1:14" ht="17.25" customHeight="1" x14ac:dyDescent="0.15">
      <c r="A6" s="3"/>
      <c r="B6" s="3"/>
      <c r="C6" s="3"/>
      <c r="D6" s="3"/>
      <c r="F6" s="169" t="s">
        <v>53</v>
      </c>
      <c r="G6" s="169"/>
      <c r="H6" s="54"/>
      <c r="I6" s="166" t="str">
        <f>IF(入力シート!C6&gt;0,入力シート!C6,"")</f>
        <v/>
      </c>
      <c r="J6" s="166"/>
      <c r="K6" s="166"/>
      <c r="L6" s="166"/>
    </row>
    <row r="7" spans="1:14" ht="17.25" customHeight="1" x14ac:dyDescent="0.15">
      <c r="A7" s="3"/>
      <c r="B7" s="3"/>
      <c r="C7" s="3"/>
      <c r="D7" s="3"/>
      <c r="E7" s="55"/>
      <c r="F7" s="169"/>
      <c r="G7" s="169"/>
      <c r="H7" s="54"/>
      <c r="I7" s="166"/>
      <c r="J7" s="166"/>
      <c r="K7" s="166"/>
      <c r="L7" s="166"/>
    </row>
    <row r="8" spans="1:14" ht="17.25" customHeight="1" x14ac:dyDescent="0.15">
      <c r="A8" s="3"/>
      <c r="B8" s="3"/>
      <c r="C8" s="3"/>
      <c r="D8" s="3"/>
      <c r="F8" s="169" t="s">
        <v>54</v>
      </c>
      <c r="G8" s="169"/>
      <c r="H8" s="54"/>
      <c r="I8" s="166" t="str">
        <f>IF(入力シート!C5&gt;0,入力シート!C5,"")</f>
        <v/>
      </c>
      <c r="J8" s="166"/>
      <c r="K8" s="166"/>
      <c r="L8" s="166"/>
    </row>
    <row r="9" spans="1:14" ht="17.25" customHeight="1" x14ac:dyDescent="0.15">
      <c r="A9" s="3"/>
      <c r="B9" s="3"/>
      <c r="C9" s="3"/>
      <c r="D9" s="3"/>
      <c r="E9" s="55"/>
      <c r="F9" s="169"/>
      <c r="G9" s="169"/>
      <c r="H9" s="54"/>
      <c r="I9" s="166"/>
      <c r="J9" s="166"/>
      <c r="K9" s="166"/>
      <c r="L9" s="166"/>
      <c r="N9" s="8">
        <v>1</v>
      </c>
    </row>
    <row r="10" spans="1:14" ht="17.25" customHeight="1" x14ac:dyDescent="0.15">
      <c r="A10" s="3"/>
      <c r="B10" s="3"/>
      <c r="C10" s="3"/>
      <c r="D10" s="3"/>
      <c r="F10" s="169" t="s">
        <v>55</v>
      </c>
      <c r="G10" s="169"/>
      <c r="H10" s="54"/>
      <c r="I10" s="166" t="str">
        <f>IF(入力シート!C7&gt;0,入力シート!C7&amp;"　"&amp;入力シート!C8,"")</f>
        <v/>
      </c>
      <c r="J10" s="166"/>
      <c r="K10" s="166"/>
      <c r="L10" s="166"/>
    </row>
    <row r="11" spans="1:14" ht="17.25" customHeight="1" x14ac:dyDescent="0.15">
      <c r="A11" s="3"/>
      <c r="B11" s="3"/>
      <c r="C11" s="3"/>
      <c r="D11" s="3"/>
      <c r="F11" s="169"/>
      <c r="G11" s="169"/>
      <c r="H11" s="54"/>
      <c r="I11" s="166"/>
      <c r="J11" s="166"/>
      <c r="K11" s="166"/>
      <c r="L11" s="166"/>
    </row>
    <row r="12" spans="1:14" ht="17.25" customHeight="1" x14ac:dyDescent="0.15">
      <c r="A12" s="2"/>
      <c r="B12" s="3"/>
      <c r="C12" s="3"/>
      <c r="D12" s="3"/>
      <c r="E12" s="3"/>
      <c r="F12" s="3"/>
      <c r="G12" s="56"/>
      <c r="H12" s="56"/>
      <c r="I12" s="56"/>
      <c r="J12" s="56"/>
    </row>
    <row r="13" spans="1:14" ht="17.25" customHeight="1" x14ac:dyDescent="0.15">
      <c r="A13" s="170" t="s">
        <v>56</v>
      </c>
      <c r="B13" s="170"/>
      <c r="C13" s="170"/>
      <c r="D13" s="170"/>
      <c r="E13" s="170"/>
      <c r="F13" s="170"/>
      <c r="G13" s="170"/>
      <c r="H13" s="170"/>
      <c r="I13" s="170"/>
      <c r="J13" s="170"/>
      <c r="K13" s="170"/>
      <c r="L13" s="170"/>
    </row>
    <row r="14" spans="1:14" ht="17.25" customHeight="1" x14ac:dyDescent="0.15">
      <c r="A14" s="3"/>
      <c r="B14" s="3"/>
      <c r="C14" s="3"/>
      <c r="D14" s="3"/>
      <c r="E14" s="3"/>
      <c r="F14" s="3"/>
      <c r="G14" s="3"/>
      <c r="H14" s="3"/>
      <c r="I14" s="3"/>
      <c r="J14" s="3"/>
    </row>
    <row r="15" spans="1:14" ht="13.5" customHeight="1" x14ac:dyDescent="0.15">
      <c r="A15" s="171" t="str">
        <f>IF(入力シート!C4&gt;0,""&amp;TEXT(入力シート!C14," 　ggge年m月d日")&amp;"付けで交付決定を受けた令和３年度愛知県医療従事者応援金について、当該交付要綱第１３条の規定に基づき、下記のとおり報告します。"," ")</f>
        <v xml:space="preserve"> </v>
      </c>
      <c r="B15" s="171"/>
      <c r="C15" s="171"/>
      <c r="D15" s="171"/>
      <c r="E15" s="171"/>
      <c r="F15" s="171"/>
      <c r="G15" s="171"/>
      <c r="H15" s="171"/>
      <c r="I15" s="171"/>
      <c r="J15" s="171"/>
      <c r="K15" s="171"/>
      <c r="L15" s="171"/>
    </row>
    <row r="16" spans="1:14" ht="32.25" customHeight="1" x14ac:dyDescent="0.15">
      <c r="A16" s="171"/>
      <c r="B16" s="171"/>
      <c r="C16" s="171"/>
      <c r="D16" s="171"/>
      <c r="E16" s="171"/>
      <c r="F16" s="171"/>
      <c r="G16" s="171"/>
      <c r="H16" s="171"/>
      <c r="I16" s="171"/>
      <c r="J16" s="171"/>
      <c r="K16" s="171"/>
      <c r="L16" s="171"/>
    </row>
    <row r="17" spans="1:13" ht="17.25" customHeight="1" x14ac:dyDescent="0.15">
      <c r="A17" s="172" t="s">
        <v>1</v>
      </c>
      <c r="B17" s="172"/>
      <c r="C17" s="172"/>
      <c r="D17" s="172"/>
      <c r="E17" s="172"/>
      <c r="F17" s="172"/>
      <c r="G17" s="172"/>
      <c r="H17" s="172"/>
      <c r="I17" s="172"/>
      <c r="J17" s="172"/>
      <c r="K17" s="172"/>
      <c r="L17" s="172"/>
    </row>
    <row r="18" spans="1:13" ht="17.25" customHeight="1" x14ac:dyDescent="0.15">
      <c r="A18" s="2"/>
      <c r="B18" s="3"/>
      <c r="C18" s="3"/>
      <c r="D18" s="3"/>
      <c r="E18" s="3"/>
      <c r="F18" s="3"/>
      <c r="G18" s="3"/>
      <c r="H18" s="3"/>
      <c r="I18" s="3"/>
      <c r="J18" s="3"/>
    </row>
    <row r="19" spans="1:13" ht="17.25" customHeight="1" x14ac:dyDescent="0.25">
      <c r="A19" s="46">
        <v>1</v>
      </c>
      <c r="B19" s="57" t="s">
        <v>97</v>
      </c>
      <c r="C19" s="57"/>
      <c r="D19" s="3"/>
      <c r="E19" s="3"/>
      <c r="F19" s="3"/>
      <c r="G19" s="47"/>
      <c r="H19" s="47"/>
      <c r="I19" s="47"/>
      <c r="J19" s="6"/>
    </row>
    <row r="20" spans="1:13" ht="17.25" customHeight="1" x14ac:dyDescent="0.15">
      <c r="A20" s="46"/>
      <c r="B20" s="58"/>
      <c r="C20" s="58"/>
      <c r="D20" s="58"/>
      <c r="E20" s="3"/>
      <c r="F20" s="59" t="s">
        <v>2</v>
      </c>
      <c r="G20" s="173" t="str">
        <f>IF(入力シート!C15&gt;0,入力シート!C15,"")</f>
        <v/>
      </c>
      <c r="H20" s="173"/>
      <c r="I20" s="173"/>
      <c r="J20" s="173"/>
      <c r="K20" s="58"/>
      <c r="L20" s="58" t="s">
        <v>57</v>
      </c>
    </row>
    <row r="21" spans="1:13" ht="17.25" customHeight="1" x14ac:dyDescent="0.15">
      <c r="A21" s="46"/>
      <c r="B21" s="7"/>
      <c r="C21" s="7"/>
      <c r="D21" s="35"/>
      <c r="E21" s="35"/>
      <c r="F21" s="35"/>
      <c r="G21" s="35"/>
      <c r="H21" s="35"/>
      <c r="I21" s="35"/>
      <c r="J21" s="35"/>
      <c r="K21" s="58"/>
      <c r="L21" s="58"/>
    </row>
    <row r="22" spans="1:13" ht="17.25" customHeight="1" x14ac:dyDescent="0.15">
      <c r="A22" s="46">
        <v>2</v>
      </c>
      <c r="B22" s="174" t="s">
        <v>58</v>
      </c>
      <c r="C22" s="174"/>
      <c r="D22" s="174"/>
      <c r="E22" s="174"/>
      <c r="F22" s="174"/>
      <c r="G22" s="174"/>
      <c r="H22" s="174"/>
      <c r="I22" s="174"/>
      <c r="J22" s="174"/>
      <c r="K22" s="174"/>
      <c r="L22" s="174"/>
      <c r="M22" s="61"/>
    </row>
    <row r="23" spans="1:13" ht="17.25" customHeight="1" x14ac:dyDescent="0.15">
      <c r="A23" s="46"/>
      <c r="B23" s="174"/>
      <c r="C23" s="174"/>
      <c r="D23" s="174"/>
      <c r="E23" s="174"/>
      <c r="F23" s="174"/>
      <c r="G23" s="174"/>
      <c r="H23" s="174"/>
      <c r="I23" s="174"/>
      <c r="J23" s="174"/>
      <c r="K23" s="174"/>
      <c r="L23" s="174"/>
      <c r="M23" s="61"/>
    </row>
    <row r="24" spans="1:13" ht="17.25" customHeight="1" x14ac:dyDescent="0.15">
      <c r="A24" s="46"/>
      <c r="B24" s="58"/>
      <c r="C24" s="58"/>
      <c r="D24" s="58"/>
      <c r="E24" s="60"/>
      <c r="F24" s="59" t="s">
        <v>2</v>
      </c>
      <c r="G24" s="173">
        <f>IF('別紙計算書【返納額がある場合】 '!AA32="",IF('別紙計算書【返納額がある場合】 '!AA52="",IF('別紙計算書【返納額がある場合】 '!AA74="",0,'別紙計算書【返納額がある場合】 '!AA74),'別紙計算書【返納額がある場合】 '!AA52),'別紙計算書【返納額がある場合】 '!AA32)</f>
        <v>0</v>
      </c>
      <c r="H24" s="173"/>
      <c r="I24" s="173"/>
      <c r="J24" s="173"/>
      <c r="K24" s="58"/>
      <c r="L24" s="58" t="s">
        <v>57</v>
      </c>
    </row>
    <row r="25" spans="1:13" ht="17.25" customHeight="1" x14ac:dyDescent="0.15">
      <c r="A25" s="46"/>
      <c r="B25" s="57"/>
      <c r="C25" s="57"/>
      <c r="D25" s="47"/>
      <c r="E25" s="48"/>
      <c r="F25" s="48"/>
      <c r="G25" s="47"/>
      <c r="H25" s="47"/>
      <c r="I25" s="47"/>
      <c r="J25" s="5"/>
    </row>
    <row r="26" spans="1:13" ht="17.25" customHeight="1" x14ac:dyDescent="0.15">
      <c r="A26" s="4">
        <v>3</v>
      </c>
      <c r="B26" s="166" t="s">
        <v>59</v>
      </c>
      <c r="C26" s="166"/>
      <c r="D26" s="166"/>
      <c r="E26" s="166"/>
      <c r="F26" s="48"/>
      <c r="G26" s="47"/>
      <c r="H26" s="47"/>
      <c r="I26" s="47"/>
      <c r="J26" s="9"/>
    </row>
    <row r="27" spans="1:13" ht="17.25" customHeight="1" x14ac:dyDescent="0.15">
      <c r="A27" s="4"/>
      <c r="B27" s="167" t="s">
        <v>60</v>
      </c>
      <c r="C27" s="167"/>
      <c r="D27" s="167"/>
      <c r="E27" s="167"/>
      <c r="F27" s="167"/>
      <c r="G27" s="47"/>
      <c r="H27" s="47"/>
      <c r="I27" s="47"/>
      <c r="J27" s="9"/>
    </row>
  </sheetData>
  <sheetProtection algorithmName="SHA-512" hashValue="mKk1p3Josbm7Ts5kAjBGGafVQx6v8UOY+IRRP067Cv7ShnssIxa+8NACHpkX9E/vNvThbo5/BPjQP8bc8hs2rw==" saltValue="nSZd7q6BauqTcH/Npg5gcQ==" spinCount="100000" sheet="1" objects="1" scenarios="1" formatCells="0" formatColumns="0" formatRows="0"/>
  <mergeCells count="16">
    <mergeCell ref="B1:C1"/>
    <mergeCell ref="B26:E26"/>
    <mergeCell ref="B27:F27"/>
    <mergeCell ref="J3:L3"/>
    <mergeCell ref="F6:G7"/>
    <mergeCell ref="I6:L7"/>
    <mergeCell ref="F8:G9"/>
    <mergeCell ref="I8:L9"/>
    <mergeCell ref="F10:G11"/>
    <mergeCell ref="I10:L11"/>
    <mergeCell ref="A13:L13"/>
    <mergeCell ref="A15:L16"/>
    <mergeCell ref="A17:L17"/>
    <mergeCell ref="G20:J20"/>
    <mergeCell ref="B22:L23"/>
    <mergeCell ref="G24:J24"/>
  </mergeCells>
  <phoneticPr fontId="7"/>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2"/>
  <sheetViews>
    <sheetView view="pageBreakPreview" topLeftCell="A4" zoomScaleNormal="100" zoomScaleSheetLayoutView="100" workbookViewId="0">
      <selection activeCell="B24" sqref="B24:H26"/>
    </sheetView>
  </sheetViews>
  <sheetFormatPr defaultRowHeight="14.25" x14ac:dyDescent="0.15"/>
  <cols>
    <col min="1" max="1" width="3.125" style="76" customWidth="1"/>
    <col min="2" max="2" width="2.125" style="76" customWidth="1"/>
    <col min="3" max="8" width="13.125" style="76" customWidth="1"/>
    <col min="9" max="9" width="13.125" style="75" customWidth="1"/>
    <col min="10" max="10" width="15.375" style="75" bestFit="1" customWidth="1"/>
    <col min="11" max="16" width="9" style="75"/>
    <col min="17" max="256" width="9" style="76"/>
    <col min="257" max="257" width="3.125" style="76" customWidth="1"/>
    <col min="258" max="258" width="2.125" style="76" customWidth="1"/>
    <col min="259" max="265" width="13.125" style="76" customWidth="1"/>
    <col min="266" max="266" width="15.375" style="76" bestFit="1" customWidth="1"/>
    <col min="267" max="512" width="9" style="76"/>
    <col min="513" max="513" width="3.125" style="76" customWidth="1"/>
    <col min="514" max="514" width="2.125" style="76" customWidth="1"/>
    <col min="515" max="521" width="13.125" style="76" customWidth="1"/>
    <col min="522" max="522" width="15.375" style="76" bestFit="1" customWidth="1"/>
    <col min="523" max="768" width="9" style="76"/>
    <col min="769" max="769" width="3.125" style="76" customWidth="1"/>
    <col min="770" max="770" width="2.125" style="76" customWidth="1"/>
    <col min="771" max="777" width="13.125" style="76" customWidth="1"/>
    <col min="778" max="778" width="15.375" style="76" bestFit="1" customWidth="1"/>
    <col min="779" max="1024" width="9" style="76"/>
    <col min="1025" max="1025" width="3.125" style="76" customWidth="1"/>
    <col min="1026" max="1026" width="2.125" style="76" customWidth="1"/>
    <col min="1027" max="1033" width="13.125" style="76" customWidth="1"/>
    <col min="1034" max="1034" width="15.375" style="76" bestFit="1" customWidth="1"/>
    <col min="1035" max="1280" width="9" style="76"/>
    <col min="1281" max="1281" width="3.125" style="76" customWidth="1"/>
    <col min="1282" max="1282" width="2.125" style="76" customWidth="1"/>
    <col min="1283" max="1289" width="13.125" style="76" customWidth="1"/>
    <col min="1290" max="1290" width="15.375" style="76" bestFit="1" customWidth="1"/>
    <col min="1291" max="1536" width="9" style="76"/>
    <col min="1537" max="1537" width="3.125" style="76" customWidth="1"/>
    <col min="1538" max="1538" width="2.125" style="76" customWidth="1"/>
    <col min="1539" max="1545" width="13.125" style="76" customWidth="1"/>
    <col min="1546" max="1546" width="15.375" style="76" bestFit="1" customWidth="1"/>
    <col min="1547" max="1792" width="9" style="76"/>
    <col min="1793" max="1793" width="3.125" style="76" customWidth="1"/>
    <col min="1794" max="1794" width="2.125" style="76" customWidth="1"/>
    <col min="1795" max="1801" width="13.125" style="76" customWidth="1"/>
    <col min="1802" max="1802" width="15.375" style="76" bestFit="1" customWidth="1"/>
    <col min="1803" max="2048" width="9" style="76"/>
    <col min="2049" max="2049" width="3.125" style="76" customWidth="1"/>
    <col min="2050" max="2050" width="2.125" style="76" customWidth="1"/>
    <col min="2051" max="2057" width="13.125" style="76" customWidth="1"/>
    <col min="2058" max="2058" width="15.375" style="76" bestFit="1" customWidth="1"/>
    <col min="2059" max="2304" width="9" style="76"/>
    <col min="2305" max="2305" width="3.125" style="76" customWidth="1"/>
    <col min="2306" max="2306" width="2.125" style="76" customWidth="1"/>
    <col min="2307" max="2313" width="13.125" style="76" customWidth="1"/>
    <col min="2314" max="2314" width="15.375" style="76" bestFit="1" customWidth="1"/>
    <col min="2315" max="2560" width="9" style="76"/>
    <col min="2561" max="2561" width="3.125" style="76" customWidth="1"/>
    <col min="2562" max="2562" width="2.125" style="76" customWidth="1"/>
    <col min="2563" max="2569" width="13.125" style="76" customWidth="1"/>
    <col min="2570" max="2570" width="15.375" style="76" bestFit="1" customWidth="1"/>
    <col min="2571" max="2816" width="9" style="76"/>
    <col min="2817" max="2817" width="3.125" style="76" customWidth="1"/>
    <col min="2818" max="2818" width="2.125" style="76" customWidth="1"/>
    <col min="2819" max="2825" width="13.125" style="76" customWidth="1"/>
    <col min="2826" max="2826" width="15.375" style="76" bestFit="1" customWidth="1"/>
    <col min="2827" max="3072" width="9" style="76"/>
    <col min="3073" max="3073" width="3.125" style="76" customWidth="1"/>
    <col min="3074" max="3074" width="2.125" style="76" customWidth="1"/>
    <col min="3075" max="3081" width="13.125" style="76" customWidth="1"/>
    <col min="3082" max="3082" width="15.375" style="76" bestFit="1" customWidth="1"/>
    <col min="3083" max="3328" width="9" style="76"/>
    <col min="3329" max="3329" width="3.125" style="76" customWidth="1"/>
    <col min="3330" max="3330" width="2.125" style="76" customWidth="1"/>
    <col min="3331" max="3337" width="13.125" style="76" customWidth="1"/>
    <col min="3338" max="3338" width="15.375" style="76" bestFit="1" customWidth="1"/>
    <col min="3339" max="3584" width="9" style="76"/>
    <col min="3585" max="3585" width="3.125" style="76" customWidth="1"/>
    <col min="3586" max="3586" width="2.125" style="76" customWidth="1"/>
    <col min="3587" max="3593" width="13.125" style="76" customWidth="1"/>
    <col min="3594" max="3594" width="15.375" style="76" bestFit="1" customWidth="1"/>
    <col min="3595" max="3840" width="9" style="76"/>
    <col min="3841" max="3841" width="3.125" style="76" customWidth="1"/>
    <col min="3842" max="3842" width="2.125" style="76" customWidth="1"/>
    <col min="3843" max="3849" width="13.125" style="76" customWidth="1"/>
    <col min="3850" max="3850" width="15.375" style="76" bestFit="1" customWidth="1"/>
    <col min="3851" max="4096" width="9" style="76"/>
    <col min="4097" max="4097" width="3.125" style="76" customWidth="1"/>
    <col min="4098" max="4098" width="2.125" style="76" customWidth="1"/>
    <col min="4099" max="4105" width="13.125" style="76" customWidth="1"/>
    <col min="4106" max="4106" width="15.375" style="76" bestFit="1" customWidth="1"/>
    <col min="4107" max="4352" width="9" style="76"/>
    <col min="4353" max="4353" width="3.125" style="76" customWidth="1"/>
    <col min="4354" max="4354" width="2.125" style="76" customWidth="1"/>
    <col min="4355" max="4361" width="13.125" style="76" customWidth="1"/>
    <col min="4362" max="4362" width="15.375" style="76" bestFit="1" customWidth="1"/>
    <col min="4363" max="4608" width="9" style="76"/>
    <col min="4609" max="4609" width="3.125" style="76" customWidth="1"/>
    <col min="4610" max="4610" width="2.125" style="76" customWidth="1"/>
    <col min="4611" max="4617" width="13.125" style="76" customWidth="1"/>
    <col min="4618" max="4618" width="15.375" style="76" bestFit="1" customWidth="1"/>
    <col min="4619" max="4864" width="9" style="76"/>
    <col min="4865" max="4865" width="3.125" style="76" customWidth="1"/>
    <col min="4866" max="4866" width="2.125" style="76" customWidth="1"/>
    <col min="4867" max="4873" width="13.125" style="76" customWidth="1"/>
    <col min="4874" max="4874" width="15.375" style="76" bestFit="1" customWidth="1"/>
    <col min="4875" max="5120" width="9" style="76"/>
    <col min="5121" max="5121" width="3.125" style="76" customWidth="1"/>
    <col min="5122" max="5122" width="2.125" style="76" customWidth="1"/>
    <col min="5123" max="5129" width="13.125" style="76" customWidth="1"/>
    <col min="5130" max="5130" width="15.375" style="76" bestFit="1" customWidth="1"/>
    <col min="5131" max="5376" width="9" style="76"/>
    <col min="5377" max="5377" width="3.125" style="76" customWidth="1"/>
    <col min="5378" max="5378" width="2.125" style="76" customWidth="1"/>
    <col min="5379" max="5385" width="13.125" style="76" customWidth="1"/>
    <col min="5386" max="5386" width="15.375" style="76" bestFit="1" customWidth="1"/>
    <col min="5387" max="5632" width="9" style="76"/>
    <col min="5633" max="5633" width="3.125" style="76" customWidth="1"/>
    <col min="5634" max="5634" width="2.125" style="76" customWidth="1"/>
    <col min="5635" max="5641" width="13.125" style="76" customWidth="1"/>
    <col min="5642" max="5642" width="15.375" style="76" bestFit="1" customWidth="1"/>
    <col min="5643" max="5888" width="9" style="76"/>
    <col min="5889" max="5889" width="3.125" style="76" customWidth="1"/>
    <col min="5890" max="5890" width="2.125" style="76" customWidth="1"/>
    <col min="5891" max="5897" width="13.125" style="76" customWidth="1"/>
    <col min="5898" max="5898" width="15.375" style="76" bestFit="1" customWidth="1"/>
    <col min="5899" max="6144" width="9" style="76"/>
    <col min="6145" max="6145" width="3.125" style="76" customWidth="1"/>
    <col min="6146" max="6146" width="2.125" style="76" customWidth="1"/>
    <col min="6147" max="6153" width="13.125" style="76" customWidth="1"/>
    <col min="6154" max="6154" width="15.375" style="76" bestFit="1" customWidth="1"/>
    <col min="6155" max="6400" width="9" style="76"/>
    <col min="6401" max="6401" width="3.125" style="76" customWidth="1"/>
    <col min="6402" max="6402" width="2.125" style="76" customWidth="1"/>
    <col min="6403" max="6409" width="13.125" style="76" customWidth="1"/>
    <col min="6410" max="6410" width="15.375" style="76" bestFit="1" customWidth="1"/>
    <col min="6411" max="6656" width="9" style="76"/>
    <col min="6657" max="6657" width="3.125" style="76" customWidth="1"/>
    <col min="6658" max="6658" width="2.125" style="76" customWidth="1"/>
    <col min="6659" max="6665" width="13.125" style="76" customWidth="1"/>
    <col min="6666" max="6666" width="15.375" style="76" bestFit="1" customWidth="1"/>
    <col min="6667" max="6912" width="9" style="76"/>
    <col min="6913" max="6913" width="3.125" style="76" customWidth="1"/>
    <col min="6914" max="6914" width="2.125" style="76" customWidth="1"/>
    <col min="6915" max="6921" width="13.125" style="76" customWidth="1"/>
    <col min="6922" max="6922" width="15.375" style="76" bestFit="1" customWidth="1"/>
    <col min="6923" max="7168" width="9" style="76"/>
    <col min="7169" max="7169" width="3.125" style="76" customWidth="1"/>
    <col min="7170" max="7170" width="2.125" style="76" customWidth="1"/>
    <col min="7171" max="7177" width="13.125" style="76" customWidth="1"/>
    <col min="7178" max="7178" width="15.375" style="76" bestFit="1" customWidth="1"/>
    <col min="7179" max="7424" width="9" style="76"/>
    <col min="7425" max="7425" width="3.125" style="76" customWidth="1"/>
    <col min="7426" max="7426" width="2.125" style="76" customWidth="1"/>
    <col min="7427" max="7433" width="13.125" style="76" customWidth="1"/>
    <col min="7434" max="7434" width="15.375" style="76" bestFit="1" customWidth="1"/>
    <col min="7435" max="7680" width="9" style="76"/>
    <col min="7681" max="7681" width="3.125" style="76" customWidth="1"/>
    <col min="7682" max="7682" width="2.125" style="76" customWidth="1"/>
    <col min="7683" max="7689" width="13.125" style="76" customWidth="1"/>
    <col min="7690" max="7690" width="15.375" style="76" bestFit="1" customWidth="1"/>
    <col min="7691" max="7936" width="9" style="76"/>
    <col min="7937" max="7937" width="3.125" style="76" customWidth="1"/>
    <col min="7938" max="7938" width="2.125" style="76" customWidth="1"/>
    <col min="7939" max="7945" width="13.125" style="76" customWidth="1"/>
    <col min="7946" max="7946" width="15.375" style="76" bestFit="1" customWidth="1"/>
    <col min="7947" max="8192" width="9" style="76"/>
    <col min="8193" max="8193" width="3.125" style="76" customWidth="1"/>
    <col min="8194" max="8194" width="2.125" style="76" customWidth="1"/>
    <col min="8195" max="8201" width="13.125" style="76" customWidth="1"/>
    <col min="8202" max="8202" width="15.375" style="76" bestFit="1" customWidth="1"/>
    <col min="8203" max="8448" width="9" style="76"/>
    <col min="8449" max="8449" width="3.125" style="76" customWidth="1"/>
    <col min="8450" max="8450" width="2.125" style="76" customWidth="1"/>
    <col min="8451" max="8457" width="13.125" style="76" customWidth="1"/>
    <col min="8458" max="8458" width="15.375" style="76" bestFit="1" customWidth="1"/>
    <col min="8459" max="8704" width="9" style="76"/>
    <col min="8705" max="8705" width="3.125" style="76" customWidth="1"/>
    <col min="8706" max="8706" width="2.125" style="76" customWidth="1"/>
    <col min="8707" max="8713" width="13.125" style="76" customWidth="1"/>
    <col min="8714" max="8714" width="15.375" style="76" bestFit="1" customWidth="1"/>
    <col min="8715" max="8960" width="9" style="76"/>
    <col min="8961" max="8961" width="3.125" style="76" customWidth="1"/>
    <col min="8962" max="8962" width="2.125" style="76" customWidth="1"/>
    <col min="8963" max="8969" width="13.125" style="76" customWidth="1"/>
    <col min="8970" max="8970" width="15.375" style="76" bestFit="1" customWidth="1"/>
    <col min="8971" max="9216" width="9" style="76"/>
    <col min="9217" max="9217" width="3.125" style="76" customWidth="1"/>
    <col min="9218" max="9218" width="2.125" style="76" customWidth="1"/>
    <col min="9219" max="9225" width="13.125" style="76" customWidth="1"/>
    <col min="9226" max="9226" width="15.375" style="76" bestFit="1" customWidth="1"/>
    <col min="9227" max="9472" width="9" style="76"/>
    <col min="9473" max="9473" width="3.125" style="76" customWidth="1"/>
    <col min="9474" max="9474" width="2.125" style="76" customWidth="1"/>
    <col min="9475" max="9481" width="13.125" style="76" customWidth="1"/>
    <col min="9482" max="9482" width="15.375" style="76" bestFit="1" customWidth="1"/>
    <col min="9483" max="9728" width="9" style="76"/>
    <col min="9729" max="9729" width="3.125" style="76" customWidth="1"/>
    <col min="9730" max="9730" width="2.125" style="76" customWidth="1"/>
    <col min="9731" max="9737" width="13.125" style="76" customWidth="1"/>
    <col min="9738" max="9738" width="15.375" style="76" bestFit="1" customWidth="1"/>
    <col min="9739" max="9984" width="9" style="76"/>
    <col min="9985" max="9985" width="3.125" style="76" customWidth="1"/>
    <col min="9986" max="9986" width="2.125" style="76" customWidth="1"/>
    <col min="9987" max="9993" width="13.125" style="76" customWidth="1"/>
    <col min="9994" max="9994" width="15.375" style="76" bestFit="1" customWidth="1"/>
    <col min="9995" max="10240" width="9" style="76"/>
    <col min="10241" max="10241" width="3.125" style="76" customWidth="1"/>
    <col min="10242" max="10242" width="2.125" style="76" customWidth="1"/>
    <col min="10243" max="10249" width="13.125" style="76" customWidth="1"/>
    <col min="10250" max="10250" width="15.375" style="76" bestFit="1" customWidth="1"/>
    <col min="10251" max="10496" width="9" style="76"/>
    <col min="10497" max="10497" width="3.125" style="76" customWidth="1"/>
    <col min="10498" max="10498" width="2.125" style="76" customWidth="1"/>
    <col min="10499" max="10505" width="13.125" style="76" customWidth="1"/>
    <col min="10506" max="10506" width="15.375" style="76" bestFit="1" customWidth="1"/>
    <col min="10507" max="10752" width="9" style="76"/>
    <col min="10753" max="10753" width="3.125" style="76" customWidth="1"/>
    <col min="10754" max="10754" width="2.125" style="76" customWidth="1"/>
    <col min="10755" max="10761" width="13.125" style="76" customWidth="1"/>
    <col min="10762" max="10762" width="15.375" style="76" bestFit="1" customWidth="1"/>
    <col min="10763" max="11008" width="9" style="76"/>
    <col min="11009" max="11009" width="3.125" style="76" customWidth="1"/>
    <col min="11010" max="11010" width="2.125" style="76" customWidth="1"/>
    <col min="11011" max="11017" width="13.125" style="76" customWidth="1"/>
    <col min="11018" max="11018" width="15.375" style="76" bestFit="1" customWidth="1"/>
    <col min="11019" max="11264" width="9" style="76"/>
    <col min="11265" max="11265" width="3.125" style="76" customWidth="1"/>
    <col min="11266" max="11266" width="2.125" style="76" customWidth="1"/>
    <col min="11267" max="11273" width="13.125" style="76" customWidth="1"/>
    <col min="11274" max="11274" width="15.375" style="76" bestFit="1" customWidth="1"/>
    <col min="11275" max="11520" width="9" style="76"/>
    <col min="11521" max="11521" width="3.125" style="76" customWidth="1"/>
    <col min="11522" max="11522" width="2.125" style="76" customWidth="1"/>
    <col min="11523" max="11529" width="13.125" style="76" customWidth="1"/>
    <col min="11530" max="11530" width="15.375" style="76" bestFit="1" customWidth="1"/>
    <col min="11531" max="11776" width="9" style="76"/>
    <col min="11777" max="11777" width="3.125" style="76" customWidth="1"/>
    <col min="11778" max="11778" width="2.125" style="76" customWidth="1"/>
    <col min="11779" max="11785" width="13.125" style="76" customWidth="1"/>
    <col min="11786" max="11786" width="15.375" style="76" bestFit="1" customWidth="1"/>
    <col min="11787" max="12032" width="9" style="76"/>
    <col min="12033" max="12033" width="3.125" style="76" customWidth="1"/>
    <col min="12034" max="12034" width="2.125" style="76" customWidth="1"/>
    <col min="12035" max="12041" width="13.125" style="76" customWidth="1"/>
    <col min="12042" max="12042" width="15.375" style="76" bestFit="1" customWidth="1"/>
    <col min="12043" max="12288" width="9" style="76"/>
    <col min="12289" max="12289" width="3.125" style="76" customWidth="1"/>
    <col min="12290" max="12290" width="2.125" style="76" customWidth="1"/>
    <col min="12291" max="12297" width="13.125" style="76" customWidth="1"/>
    <col min="12298" max="12298" width="15.375" style="76" bestFit="1" customWidth="1"/>
    <col min="12299" max="12544" width="9" style="76"/>
    <col min="12545" max="12545" width="3.125" style="76" customWidth="1"/>
    <col min="12546" max="12546" width="2.125" style="76" customWidth="1"/>
    <col min="12547" max="12553" width="13.125" style="76" customWidth="1"/>
    <col min="12554" max="12554" width="15.375" style="76" bestFit="1" customWidth="1"/>
    <col min="12555" max="12800" width="9" style="76"/>
    <col min="12801" max="12801" width="3.125" style="76" customWidth="1"/>
    <col min="12802" max="12802" width="2.125" style="76" customWidth="1"/>
    <col min="12803" max="12809" width="13.125" style="76" customWidth="1"/>
    <col min="12810" max="12810" width="15.375" style="76" bestFit="1" customWidth="1"/>
    <col min="12811" max="13056" width="9" style="76"/>
    <col min="13057" max="13057" width="3.125" style="76" customWidth="1"/>
    <col min="13058" max="13058" width="2.125" style="76" customWidth="1"/>
    <col min="13059" max="13065" width="13.125" style="76" customWidth="1"/>
    <col min="13066" max="13066" width="15.375" style="76" bestFit="1" customWidth="1"/>
    <col min="13067" max="13312" width="9" style="76"/>
    <col min="13313" max="13313" width="3.125" style="76" customWidth="1"/>
    <col min="13314" max="13314" width="2.125" style="76" customWidth="1"/>
    <col min="13315" max="13321" width="13.125" style="76" customWidth="1"/>
    <col min="13322" max="13322" width="15.375" style="76" bestFit="1" customWidth="1"/>
    <col min="13323" max="13568" width="9" style="76"/>
    <col min="13569" max="13569" width="3.125" style="76" customWidth="1"/>
    <col min="13570" max="13570" width="2.125" style="76" customWidth="1"/>
    <col min="13571" max="13577" width="13.125" style="76" customWidth="1"/>
    <col min="13578" max="13578" width="15.375" style="76" bestFit="1" customWidth="1"/>
    <col min="13579" max="13824" width="9" style="76"/>
    <col min="13825" max="13825" width="3.125" style="76" customWidth="1"/>
    <col min="13826" max="13826" width="2.125" style="76" customWidth="1"/>
    <col min="13827" max="13833" width="13.125" style="76" customWidth="1"/>
    <col min="13834" max="13834" width="15.375" style="76" bestFit="1" customWidth="1"/>
    <col min="13835" max="14080" width="9" style="76"/>
    <col min="14081" max="14081" width="3.125" style="76" customWidth="1"/>
    <col min="14082" max="14082" width="2.125" style="76" customWidth="1"/>
    <col min="14083" max="14089" width="13.125" style="76" customWidth="1"/>
    <col min="14090" max="14090" width="15.375" style="76" bestFit="1" customWidth="1"/>
    <col min="14091" max="14336" width="9" style="76"/>
    <col min="14337" max="14337" width="3.125" style="76" customWidth="1"/>
    <col min="14338" max="14338" width="2.125" style="76" customWidth="1"/>
    <col min="14339" max="14345" width="13.125" style="76" customWidth="1"/>
    <col min="14346" max="14346" width="15.375" style="76" bestFit="1" customWidth="1"/>
    <col min="14347" max="14592" width="9" style="76"/>
    <col min="14593" max="14593" width="3.125" style="76" customWidth="1"/>
    <col min="14594" max="14594" width="2.125" style="76" customWidth="1"/>
    <col min="14595" max="14601" width="13.125" style="76" customWidth="1"/>
    <col min="14602" max="14602" width="15.375" style="76" bestFit="1" customWidth="1"/>
    <col min="14603" max="14848" width="9" style="76"/>
    <col min="14849" max="14849" width="3.125" style="76" customWidth="1"/>
    <col min="14850" max="14850" width="2.125" style="76" customWidth="1"/>
    <col min="14851" max="14857" width="13.125" style="76" customWidth="1"/>
    <col min="14858" max="14858" width="15.375" style="76" bestFit="1" customWidth="1"/>
    <col min="14859" max="15104" width="9" style="76"/>
    <col min="15105" max="15105" width="3.125" style="76" customWidth="1"/>
    <col min="15106" max="15106" width="2.125" style="76" customWidth="1"/>
    <col min="15107" max="15113" width="13.125" style="76" customWidth="1"/>
    <col min="15114" max="15114" width="15.375" style="76" bestFit="1" customWidth="1"/>
    <col min="15115" max="15360" width="9" style="76"/>
    <col min="15361" max="15361" width="3.125" style="76" customWidth="1"/>
    <col min="15362" max="15362" width="2.125" style="76" customWidth="1"/>
    <col min="15363" max="15369" width="13.125" style="76" customWidth="1"/>
    <col min="15370" max="15370" width="15.375" style="76" bestFit="1" customWidth="1"/>
    <col min="15371" max="15616" width="9" style="76"/>
    <col min="15617" max="15617" width="3.125" style="76" customWidth="1"/>
    <col min="15618" max="15618" width="2.125" style="76" customWidth="1"/>
    <col min="15619" max="15625" width="13.125" style="76" customWidth="1"/>
    <col min="15626" max="15626" width="15.375" style="76" bestFit="1" customWidth="1"/>
    <col min="15627" max="15872" width="9" style="76"/>
    <col min="15873" max="15873" width="3.125" style="76" customWidth="1"/>
    <col min="15874" max="15874" width="2.125" style="76" customWidth="1"/>
    <col min="15875" max="15881" width="13.125" style="76" customWidth="1"/>
    <col min="15882" max="15882" width="15.375" style="76" bestFit="1" customWidth="1"/>
    <col min="15883" max="16128" width="9" style="76"/>
    <col min="16129" max="16129" width="3.125" style="76" customWidth="1"/>
    <col min="16130" max="16130" width="2.125" style="76" customWidth="1"/>
    <col min="16131" max="16137" width="13.125" style="76" customWidth="1"/>
    <col min="16138" max="16138" width="15.375" style="76" bestFit="1" customWidth="1"/>
    <col min="16139" max="16384" width="9" style="76"/>
  </cols>
  <sheetData>
    <row r="1" spans="1:18" ht="18.75" customHeight="1" x14ac:dyDescent="0.15">
      <c r="A1" s="175" t="s">
        <v>18</v>
      </c>
      <c r="B1" s="175"/>
      <c r="C1" s="175"/>
      <c r="D1" s="175"/>
      <c r="E1" s="175"/>
      <c r="F1" s="175"/>
      <c r="G1" s="175"/>
      <c r="H1" s="175"/>
      <c r="I1" s="74"/>
    </row>
    <row r="2" spans="1:18" x14ac:dyDescent="0.15">
      <c r="A2" s="77"/>
      <c r="B2" s="77"/>
      <c r="I2" s="78"/>
    </row>
    <row r="3" spans="1:18" ht="15" customHeight="1" x14ac:dyDescent="0.15">
      <c r="A3" s="77" t="s">
        <v>19</v>
      </c>
      <c r="B3" s="77"/>
      <c r="H3" s="73"/>
      <c r="I3" s="79"/>
      <c r="J3" s="79"/>
      <c r="K3" s="79"/>
      <c r="L3" s="79"/>
      <c r="M3" s="79"/>
      <c r="N3" s="79"/>
      <c r="O3" s="79"/>
      <c r="P3" s="79"/>
      <c r="Q3" s="80"/>
      <c r="R3" s="80"/>
    </row>
    <row r="4" spans="1:18" x14ac:dyDescent="0.15">
      <c r="A4" s="77"/>
      <c r="B4" s="73"/>
      <c r="C4" s="73" t="str">
        <f>IF(入力シート!C9&gt;0,IF(入力シート!C5=入力シート!C9,入力シート!C9,入力シート!C5&amp;"　"&amp;入力シート!C9)," ")</f>
        <v xml:space="preserve"> </v>
      </c>
      <c r="H4" s="81"/>
      <c r="I4" s="79"/>
      <c r="J4" s="79"/>
      <c r="K4" s="79"/>
      <c r="L4" s="79"/>
      <c r="M4" s="79"/>
      <c r="N4" s="79"/>
      <c r="O4" s="79"/>
      <c r="P4" s="80"/>
      <c r="Q4" s="80"/>
    </row>
    <row r="5" spans="1:18" x14ac:dyDescent="0.15">
      <c r="A5" s="77"/>
      <c r="B5" s="77"/>
      <c r="C5" s="73"/>
      <c r="H5" s="73"/>
      <c r="I5" s="79"/>
      <c r="J5" s="79"/>
      <c r="K5" s="79"/>
      <c r="L5" s="79"/>
      <c r="M5" s="79"/>
      <c r="N5" s="79"/>
      <c r="O5" s="79"/>
      <c r="P5" s="79"/>
      <c r="Q5" s="80"/>
      <c r="R5" s="80"/>
    </row>
    <row r="6" spans="1:18" x14ac:dyDescent="0.15">
      <c r="A6" s="77"/>
      <c r="B6" s="77"/>
      <c r="C6" s="73"/>
      <c r="H6" s="73"/>
      <c r="I6" s="79"/>
      <c r="J6" s="79"/>
      <c r="K6" s="79"/>
      <c r="L6" s="79"/>
      <c r="M6" s="79"/>
      <c r="N6" s="79"/>
      <c r="O6" s="79"/>
      <c r="P6" s="79"/>
      <c r="Q6" s="80"/>
      <c r="R6" s="80"/>
    </row>
    <row r="7" spans="1:18" ht="15" customHeight="1" x14ac:dyDescent="0.15">
      <c r="A7" s="77" t="s">
        <v>61</v>
      </c>
      <c r="B7" s="77"/>
      <c r="H7" s="73"/>
      <c r="I7" s="79"/>
      <c r="J7" s="79"/>
      <c r="K7" s="79"/>
      <c r="L7" s="79"/>
      <c r="M7" s="79"/>
      <c r="N7" s="79"/>
      <c r="O7" s="79"/>
      <c r="P7" s="79"/>
      <c r="Q7" s="80"/>
      <c r="R7" s="80"/>
    </row>
    <row r="8" spans="1:18" x14ac:dyDescent="0.15">
      <c r="A8" s="77"/>
      <c r="C8" s="73" t="str">
        <f>IF(入力シート!C7&gt;0,入力シート!C7&amp; "　"&amp;入力シート!C8," ")</f>
        <v xml:space="preserve"> </v>
      </c>
      <c r="H8" s="81"/>
      <c r="I8" s="79"/>
      <c r="J8" s="79"/>
      <c r="K8" s="79"/>
      <c r="L8" s="79"/>
      <c r="M8" s="79"/>
      <c r="N8" s="79"/>
      <c r="O8" s="79"/>
      <c r="P8" s="80"/>
      <c r="Q8" s="80"/>
    </row>
    <row r="9" spans="1:18" x14ac:dyDescent="0.15">
      <c r="A9" s="77"/>
      <c r="B9" s="77"/>
      <c r="C9" s="73"/>
      <c r="H9" s="73"/>
      <c r="I9" s="79"/>
      <c r="J9" s="79"/>
      <c r="K9" s="79"/>
      <c r="L9" s="79"/>
      <c r="M9" s="79"/>
      <c r="N9" s="79"/>
      <c r="O9" s="79"/>
      <c r="P9" s="79"/>
      <c r="Q9" s="80"/>
      <c r="R9" s="80"/>
    </row>
    <row r="10" spans="1:18" x14ac:dyDescent="0.15">
      <c r="A10" s="77"/>
      <c r="B10" s="77"/>
      <c r="C10" s="73"/>
      <c r="H10" s="73"/>
      <c r="I10" s="79"/>
      <c r="J10" s="79"/>
      <c r="K10" s="79"/>
      <c r="L10" s="79"/>
      <c r="M10" s="79"/>
      <c r="N10" s="79"/>
      <c r="O10" s="79"/>
      <c r="P10" s="79"/>
      <c r="Q10" s="80"/>
      <c r="R10" s="80"/>
    </row>
    <row r="11" spans="1:18" ht="15" customHeight="1" x14ac:dyDescent="0.15">
      <c r="A11" s="77" t="s">
        <v>20</v>
      </c>
      <c r="B11" s="77"/>
      <c r="H11" s="73"/>
      <c r="I11" s="79"/>
      <c r="J11" s="79"/>
      <c r="K11" s="79"/>
      <c r="L11" s="79"/>
      <c r="M11" s="79"/>
      <c r="N11" s="79"/>
      <c r="O11" s="79"/>
      <c r="P11" s="79"/>
      <c r="Q11" s="80"/>
      <c r="R11" s="80"/>
    </row>
    <row r="12" spans="1:18" x14ac:dyDescent="0.15">
      <c r="A12" s="77"/>
      <c r="B12" s="73"/>
      <c r="C12" s="73" t="str">
        <f>IF(入力シート!C10&gt;0,入力シート!C10," ")</f>
        <v xml:space="preserve"> </v>
      </c>
      <c r="H12" s="81"/>
      <c r="I12" s="79"/>
      <c r="J12" s="79"/>
      <c r="K12" s="79"/>
      <c r="L12" s="79"/>
      <c r="M12" s="79"/>
      <c r="N12" s="79"/>
      <c r="O12" s="79"/>
      <c r="P12" s="80"/>
      <c r="Q12" s="80"/>
    </row>
    <row r="13" spans="1:18" x14ac:dyDescent="0.15">
      <c r="A13" s="77"/>
      <c r="B13" s="77"/>
      <c r="C13" s="73"/>
      <c r="H13" s="73"/>
      <c r="I13" s="79"/>
      <c r="J13" s="79"/>
      <c r="K13" s="79"/>
      <c r="L13" s="79"/>
      <c r="M13" s="79"/>
      <c r="N13" s="79"/>
      <c r="O13" s="79"/>
      <c r="P13" s="79"/>
      <c r="Q13" s="80"/>
      <c r="R13" s="80"/>
    </row>
    <row r="14" spans="1:18" x14ac:dyDescent="0.15">
      <c r="A14" s="77"/>
      <c r="B14" s="77"/>
      <c r="C14" s="73"/>
      <c r="H14" s="73"/>
      <c r="I14" s="79"/>
      <c r="J14" s="79"/>
      <c r="K14" s="79"/>
      <c r="L14" s="79"/>
      <c r="M14" s="79"/>
      <c r="N14" s="79"/>
      <c r="O14" s="79"/>
      <c r="P14" s="79"/>
      <c r="Q14" s="80"/>
      <c r="R14" s="80"/>
    </row>
    <row r="15" spans="1:18" ht="15" customHeight="1" x14ac:dyDescent="0.15">
      <c r="A15" s="77" t="s">
        <v>21</v>
      </c>
      <c r="B15" s="77"/>
      <c r="H15" s="73"/>
      <c r="I15" s="82"/>
      <c r="J15" s="82"/>
      <c r="K15" s="82"/>
      <c r="L15" s="82"/>
      <c r="M15" s="82"/>
      <c r="N15" s="82"/>
      <c r="O15" s="79"/>
      <c r="P15" s="79"/>
      <c r="Q15" s="80"/>
      <c r="R15" s="80"/>
    </row>
    <row r="16" spans="1:18" x14ac:dyDescent="0.15">
      <c r="A16" s="77"/>
      <c r="B16" s="73"/>
      <c r="C16" s="73" t="str">
        <f>IF(入力シート!C12&gt;0,入力シート!C12," ")</f>
        <v>令和３年度愛知県医療従事者応援金</v>
      </c>
      <c r="H16" s="83"/>
      <c r="I16" s="82"/>
      <c r="J16" s="82"/>
      <c r="K16" s="82"/>
      <c r="L16" s="82"/>
      <c r="M16" s="82"/>
      <c r="N16" s="79"/>
      <c r="O16" s="79"/>
      <c r="P16" s="80"/>
      <c r="Q16" s="80"/>
    </row>
    <row r="17" spans="1:18" x14ac:dyDescent="0.15">
      <c r="A17" s="77"/>
      <c r="B17" s="77"/>
      <c r="C17" s="73"/>
      <c r="H17" s="73"/>
      <c r="I17" s="82"/>
      <c r="J17" s="82"/>
      <c r="K17" s="82"/>
      <c r="L17" s="82"/>
      <c r="M17" s="82"/>
      <c r="N17" s="82"/>
      <c r="O17" s="79"/>
      <c r="P17" s="79"/>
      <c r="Q17" s="80"/>
      <c r="R17" s="80"/>
    </row>
    <row r="18" spans="1:18" x14ac:dyDescent="0.15">
      <c r="A18" s="77"/>
      <c r="B18" s="77"/>
      <c r="C18" s="73"/>
      <c r="H18" s="73"/>
      <c r="I18" s="82"/>
      <c r="J18" s="82"/>
      <c r="K18" s="82"/>
      <c r="L18" s="82"/>
      <c r="M18" s="82"/>
      <c r="N18" s="82"/>
      <c r="O18" s="79"/>
      <c r="P18" s="79"/>
      <c r="Q18" s="80"/>
      <c r="R18" s="80"/>
    </row>
    <row r="19" spans="1:18" ht="15" customHeight="1" x14ac:dyDescent="0.15">
      <c r="A19" s="77" t="s">
        <v>22</v>
      </c>
      <c r="B19" s="77"/>
      <c r="H19" s="73"/>
      <c r="I19" s="82"/>
      <c r="J19" s="82"/>
      <c r="K19" s="82"/>
      <c r="L19" s="82"/>
      <c r="M19" s="82"/>
      <c r="N19" s="82"/>
      <c r="O19" s="79"/>
      <c r="P19" s="79"/>
      <c r="Q19" s="80"/>
      <c r="R19" s="80"/>
    </row>
    <row r="20" spans="1:18" x14ac:dyDescent="0.15">
      <c r="A20" s="77"/>
      <c r="B20" s="72"/>
      <c r="C20" s="72" t="str">
        <f>IF(入力シート!C15&gt;0,入力シート!C15," ")</f>
        <v xml:space="preserve"> </v>
      </c>
      <c r="D20" s="76" t="s">
        <v>0</v>
      </c>
      <c r="H20" s="83" t="str">
        <f>TEXT(B20,"#,###")</f>
        <v/>
      </c>
      <c r="I20" s="82"/>
      <c r="J20" s="82"/>
      <c r="K20" s="82"/>
      <c r="L20" s="82"/>
      <c r="M20" s="82"/>
      <c r="N20" s="79"/>
      <c r="O20" s="79"/>
      <c r="P20" s="80"/>
      <c r="Q20" s="80"/>
    </row>
    <row r="21" spans="1:18" x14ac:dyDescent="0.15">
      <c r="A21" s="77"/>
      <c r="B21" s="77"/>
      <c r="C21" s="84"/>
      <c r="H21" s="73"/>
      <c r="I21" s="82"/>
      <c r="J21" s="82"/>
      <c r="K21" s="82"/>
      <c r="L21" s="82"/>
      <c r="M21" s="82"/>
      <c r="N21" s="82"/>
      <c r="O21" s="79"/>
      <c r="P21" s="79"/>
      <c r="Q21" s="80"/>
      <c r="R21" s="80"/>
    </row>
    <row r="22" spans="1:18" x14ac:dyDescent="0.15">
      <c r="A22" s="77"/>
      <c r="B22" s="77"/>
      <c r="C22" s="84"/>
      <c r="H22" s="73"/>
      <c r="I22" s="82"/>
      <c r="J22" s="82"/>
      <c r="K22" s="82"/>
      <c r="L22" s="82"/>
      <c r="M22" s="82"/>
      <c r="N22" s="82"/>
      <c r="O22" s="79"/>
      <c r="P22" s="79"/>
      <c r="Q22" s="80"/>
      <c r="R22" s="80"/>
    </row>
    <row r="23" spans="1:18" ht="15" customHeight="1" x14ac:dyDescent="0.15">
      <c r="A23" s="77" t="s">
        <v>23</v>
      </c>
      <c r="B23" s="77"/>
      <c r="I23" s="82"/>
      <c r="J23" s="82"/>
      <c r="K23" s="82"/>
      <c r="L23" s="82"/>
      <c r="M23" s="82"/>
      <c r="N23" s="82"/>
      <c r="O23" s="79"/>
      <c r="P23" s="79"/>
      <c r="Q23" s="80"/>
      <c r="R23" s="80"/>
    </row>
    <row r="24" spans="1:18" ht="14.25" customHeight="1" x14ac:dyDescent="0.15">
      <c r="A24" s="85" t="s">
        <v>24</v>
      </c>
      <c r="B24" s="176" t="s">
        <v>25</v>
      </c>
      <c r="C24" s="176"/>
      <c r="D24" s="176"/>
      <c r="E24" s="176"/>
      <c r="F24" s="176"/>
      <c r="G24" s="176"/>
      <c r="H24" s="176"/>
      <c r="I24" s="82"/>
      <c r="J24" s="82"/>
      <c r="K24" s="82"/>
      <c r="L24" s="82"/>
      <c r="M24" s="82"/>
      <c r="N24" s="82"/>
      <c r="O24" s="79"/>
      <c r="P24" s="79"/>
      <c r="Q24" s="80"/>
      <c r="R24" s="80"/>
    </row>
    <row r="25" spans="1:18" x14ac:dyDescent="0.15">
      <c r="A25" s="85"/>
      <c r="B25" s="176"/>
      <c r="C25" s="176"/>
      <c r="D25" s="176"/>
      <c r="E25" s="176"/>
      <c r="F25" s="176"/>
      <c r="G25" s="176"/>
      <c r="H25" s="176"/>
      <c r="I25" s="82"/>
      <c r="J25" s="82"/>
      <c r="K25" s="82"/>
      <c r="L25" s="82"/>
      <c r="M25" s="82"/>
      <c r="N25" s="82"/>
      <c r="O25" s="79"/>
      <c r="P25" s="79"/>
      <c r="Q25" s="80"/>
      <c r="R25" s="80"/>
    </row>
    <row r="26" spans="1:18" x14ac:dyDescent="0.15">
      <c r="A26" s="85"/>
      <c r="B26" s="176"/>
      <c r="C26" s="176"/>
      <c r="D26" s="176"/>
      <c r="E26" s="176"/>
      <c r="F26" s="176"/>
      <c r="G26" s="176"/>
      <c r="H26" s="176"/>
      <c r="I26" s="82"/>
      <c r="J26" s="82"/>
      <c r="K26" s="82"/>
      <c r="L26" s="82"/>
      <c r="M26" s="82"/>
      <c r="N26" s="82"/>
      <c r="O26" s="79"/>
      <c r="P26" s="79"/>
      <c r="Q26" s="80"/>
      <c r="R26" s="80"/>
    </row>
    <row r="27" spans="1:18" x14ac:dyDescent="0.15">
      <c r="C27" s="86"/>
      <c r="D27" s="86"/>
      <c r="E27" s="86"/>
      <c r="F27" s="86"/>
      <c r="G27" s="86"/>
      <c r="H27" s="86"/>
      <c r="I27" s="82"/>
      <c r="J27" s="82"/>
      <c r="K27" s="82"/>
      <c r="L27" s="82"/>
      <c r="M27" s="82"/>
      <c r="N27" s="82"/>
      <c r="O27" s="79"/>
      <c r="P27" s="79"/>
      <c r="Q27" s="80"/>
      <c r="R27" s="80"/>
    </row>
    <row r="28" spans="1:18" x14ac:dyDescent="0.15">
      <c r="C28" s="86"/>
      <c r="D28" s="86"/>
      <c r="E28" s="86"/>
      <c r="F28" s="86"/>
      <c r="G28" s="86"/>
      <c r="H28" s="86"/>
      <c r="I28" s="82"/>
      <c r="J28" s="82"/>
      <c r="K28" s="82"/>
      <c r="L28" s="82"/>
      <c r="M28" s="82"/>
      <c r="N28" s="82"/>
      <c r="O28" s="79"/>
      <c r="P28" s="79"/>
      <c r="Q28" s="80"/>
      <c r="R28" s="80"/>
    </row>
    <row r="29" spans="1:18" x14ac:dyDescent="0.15">
      <c r="C29" s="86"/>
      <c r="D29" s="86"/>
      <c r="E29" s="86"/>
      <c r="F29" s="86"/>
      <c r="G29" s="86"/>
      <c r="H29" s="86"/>
      <c r="I29" s="87"/>
      <c r="J29" s="87"/>
      <c r="K29" s="87"/>
      <c r="L29" s="87"/>
      <c r="M29" s="87"/>
      <c r="N29" s="87"/>
      <c r="O29" s="79"/>
      <c r="P29" s="79"/>
      <c r="Q29" s="80"/>
      <c r="R29" s="80"/>
    </row>
    <row r="30" spans="1:18" x14ac:dyDescent="0.15">
      <c r="C30" s="86"/>
      <c r="D30" s="86"/>
      <c r="E30" s="86"/>
      <c r="F30" s="86"/>
      <c r="G30" s="86"/>
      <c r="H30" s="86"/>
      <c r="I30" s="87"/>
      <c r="J30" s="87"/>
      <c r="K30" s="87"/>
      <c r="L30" s="87"/>
      <c r="M30" s="87"/>
      <c r="N30" s="87"/>
      <c r="O30" s="79"/>
      <c r="P30" s="79"/>
      <c r="Q30" s="80"/>
      <c r="R30" s="80"/>
    </row>
    <row r="31" spans="1:18" x14ac:dyDescent="0.15">
      <c r="C31" s="86"/>
      <c r="D31" s="86"/>
      <c r="E31" s="86"/>
      <c r="F31" s="86"/>
      <c r="G31" s="86"/>
      <c r="H31" s="86"/>
      <c r="I31" s="87"/>
      <c r="J31" s="87"/>
      <c r="K31" s="87"/>
      <c r="L31" s="87"/>
      <c r="M31" s="87"/>
      <c r="N31" s="87"/>
      <c r="O31" s="79"/>
      <c r="P31" s="79"/>
      <c r="Q31" s="80"/>
      <c r="R31" s="80"/>
    </row>
    <row r="32" spans="1:18" x14ac:dyDescent="0.15">
      <c r="C32" s="86"/>
      <c r="D32" s="86"/>
      <c r="E32" s="86"/>
      <c r="F32" s="86"/>
      <c r="G32" s="86"/>
      <c r="H32" s="86"/>
      <c r="I32" s="82"/>
      <c r="J32" s="82"/>
      <c r="K32" s="82"/>
      <c r="L32" s="82"/>
      <c r="M32" s="82"/>
      <c r="N32" s="82"/>
      <c r="O32" s="79"/>
      <c r="P32" s="79"/>
      <c r="Q32" s="80"/>
      <c r="R32" s="80"/>
    </row>
    <row r="33" spans="3:18" x14ac:dyDescent="0.15">
      <c r="C33" s="86"/>
      <c r="D33" s="86"/>
      <c r="E33" s="86"/>
      <c r="F33" s="86"/>
      <c r="G33" s="86"/>
      <c r="H33" s="86"/>
      <c r="I33" s="82"/>
      <c r="J33" s="82"/>
      <c r="K33" s="82"/>
      <c r="L33" s="82"/>
      <c r="M33" s="82"/>
      <c r="N33" s="82"/>
      <c r="O33" s="79"/>
      <c r="P33" s="79"/>
      <c r="Q33" s="80"/>
      <c r="R33" s="80"/>
    </row>
    <row r="34" spans="3:18" x14ac:dyDescent="0.15">
      <c r="C34" s="86"/>
      <c r="D34" s="86"/>
      <c r="E34" s="86"/>
      <c r="F34" s="86"/>
      <c r="G34" s="86"/>
      <c r="H34" s="86"/>
      <c r="I34" s="82"/>
      <c r="J34" s="82"/>
      <c r="K34" s="82"/>
      <c r="L34" s="82"/>
      <c r="M34" s="82"/>
      <c r="N34" s="82"/>
      <c r="O34" s="79"/>
      <c r="P34" s="79"/>
      <c r="Q34" s="80"/>
      <c r="R34" s="80"/>
    </row>
    <row r="35" spans="3:18" x14ac:dyDescent="0.15">
      <c r="C35" s="86"/>
      <c r="D35" s="86"/>
      <c r="E35" s="86"/>
      <c r="F35" s="86"/>
      <c r="G35" s="86"/>
      <c r="H35" s="86"/>
      <c r="I35" s="82"/>
      <c r="J35" s="82"/>
      <c r="K35" s="82"/>
      <c r="L35" s="82"/>
      <c r="M35" s="82"/>
      <c r="N35" s="82"/>
      <c r="O35" s="79"/>
      <c r="P35" s="79"/>
      <c r="Q35" s="80"/>
      <c r="R35" s="80"/>
    </row>
    <row r="36" spans="3:18" x14ac:dyDescent="0.15">
      <c r="C36" s="86"/>
      <c r="D36" s="86"/>
      <c r="E36" s="86"/>
      <c r="F36" s="86"/>
      <c r="G36" s="86"/>
      <c r="H36" s="86"/>
      <c r="I36" s="82"/>
      <c r="J36" s="82"/>
      <c r="K36" s="82"/>
      <c r="L36" s="82"/>
      <c r="M36" s="82"/>
      <c r="N36" s="82"/>
      <c r="O36" s="79"/>
      <c r="P36" s="79"/>
      <c r="Q36" s="80"/>
      <c r="R36" s="80"/>
    </row>
    <row r="37" spans="3:18" x14ac:dyDescent="0.15">
      <c r="C37" s="88"/>
      <c r="D37" s="88"/>
      <c r="E37" s="88"/>
      <c r="F37" s="88"/>
      <c r="G37" s="88"/>
      <c r="H37" s="88"/>
      <c r="I37" s="82"/>
      <c r="J37" s="82"/>
      <c r="K37" s="82"/>
      <c r="L37" s="82"/>
      <c r="M37" s="82"/>
      <c r="N37" s="82"/>
      <c r="O37" s="79"/>
      <c r="P37" s="79"/>
      <c r="Q37" s="80"/>
      <c r="R37" s="80"/>
    </row>
    <row r="38" spans="3:18" x14ac:dyDescent="0.15">
      <c r="C38" s="86"/>
      <c r="D38" s="86"/>
      <c r="E38" s="86"/>
      <c r="F38" s="86"/>
      <c r="G38" s="86"/>
      <c r="H38" s="86"/>
      <c r="I38" s="82"/>
      <c r="J38" s="82"/>
      <c r="K38" s="82"/>
      <c r="L38" s="82"/>
      <c r="M38" s="82"/>
      <c r="N38" s="82"/>
      <c r="O38" s="79"/>
      <c r="P38" s="79"/>
      <c r="Q38" s="80"/>
      <c r="R38" s="80"/>
    </row>
    <row r="39" spans="3:18" x14ac:dyDescent="0.15">
      <c r="C39" s="89"/>
      <c r="D39" s="86"/>
      <c r="E39" s="86"/>
      <c r="F39" s="86"/>
      <c r="G39" s="90"/>
      <c r="H39" s="89"/>
      <c r="I39" s="91"/>
      <c r="J39" s="82"/>
      <c r="K39" s="82"/>
      <c r="L39" s="82"/>
      <c r="M39" s="82"/>
      <c r="N39" s="82"/>
      <c r="O39" s="79"/>
      <c r="P39" s="79"/>
      <c r="Q39" s="80"/>
      <c r="R39" s="80"/>
    </row>
    <row r="40" spans="3:18" x14ac:dyDescent="0.15">
      <c r="C40" s="89"/>
      <c r="D40" s="92"/>
      <c r="E40" s="92"/>
      <c r="F40" s="92"/>
      <c r="G40" s="90"/>
      <c r="H40" s="89"/>
      <c r="I40" s="93"/>
      <c r="J40" s="79"/>
      <c r="K40" s="79"/>
      <c r="L40" s="79"/>
      <c r="M40" s="79"/>
      <c r="N40" s="79"/>
      <c r="O40" s="79"/>
      <c r="P40" s="79"/>
      <c r="Q40" s="80"/>
      <c r="R40" s="80"/>
    </row>
    <row r="41" spans="3:18" ht="19.5" customHeight="1" x14ac:dyDescent="0.15">
      <c r="C41" s="86"/>
      <c r="D41" s="94"/>
      <c r="E41" s="94"/>
      <c r="F41" s="94"/>
      <c r="G41" s="94"/>
      <c r="H41" s="94"/>
      <c r="I41" s="95"/>
      <c r="J41" s="79"/>
      <c r="K41" s="79"/>
      <c r="L41" s="79"/>
      <c r="M41" s="79"/>
      <c r="N41" s="79"/>
      <c r="O41" s="79"/>
      <c r="P41" s="79"/>
      <c r="Q41" s="80"/>
      <c r="R41" s="80"/>
    </row>
    <row r="42" spans="3:18" ht="19.5" customHeight="1" x14ac:dyDescent="0.15">
      <c r="C42" s="86"/>
      <c r="D42" s="94"/>
      <c r="E42" s="94"/>
      <c r="F42" s="94"/>
      <c r="G42" s="94"/>
      <c r="H42" s="94"/>
      <c r="I42" s="95"/>
      <c r="J42" s="79"/>
      <c r="K42" s="79"/>
      <c r="L42" s="79"/>
      <c r="M42" s="79"/>
      <c r="N42" s="79"/>
      <c r="O42" s="79"/>
      <c r="P42" s="79"/>
      <c r="Q42" s="80"/>
      <c r="R42" s="80"/>
    </row>
    <row r="43" spans="3:18" ht="19.5" customHeight="1" x14ac:dyDescent="0.15">
      <c r="C43" s="86"/>
      <c r="D43" s="94"/>
      <c r="E43" s="94"/>
      <c r="F43" s="94"/>
      <c r="G43" s="94"/>
      <c r="H43" s="94"/>
      <c r="I43" s="95"/>
      <c r="J43" s="79"/>
      <c r="K43" s="79"/>
      <c r="L43" s="79"/>
      <c r="M43" s="79"/>
      <c r="N43" s="79"/>
      <c r="O43" s="79"/>
      <c r="P43" s="79"/>
      <c r="Q43" s="80"/>
      <c r="R43" s="80"/>
    </row>
    <row r="44" spans="3:18" ht="19.5" customHeight="1" x14ac:dyDescent="0.15">
      <c r="C44" s="86"/>
      <c r="D44" s="94"/>
      <c r="E44" s="94"/>
      <c r="F44" s="94"/>
      <c r="G44" s="94"/>
      <c r="H44" s="94"/>
      <c r="I44" s="95"/>
      <c r="J44" s="79"/>
      <c r="K44" s="79"/>
      <c r="L44" s="79"/>
      <c r="M44" s="79"/>
      <c r="N44" s="79"/>
      <c r="O44" s="79"/>
      <c r="P44" s="79"/>
      <c r="Q44" s="80"/>
      <c r="R44" s="80"/>
    </row>
    <row r="45" spans="3:18" ht="19.5" customHeight="1" x14ac:dyDescent="0.15">
      <c r="C45" s="86"/>
      <c r="D45" s="94"/>
      <c r="E45" s="94"/>
      <c r="F45" s="94"/>
      <c r="G45" s="94"/>
      <c r="H45" s="94"/>
      <c r="I45" s="95"/>
      <c r="J45" s="79"/>
      <c r="K45" s="79"/>
      <c r="L45" s="79"/>
      <c r="M45" s="79"/>
      <c r="N45" s="79"/>
      <c r="O45" s="79"/>
      <c r="P45" s="79"/>
      <c r="Q45" s="80"/>
      <c r="R45" s="80"/>
    </row>
    <row r="46" spans="3:18" ht="19.5" customHeight="1" x14ac:dyDescent="0.15">
      <c r="C46" s="86"/>
      <c r="D46" s="94"/>
      <c r="E46" s="94"/>
      <c r="F46" s="94"/>
      <c r="G46" s="94"/>
      <c r="H46" s="94"/>
      <c r="I46" s="95"/>
      <c r="J46" s="79"/>
      <c r="K46" s="79"/>
      <c r="L46" s="79"/>
      <c r="M46" s="79"/>
      <c r="N46" s="79"/>
      <c r="O46" s="79"/>
      <c r="P46" s="79"/>
      <c r="Q46" s="80"/>
      <c r="R46" s="80"/>
    </row>
    <row r="47" spans="3:18" ht="19.5" customHeight="1" x14ac:dyDescent="0.15">
      <c r="C47" s="86"/>
      <c r="D47" s="94"/>
      <c r="E47" s="94"/>
      <c r="F47" s="94"/>
      <c r="G47" s="94"/>
      <c r="H47" s="94"/>
      <c r="I47" s="95"/>
      <c r="J47" s="79"/>
      <c r="K47" s="79"/>
      <c r="L47" s="79"/>
      <c r="M47" s="79"/>
      <c r="N47" s="79"/>
      <c r="O47" s="79"/>
      <c r="P47" s="79"/>
      <c r="Q47" s="80"/>
      <c r="R47" s="80"/>
    </row>
    <row r="48" spans="3:18" ht="19.5" customHeight="1" x14ac:dyDescent="0.15">
      <c r="C48" s="96"/>
      <c r="D48" s="94"/>
      <c r="E48" s="94"/>
      <c r="F48" s="94"/>
      <c r="G48" s="94"/>
      <c r="H48" s="94"/>
      <c r="I48" s="79"/>
      <c r="J48" s="79"/>
      <c r="K48" s="79"/>
      <c r="L48" s="79"/>
      <c r="M48" s="79"/>
      <c r="N48" s="79"/>
      <c r="O48" s="79"/>
      <c r="P48" s="79"/>
      <c r="Q48" s="80"/>
      <c r="R48" s="80"/>
    </row>
    <row r="49" spans="1:18" ht="19.5" customHeight="1" x14ac:dyDescent="0.15">
      <c r="C49" s="96"/>
      <c r="D49" s="86"/>
      <c r="E49" s="86"/>
      <c r="F49" s="86"/>
      <c r="G49" s="86"/>
      <c r="H49" s="86"/>
      <c r="I49" s="82"/>
      <c r="J49" s="82"/>
      <c r="K49" s="82"/>
      <c r="L49" s="82"/>
      <c r="M49" s="82"/>
    </row>
    <row r="50" spans="1:18" x14ac:dyDescent="0.15">
      <c r="C50" s="86"/>
      <c r="D50" s="86"/>
      <c r="E50" s="86"/>
      <c r="F50" s="86"/>
      <c r="G50" s="86"/>
      <c r="H50" s="86"/>
      <c r="I50" s="79"/>
      <c r="J50" s="79"/>
      <c r="K50" s="79"/>
      <c r="L50" s="79"/>
      <c r="M50" s="79"/>
      <c r="N50" s="79"/>
      <c r="O50" s="79"/>
      <c r="P50" s="79"/>
      <c r="Q50" s="80"/>
      <c r="R50" s="80"/>
    </row>
    <row r="51" spans="1:18" x14ac:dyDescent="0.15">
      <c r="C51" s="97"/>
      <c r="D51" s="97"/>
      <c r="E51" s="89"/>
      <c r="F51" s="98"/>
      <c r="G51" s="98"/>
      <c r="H51" s="86"/>
      <c r="I51" s="79"/>
      <c r="J51" s="95"/>
      <c r="K51" s="95"/>
      <c r="L51" s="95"/>
      <c r="M51" s="95"/>
      <c r="N51" s="95"/>
      <c r="O51" s="95"/>
      <c r="P51" s="79"/>
      <c r="Q51" s="80"/>
      <c r="R51" s="80"/>
    </row>
    <row r="52" spans="1:18" x14ac:dyDescent="0.15">
      <c r="C52" s="97"/>
      <c r="D52" s="97"/>
      <c r="E52" s="89"/>
      <c r="F52" s="98"/>
      <c r="G52" s="98"/>
      <c r="H52" s="86"/>
      <c r="I52" s="79"/>
      <c r="J52" s="95"/>
      <c r="K52" s="95"/>
      <c r="L52" s="95"/>
      <c r="M52" s="95"/>
      <c r="N52" s="95"/>
      <c r="O52" s="95"/>
      <c r="P52" s="79"/>
      <c r="Q52" s="80"/>
      <c r="R52" s="80"/>
    </row>
    <row r="53" spans="1:18" x14ac:dyDescent="0.15">
      <c r="C53" s="86"/>
      <c r="D53" s="86"/>
      <c r="E53" s="86"/>
      <c r="F53" s="86"/>
      <c r="G53" s="86"/>
      <c r="H53" s="86"/>
      <c r="I53" s="79"/>
      <c r="J53" s="99"/>
      <c r="K53" s="100"/>
      <c r="L53" s="95"/>
      <c r="M53" s="95"/>
      <c r="N53" s="95"/>
      <c r="O53" s="95"/>
      <c r="P53" s="79"/>
      <c r="Q53" s="80"/>
      <c r="R53" s="80"/>
    </row>
    <row r="54" spans="1:18" x14ac:dyDescent="0.15">
      <c r="C54" s="86"/>
      <c r="D54" s="86"/>
      <c r="E54" s="86"/>
      <c r="F54" s="94"/>
      <c r="G54" s="86"/>
      <c r="H54" s="86"/>
      <c r="I54" s="79"/>
      <c r="J54" s="95"/>
      <c r="K54" s="95"/>
      <c r="L54" s="95"/>
      <c r="M54" s="95"/>
      <c r="N54" s="95"/>
      <c r="O54" s="95"/>
      <c r="P54" s="79"/>
      <c r="Q54" s="80"/>
      <c r="R54" s="80"/>
    </row>
    <row r="55" spans="1:18" x14ac:dyDescent="0.15">
      <c r="I55" s="79"/>
      <c r="J55" s="95"/>
      <c r="K55" s="95"/>
      <c r="L55" s="95"/>
      <c r="M55" s="95"/>
      <c r="N55" s="95"/>
      <c r="O55" s="95"/>
      <c r="P55" s="79"/>
      <c r="Q55" s="80"/>
      <c r="R55" s="80"/>
    </row>
    <row r="56" spans="1:18" ht="28.5" customHeight="1" x14ac:dyDescent="0.15">
      <c r="C56" s="178"/>
      <c r="D56" s="178"/>
      <c r="E56" s="178"/>
      <c r="F56" s="178"/>
      <c r="G56" s="178"/>
      <c r="H56" s="178"/>
      <c r="I56" s="101"/>
    </row>
    <row r="57" spans="1:18" ht="28.5" customHeight="1" x14ac:dyDescent="0.15">
      <c r="C57" s="177"/>
      <c r="D57" s="177"/>
      <c r="E57" s="177"/>
      <c r="F57" s="177"/>
      <c r="G57" s="177"/>
      <c r="H57" s="177"/>
      <c r="I57" s="101"/>
    </row>
    <row r="58" spans="1:18" ht="28.5" customHeight="1" x14ac:dyDescent="0.15">
      <c r="C58" s="177"/>
      <c r="D58" s="177"/>
      <c r="E58" s="177"/>
      <c r="F58" s="177"/>
      <c r="G58" s="177"/>
      <c r="H58" s="177"/>
      <c r="I58" s="101"/>
    </row>
    <row r="59" spans="1:18" x14ac:dyDescent="0.15">
      <c r="I59" s="79"/>
    </row>
    <row r="60" spans="1:18" x14ac:dyDescent="0.15">
      <c r="A60" s="75"/>
      <c r="B60" s="75"/>
      <c r="C60" s="75"/>
      <c r="D60" s="75"/>
      <c r="E60" s="75"/>
      <c r="F60" s="75"/>
      <c r="G60" s="75"/>
      <c r="H60" s="75"/>
      <c r="I60" s="79"/>
    </row>
    <row r="61" spans="1:18" x14ac:dyDescent="0.15">
      <c r="A61" s="75"/>
      <c r="B61" s="75"/>
      <c r="C61" s="75"/>
      <c r="D61" s="75"/>
      <c r="E61" s="75"/>
      <c r="F61" s="75"/>
      <c r="G61" s="75"/>
      <c r="H61" s="75"/>
    </row>
    <row r="62" spans="1:18" x14ac:dyDescent="0.15">
      <c r="A62" s="75"/>
      <c r="B62" s="75"/>
      <c r="C62" s="75"/>
      <c r="D62" s="75"/>
      <c r="E62" s="75"/>
      <c r="F62" s="75"/>
      <c r="G62" s="75"/>
      <c r="H62" s="75"/>
    </row>
    <row r="63" spans="1:18" x14ac:dyDescent="0.15">
      <c r="A63" s="75"/>
      <c r="B63" s="75"/>
      <c r="C63" s="75"/>
      <c r="D63" s="75"/>
      <c r="E63" s="75"/>
      <c r="F63" s="75"/>
      <c r="G63" s="75"/>
      <c r="H63" s="75"/>
    </row>
    <row r="64" spans="1:18" x14ac:dyDescent="0.15">
      <c r="A64" s="75"/>
      <c r="B64" s="75"/>
      <c r="C64" s="75"/>
      <c r="D64" s="75"/>
      <c r="E64" s="75"/>
      <c r="F64" s="75"/>
      <c r="G64" s="75"/>
      <c r="H64" s="75"/>
    </row>
    <row r="65" spans="1:8" x14ac:dyDescent="0.15">
      <c r="A65" s="75"/>
      <c r="B65" s="75"/>
      <c r="C65" s="75"/>
      <c r="D65" s="75"/>
      <c r="E65" s="75"/>
      <c r="F65" s="75"/>
      <c r="G65" s="75"/>
      <c r="H65" s="75"/>
    </row>
    <row r="66" spans="1:8" x14ac:dyDescent="0.15">
      <c r="A66" s="75"/>
      <c r="B66" s="75"/>
      <c r="C66" s="75"/>
      <c r="D66" s="75"/>
      <c r="E66" s="75"/>
      <c r="F66" s="75"/>
      <c r="G66" s="75"/>
      <c r="H66" s="75"/>
    </row>
    <row r="67" spans="1:8" x14ac:dyDescent="0.15">
      <c r="A67" s="75"/>
      <c r="B67" s="75"/>
      <c r="C67" s="75"/>
      <c r="D67" s="75"/>
      <c r="E67" s="75"/>
      <c r="F67" s="75"/>
      <c r="G67" s="75"/>
      <c r="H67" s="75"/>
    </row>
    <row r="68" spans="1:8" x14ac:dyDescent="0.15">
      <c r="A68" s="75"/>
      <c r="B68" s="75"/>
      <c r="C68" s="75"/>
      <c r="D68" s="75"/>
      <c r="E68" s="75"/>
      <c r="F68" s="75"/>
      <c r="G68" s="75"/>
      <c r="H68" s="75"/>
    </row>
    <row r="69" spans="1:8" x14ac:dyDescent="0.15">
      <c r="A69" s="75"/>
      <c r="B69" s="75"/>
      <c r="C69" s="75"/>
      <c r="D69" s="75"/>
      <c r="E69" s="75"/>
      <c r="F69" s="75"/>
      <c r="G69" s="75"/>
      <c r="H69" s="75"/>
    </row>
    <row r="70" spans="1:8" x14ac:dyDescent="0.15">
      <c r="A70" s="75"/>
      <c r="B70" s="75"/>
      <c r="C70" s="75"/>
      <c r="D70" s="75"/>
      <c r="E70" s="75"/>
      <c r="F70" s="75"/>
      <c r="G70" s="75"/>
      <c r="H70" s="75"/>
    </row>
    <row r="71" spans="1:8" x14ac:dyDescent="0.15">
      <c r="A71" s="75"/>
      <c r="B71" s="75"/>
      <c r="C71" s="75"/>
      <c r="D71" s="75"/>
      <c r="E71" s="75"/>
      <c r="F71" s="75"/>
      <c r="G71" s="75"/>
      <c r="H71" s="75"/>
    </row>
    <row r="72" spans="1:8" x14ac:dyDescent="0.15">
      <c r="A72" s="75"/>
      <c r="B72" s="75"/>
      <c r="C72" s="75"/>
      <c r="D72" s="75"/>
      <c r="E72" s="75"/>
      <c r="F72" s="75"/>
      <c r="G72" s="75"/>
      <c r="H72" s="75"/>
    </row>
  </sheetData>
  <sheetProtection algorithmName="SHA-512" hashValue="bDYl1WgShbX7BEX7RzINVY8VId9LO1XU0wbp/Zog4xOhCG89XniN9OC04R1p+jdf0SrL9O4H8AeN69/0rAMzTA==" saltValue="6spFbMdYWuxKieqTuIlMTw==" spinCount="100000" sheet="1" selectLockedCells="1"/>
  <mergeCells count="5">
    <mergeCell ref="A1:H1"/>
    <mergeCell ref="B24:H26"/>
    <mergeCell ref="C58:H58"/>
    <mergeCell ref="C56:H56"/>
    <mergeCell ref="C57:H57"/>
  </mergeCells>
  <phoneticPr fontId="7"/>
  <conditionalFormatting sqref="C5:C6 B4:C4">
    <cfRule type="cellIs" dxfId="41" priority="8" stopIfTrue="1" operator="equal">
      <formula>""""""</formula>
    </cfRule>
    <cfRule type="expression" dxfId="40" priority="9">
      <formula>""</formula>
    </cfRule>
  </conditionalFormatting>
  <conditionalFormatting sqref="C8:C10">
    <cfRule type="cellIs" dxfId="39" priority="7" stopIfTrue="1" operator="equal">
      <formula>""""""</formula>
    </cfRule>
  </conditionalFormatting>
  <conditionalFormatting sqref="C12">
    <cfRule type="expression" dxfId="38" priority="4" stopIfTrue="1">
      <formula>$C$12=" "</formula>
    </cfRule>
  </conditionalFormatting>
  <conditionalFormatting sqref="C16">
    <cfRule type="expression" dxfId="37" priority="3" stopIfTrue="1">
      <formula>$C$16=" "</formula>
    </cfRule>
  </conditionalFormatting>
  <conditionalFormatting sqref="C20">
    <cfRule type="expression" dxfId="36" priority="2" stopIfTrue="1">
      <formula>$C$20=" "</formula>
    </cfRule>
  </conditionalFormatting>
  <conditionalFormatting sqref="C4">
    <cfRule type="expression" dxfId="35" priority="5" stopIfTrue="1">
      <formula>$C4=" "</formula>
    </cfRule>
  </conditionalFormatting>
  <conditionalFormatting sqref="C8">
    <cfRule type="expression" dxfId="34" priority="6" stopIfTrue="1">
      <formula>$C$8=" "</formula>
    </cfRule>
  </conditionalFormatting>
  <conditionalFormatting sqref="B24">
    <cfRule type="containsText" dxfId="33" priority="1" operator="containsText" text="選択してください。">
      <formula>NOT(ISERROR(SEARCH("選択してください。",B24)))</formula>
    </cfRule>
  </conditionalFormatting>
  <dataValidations count="1">
    <dataValidation type="list" allowBlank="1" showInputMessage="1" showErrorMessage="1" sqref="WVJ983064:WVP983066 IX24:JD26 ST24:SZ26 ACP24:ACV26 AML24:AMR26 AWH24:AWN26 BGD24:BGJ26 BPZ24:BQF26 BZV24:CAB26 CJR24:CJX26 CTN24:CTT26 DDJ24:DDP26 DNF24:DNL26 DXB24:DXH26 EGX24:EHD26 EQT24:EQZ26 FAP24:FAV26 FKL24:FKR26 FUH24:FUN26 GED24:GEJ26 GNZ24:GOF26 GXV24:GYB26 HHR24:HHX26 HRN24:HRT26 IBJ24:IBP26 ILF24:ILL26 IVB24:IVH26 JEX24:JFD26 JOT24:JOZ26 JYP24:JYV26 KIL24:KIR26 KSH24:KSN26 LCD24:LCJ26 LLZ24:LMF26 LVV24:LWB26 MFR24:MFX26 MPN24:MPT26 MZJ24:MZP26 NJF24:NJL26 NTB24:NTH26 OCX24:ODD26 OMT24:OMZ26 OWP24:OWV26 PGL24:PGR26 PQH24:PQN26 QAD24:QAJ26 QJZ24:QKF26 QTV24:QUB26 RDR24:RDX26 RNN24:RNT26 RXJ24:RXP26 SHF24:SHL26 SRB24:SRH26 TAX24:TBD26 TKT24:TKZ26 TUP24:TUV26 UEL24:UER26 UOH24:UON26 UYD24:UYJ26 VHZ24:VIF26 VRV24:VSB26 WBR24:WBX26 WLN24:WLT26 WVJ24:WVP26 B65560:H65562 IX65560:JD65562 ST65560:SZ65562 ACP65560:ACV65562 AML65560:AMR65562 AWH65560:AWN65562 BGD65560:BGJ65562 BPZ65560:BQF65562 BZV65560:CAB65562 CJR65560:CJX65562 CTN65560:CTT65562 DDJ65560:DDP65562 DNF65560:DNL65562 DXB65560:DXH65562 EGX65560:EHD65562 EQT65560:EQZ65562 FAP65560:FAV65562 FKL65560:FKR65562 FUH65560:FUN65562 GED65560:GEJ65562 GNZ65560:GOF65562 GXV65560:GYB65562 HHR65560:HHX65562 HRN65560:HRT65562 IBJ65560:IBP65562 ILF65560:ILL65562 IVB65560:IVH65562 JEX65560:JFD65562 JOT65560:JOZ65562 JYP65560:JYV65562 KIL65560:KIR65562 KSH65560:KSN65562 LCD65560:LCJ65562 LLZ65560:LMF65562 LVV65560:LWB65562 MFR65560:MFX65562 MPN65560:MPT65562 MZJ65560:MZP65562 NJF65560:NJL65562 NTB65560:NTH65562 OCX65560:ODD65562 OMT65560:OMZ65562 OWP65560:OWV65562 PGL65560:PGR65562 PQH65560:PQN65562 QAD65560:QAJ65562 QJZ65560:QKF65562 QTV65560:QUB65562 RDR65560:RDX65562 RNN65560:RNT65562 RXJ65560:RXP65562 SHF65560:SHL65562 SRB65560:SRH65562 TAX65560:TBD65562 TKT65560:TKZ65562 TUP65560:TUV65562 UEL65560:UER65562 UOH65560:UON65562 UYD65560:UYJ65562 VHZ65560:VIF65562 VRV65560:VSB65562 WBR65560:WBX65562 WLN65560:WLT65562 WVJ65560:WVP65562 B131096:H131098 IX131096:JD131098 ST131096:SZ131098 ACP131096:ACV131098 AML131096:AMR131098 AWH131096:AWN131098 BGD131096:BGJ131098 BPZ131096:BQF131098 BZV131096:CAB131098 CJR131096:CJX131098 CTN131096:CTT131098 DDJ131096:DDP131098 DNF131096:DNL131098 DXB131096:DXH131098 EGX131096:EHD131098 EQT131096:EQZ131098 FAP131096:FAV131098 FKL131096:FKR131098 FUH131096:FUN131098 GED131096:GEJ131098 GNZ131096:GOF131098 GXV131096:GYB131098 HHR131096:HHX131098 HRN131096:HRT131098 IBJ131096:IBP131098 ILF131096:ILL131098 IVB131096:IVH131098 JEX131096:JFD131098 JOT131096:JOZ131098 JYP131096:JYV131098 KIL131096:KIR131098 KSH131096:KSN131098 LCD131096:LCJ131098 LLZ131096:LMF131098 LVV131096:LWB131098 MFR131096:MFX131098 MPN131096:MPT131098 MZJ131096:MZP131098 NJF131096:NJL131098 NTB131096:NTH131098 OCX131096:ODD131098 OMT131096:OMZ131098 OWP131096:OWV131098 PGL131096:PGR131098 PQH131096:PQN131098 QAD131096:QAJ131098 QJZ131096:QKF131098 QTV131096:QUB131098 RDR131096:RDX131098 RNN131096:RNT131098 RXJ131096:RXP131098 SHF131096:SHL131098 SRB131096:SRH131098 TAX131096:TBD131098 TKT131096:TKZ131098 TUP131096:TUV131098 UEL131096:UER131098 UOH131096:UON131098 UYD131096:UYJ131098 VHZ131096:VIF131098 VRV131096:VSB131098 WBR131096:WBX131098 WLN131096:WLT131098 WVJ131096:WVP131098 B196632:H196634 IX196632:JD196634 ST196632:SZ196634 ACP196632:ACV196634 AML196632:AMR196634 AWH196632:AWN196634 BGD196632:BGJ196634 BPZ196632:BQF196634 BZV196632:CAB196634 CJR196632:CJX196634 CTN196632:CTT196634 DDJ196632:DDP196634 DNF196632:DNL196634 DXB196632:DXH196634 EGX196632:EHD196634 EQT196632:EQZ196634 FAP196632:FAV196634 FKL196632:FKR196634 FUH196632:FUN196634 GED196632:GEJ196634 GNZ196632:GOF196634 GXV196632:GYB196634 HHR196632:HHX196634 HRN196632:HRT196634 IBJ196632:IBP196634 ILF196632:ILL196634 IVB196632:IVH196634 JEX196632:JFD196634 JOT196632:JOZ196634 JYP196632:JYV196634 KIL196632:KIR196634 KSH196632:KSN196634 LCD196632:LCJ196634 LLZ196632:LMF196634 LVV196632:LWB196634 MFR196632:MFX196634 MPN196632:MPT196634 MZJ196632:MZP196634 NJF196632:NJL196634 NTB196632:NTH196634 OCX196632:ODD196634 OMT196632:OMZ196634 OWP196632:OWV196634 PGL196632:PGR196634 PQH196632:PQN196634 QAD196632:QAJ196634 QJZ196632:QKF196634 QTV196632:QUB196634 RDR196632:RDX196634 RNN196632:RNT196634 RXJ196632:RXP196634 SHF196632:SHL196634 SRB196632:SRH196634 TAX196632:TBD196634 TKT196632:TKZ196634 TUP196632:TUV196634 UEL196632:UER196634 UOH196632:UON196634 UYD196632:UYJ196634 VHZ196632:VIF196634 VRV196632:VSB196634 WBR196632:WBX196634 WLN196632:WLT196634 WVJ196632:WVP196634 B262168:H262170 IX262168:JD262170 ST262168:SZ262170 ACP262168:ACV262170 AML262168:AMR262170 AWH262168:AWN262170 BGD262168:BGJ262170 BPZ262168:BQF262170 BZV262168:CAB262170 CJR262168:CJX262170 CTN262168:CTT262170 DDJ262168:DDP262170 DNF262168:DNL262170 DXB262168:DXH262170 EGX262168:EHD262170 EQT262168:EQZ262170 FAP262168:FAV262170 FKL262168:FKR262170 FUH262168:FUN262170 GED262168:GEJ262170 GNZ262168:GOF262170 GXV262168:GYB262170 HHR262168:HHX262170 HRN262168:HRT262170 IBJ262168:IBP262170 ILF262168:ILL262170 IVB262168:IVH262170 JEX262168:JFD262170 JOT262168:JOZ262170 JYP262168:JYV262170 KIL262168:KIR262170 KSH262168:KSN262170 LCD262168:LCJ262170 LLZ262168:LMF262170 LVV262168:LWB262170 MFR262168:MFX262170 MPN262168:MPT262170 MZJ262168:MZP262170 NJF262168:NJL262170 NTB262168:NTH262170 OCX262168:ODD262170 OMT262168:OMZ262170 OWP262168:OWV262170 PGL262168:PGR262170 PQH262168:PQN262170 QAD262168:QAJ262170 QJZ262168:QKF262170 QTV262168:QUB262170 RDR262168:RDX262170 RNN262168:RNT262170 RXJ262168:RXP262170 SHF262168:SHL262170 SRB262168:SRH262170 TAX262168:TBD262170 TKT262168:TKZ262170 TUP262168:TUV262170 UEL262168:UER262170 UOH262168:UON262170 UYD262168:UYJ262170 VHZ262168:VIF262170 VRV262168:VSB262170 WBR262168:WBX262170 WLN262168:WLT262170 WVJ262168:WVP262170 B327704:H327706 IX327704:JD327706 ST327704:SZ327706 ACP327704:ACV327706 AML327704:AMR327706 AWH327704:AWN327706 BGD327704:BGJ327706 BPZ327704:BQF327706 BZV327704:CAB327706 CJR327704:CJX327706 CTN327704:CTT327706 DDJ327704:DDP327706 DNF327704:DNL327706 DXB327704:DXH327706 EGX327704:EHD327706 EQT327704:EQZ327706 FAP327704:FAV327706 FKL327704:FKR327706 FUH327704:FUN327706 GED327704:GEJ327706 GNZ327704:GOF327706 GXV327704:GYB327706 HHR327704:HHX327706 HRN327704:HRT327706 IBJ327704:IBP327706 ILF327704:ILL327706 IVB327704:IVH327706 JEX327704:JFD327706 JOT327704:JOZ327706 JYP327704:JYV327706 KIL327704:KIR327706 KSH327704:KSN327706 LCD327704:LCJ327706 LLZ327704:LMF327706 LVV327704:LWB327706 MFR327704:MFX327706 MPN327704:MPT327706 MZJ327704:MZP327706 NJF327704:NJL327706 NTB327704:NTH327706 OCX327704:ODD327706 OMT327704:OMZ327706 OWP327704:OWV327706 PGL327704:PGR327706 PQH327704:PQN327706 QAD327704:QAJ327706 QJZ327704:QKF327706 QTV327704:QUB327706 RDR327704:RDX327706 RNN327704:RNT327706 RXJ327704:RXP327706 SHF327704:SHL327706 SRB327704:SRH327706 TAX327704:TBD327706 TKT327704:TKZ327706 TUP327704:TUV327706 UEL327704:UER327706 UOH327704:UON327706 UYD327704:UYJ327706 VHZ327704:VIF327706 VRV327704:VSB327706 WBR327704:WBX327706 WLN327704:WLT327706 WVJ327704:WVP327706 B393240:H393242 IX393240:JD393242 ST393240:SZ393242 ACP393240:ACV393242 AML393240:AMR393242 AWH393240:AWN393242 BGD393240:BGJ393242 BPZ393240:BQF393242 BZV393240:CAB393242 CJR393240:CJX393242 CTN393240:CTT393242 DDJ393240:DDP393242 DNF393240:DNL393242 DXB393240:DXH393242 EGX393240:EHD393242 EQT393240:EQZ393242 FAP393240:FAV393242 FKL393240:FKR393242 FUH393240:FUN393242 GED393240:GEJ393242 GNZ393240:GOF393242 GXV393240:GYB393242 HHR393240:HHX393242 HRN393240:HRT393242 IBJ393240:IBP393242 ILF393240:ILL393242 IVB393240:IVH393242 JEX393240:JFD393242 JOT393240:JOZ393242 JYP393240:JYV393242 KIL393240:KIR393242 KSH393240:KSN393242 LCD393240:LCJ393242 LLZ393240:LMF393242 LVV393240:LWB393242 MFR393240:MFX393242 MPN393240:MPT393242 MZJ393240:MZP393242 NJF393240:NJL393242 NTB393240:NTH393242 OCX393240:ODD393242 OMT393240:OMZ393242 OWP393240:OWV393242 PGL393240:PGR393242 PQH393240:PQN393242 QAD393240:QAJ393242 QJZ393240:QKF393242 QTV393240:QUB393242 RDR393240:RDX393242 RNN393240:RNT393242 RXJ393240:RXP393242 SHF393240:SHL393242 SRB393240:SRH393242 TAX393240:TBD393242 TKT393240:TKZ393242 TUP393240:TUV393242 UEL393240:UER393242 UOH393240:UON393242 UYD393240:UYJ393242 VHZ393240:VIF393242 VRV393240:VSB393242 WBR393240:WBX393242 WLN393240:WLT393242 WVJ393240:WVP393242 B458776:H458778 IX458776:JD458778 ST458776:SZ458778 ACP458776:ACV458778 AML458776:AMR458778 AWH458776:AWN458778 BGD458776:BGJ458778 BPZ458776:BQF458778 BZV458776:CAB458778 CJR458776:CJX458778 CTN458776:CTT458778 DDJ458776:DDP458778 DNF458776:DNL458778 DXB458776:DXH458778 EGX458776:EHD458778 EQT458776:EQZ458778 FAP458776:FAV458778 FKL458776:FKR458778 FUH458776:FUN458778 GED458776:GEJ458778 GNZ458776:GOF458778 GXV458776:GYB458778 HHR458776:HHX458778 HRN458776:HRT458778 IBJ458776:IBP458778 ILF458776:ILL458778 IVB458776:IVH458778 JEX458776:JFD458778 JOT458776:JOZ458778 JYP458776:JYV458778 KIL458776:KIR458778 KSH458776:KSN458778 LCD458776:LCJ458778 LLZ458776:LMF458778 LVV458776:LWB458778 MFR458776:MFX458778 MPN458776:MPT458778 MZJ458776:MZP458778 NJF458776:NJL458778 NTB458776:NTH458778 OCX458776:ODD458778 OMT458776:OMZ458778 OWP458776:OWV458778 PGL458776:PGR458778 PQH458776:PQN458778 QAD458776:QAJ458778 QJZ458776:QKF458778 QTV458776:QUB458778 RDR458776:RDX458778 RNN458776:RNT458778 RXJ458776:RXP458778 SHF458776:SHL458778 SRB458776:SRH458778 TAX458776:TBD458778 TKT458776:TKZ458778 TUP458776:TUV458778 UEL458776:UER458778 UOH458776:UON458778 UYD458776:UYJ458778 VHZ458776:VIF458778 VRV458776:VSB458778 WBR458776:WBX458778 WLN458776:WLT458778 WVJ458776:WVP458778 B524312:H524314 IX524312:JD524314 ST524312:SZ524314 ACP524312:ACV524314 AML524312:AMR524314 AWH524312:AWN524314 BGD524312:BGJ524314 BPZ524312:BQF524314 BZV524312:CAB524314 CJR524312:CJX524314 CTN524312:CTT524314 DDJ524312:DDP524314 DNF524312:DNL524314 DXB524312:DXH524314 EGX524312:EHD524314 EQT524312:EQZ524314 FAP524312:FAV524314 FKL524312:FKR524314 FUH524312:FUN524314 GED524312:GEJ524314 GNZ524312:GOF524314 GXV524312:GYB524314 HHR524312:HHX524314 HRN524312:HRT524314 IBJ524312:IBP524314 ILF524312:ILL524314 IVB524312:IVH524314 JEX524312:JFD524314 JOT524312:JOZ524314 JYP524312:JYV524314 KIL524312:KIR524314 KSH524312:KSN524314 LCD524312:LCJ524314 LLZ524312:LMF524314 LVV524312:LWB524314 MFR524312:MFX524314 MPN524312:MPT524314 MZJ524312:MZP524314 NJF524312:NJL524314 NTB524312:NTH524314 OCX524312:ODD524314 OMT524312:OMZ524314 OWP524312:OWV524314 PGL524312:PGR524314 PQH524312:PQN524314 QAD524312:QAJ524314 QJZ524312:QKF524314 QTV524312:QUB524314 RDR524312:RDX524314 RNN524312:RNT524314 RXJ524312:RXP524314 SHF524312:SHL524314 SRB524312:SRH524314 TAX524312:TBD524314 TKT524312:TKZ524314 TUP524312:TUV524314 UEL524312:UER524314 UOH524312:UON524314 UYD524312:UYJ524314 VHZ524312:VIF524314 VRV524312:VSB524314 WBR524312:WBX524314 WLN524312:WLT524314 WVJ524312:WVP524314 B589848:H589850 IX589848:JD589850 ST589848:SZ589850 ACP589848:ACV589850 AML589848:AMR589850 AWH589848:AWN589850 BGD589848:BGJ589850 BPZ589848:BQF589850 BZV589848:CAB589850 CJR589848:CJX589850 CTN589848:CTT589850 DDJ589848:DDP589850 DNF589848:DNL589850 DXB589848:DXH589850 EGX589848:EHD589850 EQT589848:EQZ589850 FAP589848:FAV589850 FKL589848:FKR589850 FUH589848:FUN589850 GED589848:GEJ589850 GNZ589848:GOF589850 GXV589848:GYB589850 HHR589848:HHX589850 HRN589848:HRT589850 IBJ589848:IBP589850 ILF589848:ILL589850 IVB589848:IVH589850 JEX589848:JFD589850 JOT589848:JOZ589850 JYP589848:JYV589850 KIL589848:KIR589850 KSH589848:KSN589850 LCD589848:LCJ589850 LLZ589848:LMF589850 LVV589848:LWB589850 MFR589848:MFX589850 MPN589848:MPT589850 MZJ589848:MZP589850 NJF589848:NJL589850 NTB589848:NTH589850 OCX589848:ODD589850 OMT589848:OMZ589850 OWP589848:OWV589850 PGL589848:PGR589850 PQH589848:PQN589850 QAD589848:QAJ589850 QJZ589848:QKF589850 QTV589848:QUB589850 RDR589848:RDX589850 RNN589848:RNT589850 RXJ589848:RXP589850 SHF589848:SHL589850 SRB589848:SRH589850 TAX589848:TBD589850 TKT589848:TKZ589850 TUP589848:TUV589850 UEL589848:UER589850 UOH589848:UON589850 UYD589848:UYJ589850 VHZ589848:VIF589850 VRV589848:VSB589850 WBR589848:WBX589850 WLN589848:WLT589850 WVJ589848:WVP589850 B655384:H655386 IX655384:JD655386 ST655384:SZ655386 ACP655384:ACV655386 AML655384:AMR655386 AWH655384:AWN655386 BGD655384:BGJ655386 BPZ655384:BQF655386 BZV655384:CAB655386 CJR655384:CJX655386 CTN655384:CTT655386 DDJ655384:DDP655386 DNF655384:DNL655386 DXB655384:DXH655386 EGX655384:EHD655386 EQT655384:EQZ655386 FAP655384:FAV655386 FKL655384:FKR655386 FUH655384:FUN655386 GED655384:GEJ655386 GNZ655384:GOF655386 GXV655384:GYB655386 HHR655384:HHX655386 HRN655384:HRT655386 IBJ655384:IBP655386 ILF655384:ILL655386 IVB655384:IVH655386 JEX655384:JFD655386 JOT655384:JOZ655386 JYP655384:JYV655386 KIL655384:KIR655386 KSH655384:KSN655386 LCD655384:LCJ655386 LLZ655384:LMF655386 LVV655384:LWB655386 MFR655384:MFX655386 MPN655384:MPT655386 MZJ655384:MZP655386 NJF655384:NJL655386 NTB655384:NTH655386 OCX655384:ODD655386 OMT655384:OMZ655386 OWP655384:OWV655386 PGL655384:PGR655386 PQH655384:PQN655386 QAD655384:QAJ655386 QJZ655384:QKF655386 QTV655384:QUB655386 RDR655384:RDX655386 RNN655384:RNT655386 RXJ655384:RXP655386 SHF655384:SHL655386 SRB655384:SRH655386 TAX655384:TBD655386 TKT655384:TKZ655386 TUP655384:TUV655386 UEL655384:UER655386 UOH655384:UON655386 UYD655384:UYJ655386 VHZ655384:VIF655386 VRV655384:VSB655386 WBR655384:WBX655386 WLN655384:WLT655386 WVJ655384:WVP655386 B720920:H720922 IX720920:JD720922 ST720920:SZ720922 ACP720920:ACV720922 AML720920:AMR720922 AWH720920:AWN720922 BGD720920:BGJ720922 BPZ720920:BQF720922 BZV720920:CAB720922 CJR720920:CJX720922 CTN720920:CTT720922 DDJ720920:DDP720922 DNF720920:DNL720922 DXB720920:DXH720922 EGX720920:EHD720922 EQT720920:EQZ720922 FAP720920:FAV720922 FKL720920:FKR720922 FUH720920:FUN720922 GED720920:GEJ720922 GNZ720920:GOF720922 GXV720920:GYB720922 HHR720920:HHX720922 HRN720920:HRT720922 IBJ720920:IBP720922 ILF720920:ILL720922 IVB720920:IVH720922 JEX720920:JFD720922 JOT720920:JOZ720922 JYP720920:JYV720922 KIL720920:KIR720922 KSH720920:KSN720922 LCD720920:LCJ720922 LLZ720920:LMF720922 LVV720920:LWB720922 MFR720920:MFX720922 MPN720920:MPT720922 MZJ720920:MZP720922 NJF720920:NJL720922 NTB720920:NTH720922 OCX720920:ODD720922 OMT720920:OMZ720922 OWP720920:OWV720922 PGL720920:PGR720922 PQH720920:PQN720922 QAD720920:QAJ720922 QJZ720920:QKF720922 QTV720920:QUB720922 RDR720920:RDX720922 RNN720920:RNT720922 RXJ720920:RXP720922 SHF720920:SHL720922 SRB720920:SRH720922 TAX720920:TBD720922 TKT720920:TKZ720922 TUP720920:TUV720922 UEL720920:UER720922 UOH720920:UON720922 UYD720920:UYJ720922 VHZ720920:VIF720922 VRV720920:VSB720922 WBR720920:WBX720922 WLN720920:WLT720922 WVJ720920:WVP720922 B786456:H786458 IX786456:JD786458 ST786456:SZ786458 ACP786456:ACV786458 AML786456:AMR786458 AWH786456:AWN786458 BGD786456:BGJ786458 BPZ786456:BQF786458 BZV786456:CAB786458 CJR786456:CJX786458 CTN786456:CTT786458 DDJ786456:DDP786458 DNF786456:DNL786458 DXB786456:DXH786458 EGX786456:EHD786458 EQT786456:EQZ786458 FAP786456:FAV786458 FKL786456:FKR786458 FUH786456:FUN786458 GED786456:GEJ786458 GNZ786456:GOF786458 GXV786456:GYB786458 HHR786456:HHX786458 HRN786456:HRT786458 IBJ786456:IBP786458 ILF786456:ILL786458 IVB786456:IVH786458 JEX786456:JFD786458 JOT786456:JOZ786458 JYP786456:JYV786458 KIL786456:KIR786458 KSH786456:KSN786458 LCD786456:LCJ786458 LLZ786456:LMF786458 LVV786456:LWB786458 MFR786456:MFX786458 MPN786456:MPT786458 MZJ786456:MZP786458 NJF786456:NJL786458 NTB786456:NTH786458 OCX786456:ODD786458 OMT786456:OMZ786458 OWP786456:OWV786458 PGL786456:PGR786458 PQH786456:PQN786458 QAD786456:QAJ786458 QJZ786456:QKF786458 QTV786456:QUB786458 RDR786456:RDX786458 RNN786456:RNT786458 RXJ786456:RXP786458 SHF786456:SHL786458 SRB786456:SRH786458 TAX786456:TBD786458 TKT786456:TKZ786458 TUP786456:TUV786458 UEL786456:UER786458 UOH786456:UON786458 UYD786456:UYJ786458 VHZ786456:VIF786458 VRV786456:VSB786458 WBR786456:WBX786458 WLN786456:WLT786458 WVJ786456:WVP786458 B851992:H851994 IX851992:JD851994 ST851992:SZ851994 ACP851992:ACV851994 AML851992:AMR851994 AWH851992:AWN851994 BGD851992:BGJ851994 BPZ851992:BQF851994 BZV851992:CAB851994 CJR851992:CJX851994 CTN851992:CTT851994 DDJ851992:DDP851994 DNF851992:DNL851994 DXB851992:DXH851994 EGX851992:EHD851994 EQT851992:EQZ851994 FAP851992:FAV851994 FKL851992:FKR851994 FUH851992:FUN851994 GED851992:GEJ851994 GNZ851992:GOF851994 GXV851992:GYB851994 HHR851992:HHX851994 HRN851992:HRT851994 IBJ851992:IBP851994 ILF851992:ILL851994 IVB851992:IVH851994 JEX851992:JFD851994 JOT851992:JOZ851994 JYP851992:JYV851994 KIL851992:KIR851994 KSH851992:KSN851994 LCD851992:LCJ851994 LLZ851992:LMF851994 LVV851992:LWB851994 MFR851992:MFX851994 MPN851992:MPT851994 MZJ851992:MZP851994 NJF851992:NJL851994 NTB851992:NTH851994 OCX851992:ODD851994 OMT851992:OMZ851994 OWP851992:OWV851994 PGL851992:PGR851994 PQH851992:PQN851994 QAD851992:QAJ851994 QJZ851992:QKF851994 QTV851992:QUB851994 RDR851992:RDX851994 RNN851992:RNT851994 RXJ851992:RXP851994 SHF851992:SHL851994 SRB851992:SRH851994 TAX851992:TBD851994 TKT851992:TKZ851994 TUP851992:TUV851994 UEL851992:UER851994 UOH851992:UON851994 UYD851992:UYJ851994 VHZ851992:VIF851994 VRV851992:VSB851994 WBR851992:WBX851994 WLN851992:WLT851994 WVJ851992:WVP851994 B917528:H917530 IX917528:JD917530 ST917528:SZ917530 ACP917528:ACV917530 AML917528:AMR917530 AWH917528:AWN917530 BGD917528:BGJ917530 BPZ917528:BQF917530 BZV917528:CAB917530 CJR917528:CJX917530 CTN917528:CTT917530 DDJ917528:DDP917530 DNF917528:DNL917530 DXB917528:DXH917530 EGX917528:EHD917530 EQT917528:EQZ917530 FAP917528:FAV917530 FKL917528:FKR917530 FUH917528:FUN917530 GED917528:GEJ917530 GNZ917528:GOF917530 GXV917528:GYB917530 HHR917528:HHX917530 HRN917528:HRT917530 IBJ917528:IBP917530 ILF917528:ILL917530 IVB917528:IVH917530 JEX917528:JFD917530 JOT917528:JOZ917530 JYP917528:JYV917530 KIL917528:KIR917530 KSH917528:KSN917530 LCD917528:LCJ917530 LLZ917528:LMF917530 LVV917528:LWB917530 MFR917528:MFX917530 MPN917528:MPT917530 MZJ917528:MZP917530 NJF917528:NJL917530 NTB917528:NTH917530 OCX917528:ODD917530 OMT917528:OMZ917530 OWP917528:OWV917530 PGL917528:PGR917530 PQH917528:PQN917530 QAD917528:QAJ917530 QJZ917528:QKF917530 QTV917528:QUB917530 RDR917528:RDX917530 RNN917528:RNT917530 RXJ917528:RXP917530 SHF917528:SHL917530 SRB917528:SRH917530 TAX917528:TBD917530 TKT917528:TKZ917530 TUP917528:TUV917530 UEL917528:UER917530 UOH917528:UON917530 UYD917528:UYJ917530 VHZ917528:VIF917530 VRV917528:VSB917530 WBR917528:WBX917530 WLN917528:WLT917530 WVJ917528:WVP917530 B983064:H983066 IX983064:JD983066 ST983064:SZ983066 ACP983064:ACV983066 AML983064:AMR983066 AWH983064:AWN983066 BGD983064:BGJ983066 BPZ983064:BQF983066 BZV983064:CAB983066 CJR983064:CJX983066 CTN983064:CTT983066 DDJ983064:DDP983066 DNF983064:DNL983066 DXB983064:DXH983066 EGX983064:EHD983066 EQT983064:EQZ983066 FAP983064:FAV983066 FKL983064:FKR983066 FUH983064:FUN983066 GED983064:GEJ983066 GNZ983064:GOF983066 GXV983064:GYB983066 HHR983064:HHX983066 HRN983064:HRT983066 IBJ983064:IBP983066 ILF983064:ILL983066 IVB983064:IVH983066 JEX983064:JFD983066 JOT983064:JOZ983066 JYP983064:JYV983066 KIL983064:KIR983066 KSH983064:KSN983066 LCD983064:LCJ983066 LLZ983064:LMF983066 LVV983064:LWB983066 MFR983064:MFX983066 MPN983064:MPT983066 MZJ983064:MZP983066 NJF983064:NJL983066 NTB983064:NTH983066 OCX983064:ODD983066 OMT983064:OMZ983066 OWP983064:OWV983066 PGL983064:PGR983066 PQH983064:PQN983066 QAD983064:QAJ983066 QJZ983064:QKF983066 QTV983064:QUB983066 RDR983064:RDX983066 RNN983064:RNT983066 RXJ983064:RXP983066 SHF983064:SHL983066 SRB983064:SRH983066 TAX983064:TBD983066 TKT983064:TKZ983066 TUP983064:TUV983066 UEL983064:UER983066 UOH983064:UON983066 UYD983064:UYJ983066 VHZ983064:VIF983066 VRV983064:VSB983066 WBR983064:WBX983066 WLN983064:WLT983066">
      <formula1>#REF!</formula1>
    </dataValidation>
  </dataValidations>
  <pageMargins left="0.7" right="0.7" top="0.75" bottom="0.75" header="0.3" footer="0.3"/>
  <pageSetup paperSize="9" orientation="portrait" r:id="rId1"/>
  <ignoredErrors>
    <ignoredError sqref="C5:C11 C13:C15 C17:C20"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プルダウン!$B$2:$B$7</xm:f>
          </x14:formula1>
          <xm:sqref>B24:H26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74"/>
  <sheetViews>
    <sheetView showGridLines="0" view="pageBreakPreview" zoomScaleNormal="100" zoomScaleSheetLayoutView="100" workbookViewId="0">
      <selection activeCell="T6" sqref="T6"/>
    </sheetView>
  </sheetViews>
  <sheetFormatPr defaultRowHeight="13.5" x14ac:dyDescent="0.15"/>
  <cols>
    <col min="1" max="1" width="2.125" style="117" customWidth="1"/>
    <col min="2" max="8" width="4.125" style="117" customWidth="1"/>
    <col min="9" max="32" width="4.625" style="117" customWidth="1"/>
    <col min="33" max="33" width="3.25" style="117" customWidth="1"/>
    <col min="34" max="16384" width="9" style="117"/>
  </cols>
  <sheetData>
    <row r="1" spans="1:32" ht="36" customHeight="1" x14ac:dyDescent="0.15">
      <c r="A1" s="116" t="s">
        <v>62</v>
      </c>
    </row>
    <row r="2" spans="1:32" x14ac:dyDescent="0.15">
      <c r="A2" s="179" t="s">
        <v>9</v>
      </c>
      <c r="B2" s="179"/>
      <c r="C2" s="179"/>
      <c r="D2" s="179"/>
      <c r="E2" s="179"/>
      <c r="F2" s="180" t="s">
        <v>63</v>
      </c>
      <c r="G2" s="181"/>
      <c r="H2" s="181"/>
      <c r="I2" s="181"/>
      <c r="J2" s="181"/>
      <c r="K2" s="181"/>
      <c r="L2" s="181"/>
      <c r="M2" s="181"/>
      <c r="N2" s="181"/>
      <c r="O2" s="181"/>
      <c r="P2" s="182"/>
      <c r="Q2" s="118"/>
      <c r="R2" s="118"/>
      <c r="S2" s="118"/>
      <c r="T2" s="118"/>
      <c r="U2" s="118"/>
      <c r="V2" s="118"/>
      <c r="W2" s="118"/>
      <c r="X2" s="118"/>
      <c r="Y2" s="118"/>
      <c r="Z2" s="118"/>
      <c r="AA2" s="118"/>
      <c r="AB2" s="118"/>
      <c r="AC2" s="118"/>
      <c r="AD2" s="118"/>
      <c r="AE2" s="118"/>
      <c r="AF2" s="118"/>
    </row>
    <row r="3" spans="1:32" x14ac:dyDescent="0.15">
      <c r="A3" s="179" t="s">
        <v>10</v>
      </c>
      <c r="B3" s="179"/>
      <c r="C3" s="179"/>
      <c r="D3" s="179"/>
      <c r="E3" s="179"/>
      <c r="F3" s="183" t="s">
        <v>143</v>
      </c>
      <c r="G3" s="184"/>
      <c r="H3" s="184"/>
      <c r="I3" s="184"/>
      <c r="J3" s="184"/>
      <c r="K3" s="184"/>
      <c r="L3" s="184"/>
      <c r="M3" s="184"/>
      <c r="N3" s="184"/>
      <c r="O3" s="184"/>
      <c r="P3" s="185"/>
      <c r="Q3" s="118"/>
      <c r="R3" s="118"/>
      <c r="S3" s="118"/>
      <c r="T3" s="118"/>
      <c r="U3" s="118"/>
      <c r="V3" s="118"/>
      <c r="W3" s="118"/>
      <c r="X3" s="118"/>
      <c r="Y3" s="118"/>
      <c r="Z3" s="118"/>
      <c r="AA3" s="118"/>
      <c r="AB3" s="118"/>
      <c r="AC3" s="118"/>
      <c r="AD3" s="118"/>
      <c r="AE3" s="118"/>
      <c r="AF3" s="118"/>
    </row>
    <row r="4" spans="1:32" x14ac:dyDescent="0.15">
      <c r="A4" s="186" t="s">
        <v>64</v>
      </c>
      <c r="B4" s="186"/>
      <c r="C4" s="186"/>
      <c r="D4" s="186"/>
      <c r="E4" s="186"/>
      <c r="F4" s="187" t="str">
        <f>IF(入力シート!C15&gt;0,入力シート!C15,"")</f>
        <v/>
      </c>
      <c r="G4" s="188"/>
      <c r="H4" s="188"/>
      <c r="I4" s="188"/>
      <c r="J4" s="188"/>
      <c r="K4" s="188"/>
      <c r="L4" s="188"/>
      <c r="M4" s="188"/>
      <c r="N4" s="188"/>
      <c r="O4" s="188"/>
      <c r="P4" s="119" t="s">
        <v>65</v>
      </c>
      <c r="Q4" s="118"/>
      <c r="R4" s="118"/>
      <c r="S4" s="118"/>
      <c r="T4" s="118"/>
      <c r="U4" s="118"/>
      <c r="V4" s="118"/>
      <c r="W4" s="118"/>
      <c r="X4" s="118"/>
      <c r="Y4" s="118"/>
      <c r="Z4" s="118"/>
      <c r="AA4" s="118"/>
      <c r="AB4" s="118"/>
      <c r="AC4" s="118"/>
      <c r="AD4" s="118"/>
      <c r="AE4" s="118"/>
      <c r="AF4" s="118"/>
    </row>
    <row r="5" spans="1:32" x14ac:dyDescent="0.15">
      <c r="A5" s="120" t="s">
        <v>137</v>
      </c>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row>
    <row r="6" spans="1:32" x14ac:dyDescent="0.15">
      <c r="A6" s="118"/>
      <c r="B6" s="118"/>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row>
    <row r="7" spans="1:32" x14ac:dyDescent="0.15">
      <c r="A7" s="118" t="s">
        <v>67</v>
      </c>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row>
    <row r="8" spans="1:32" x14ac:dyDescent="0.15">
      <c r="A8" s="118"/>
      <c r="B8" s="118" t="s">
        <v>68</v>
      </c>
      <c r="C8" s="118"/>
      <c r="D8" s="118"/>
      <c r="E8" s="118"/>
      <c r="F8" s="118"/>
      <c r="G8" s="118"/>
      <c r="H8" s="118"/>
      <c r="I8" s="195"/>
      <c r="J8" s="196"/>
      <c r="K8" s="196"/>
      <c r="L8" s="196"/>
      <c r="M8" s="196"/>
      <c r="N8" s="119" t="s">
        <v>65</v>
      </c>
      <c r="O8" s="118" t="s">
        <v>69</v>
      </c>
      <c r="P8" s="118"/>
      <c r="Q8" s="118"/>
      <c r="R8" s="118"/>
      <c r="S8" s="118"/>
      <c r="T8" s="118"/>
      <c r="U8" s="118"/>
      <c r="V8" s="118"/>
      <c r="W8" s="118"/>
      <c r="X8" s="118"/>
      <c r="Y8" s="118"/>
      <c r="Z8" s="118"/>
      <c r="AA8" s="118"/>
      <c r="AB8" s="118"/>
      <c r="AC8" s="118"/>
      <c r="AD8" s="118"/>
      <c r="AE8" s="118"/>
      <c r="AF8" s="118"/>
    </row>
    <row r="9" spans="1:32" x14ac:dyDescent="0.15">
      <c r="A9" s="118"/>
      <c r="B9" s="118" t="s">
        <v>70</v>
      </c>
      <c r="C9" s="118"/>
      <c r="D9" s="118"/>
      <c r="E9" s="118"/>
      <c r="F9" s="118"/>
      <c r="G9" s="118"/>
      <c r="H9" s="118"/>
      <c r="I9" s="195"/>
      <c r="J9" s="196"/>
      <c r="K9" s="196"/>
      <c r="L9" s="196"/>
      <c r="M9" s="196"/>
      <c r="N9" s="119" t="s">
        <v>65</v>
      </c>
      <c r="O9" s="118" t="s">
        <v>71</v>
      </c>
      <c r="P9" s="118"/>
      <c r="Q9" s="118"/>
      <c r="R9" s="118"/>
      <c r="S9" s="118"/>
      <c r="T9" s="118"/>
      <c r="U9" s="118"/>
      <c r="V9" s="118"/>
      <c r="W9" s="118"/>
      <c r="X9" s="118"/>
      <c r="Y9" s="118"/>
      <c r="Z9" s="118"/>
      <c r="AA9" s="118"/>
      <c r="AB9" s="118"/>
      <c r="AC9" s="118"/>
      <c r="AD9" s="118"/>
      <c r="AE9" s="118"/>
      <c r="AF9" s="118"/>
    </row>
    <row r="10" spans="1:32" ht="14.25" thickBot="1" x14ac:dyDescent="0.2">
      <c r="A10" s="118"/>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row>
    <row r="11" spans="1:32" ht="14.25" thickBot="1" x14ac:dyDescent="0.2">
      <c r="A11" s="118"/>
      <c r="B11" s="118" t="s">
        <v>72</v>
      </c>
      <c r="C11" s="118"/>
      <c r="D11" s="118"/>
      <c r="E11" s="118"/>
      <c r="F11" s="118"/>
      <c r="G11" s="118"/>
      <c r="H11" s="118"/>
      <c r="I11" s="199" t="str">
        <f>IF($I$9="","",$I$8/$I$9)</f>
        <v/>
      </c>
      <c r="J11" s="200"/>
      <c r="K11" s="200"/>
      <c r="L11" s="200"/>
      <c r="M11" s="200"/>
      <c r="N11" s="201"/>
      <c r="O11" s="118" t="s">
        <v>73</v>
      </c>
      <c r="P11" s="118"/>
      <c r="Q11" s="118"/>
      <c r="R11" s="118"/>
      <c r="S11" s="118"/>
      <c r="T11" s="118"/>
      <c r="U11" s="118"/>
      <c r="V11" s="118"/>
      <c r="W11" s="118"/>
      <c r="X11" s="118"/>
      <c r="Y11" s="118"/>
      <c r="Z11" s="118"/>
      <c r="AA11" s="118"/>
      <c r="AB11" s="118"/>
      <c r="AC11" s="118"/>
      <c r="AD11" s="118"/>
      <c r="AE11" s="118"/>
      <c r="AF11" s="118"/>
    </row>
    <row r="12" spans="1:32" x14ac:dyDescent="0.15">
      <c r="A12" s="118"/>
      <c r="B12" s="118"/>
      <c r="C12" s="118"/>
      <c r="D12" s="118"/>
      <c r="E12" s="118"/>
      <c r="F12" s="118"/>
      <c r="G12" s="118"/>
      <c r="H12" s="118"/>
      <c r="I12" s="118" t="s">
        <v>74</v>
      </c>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row>
    <row r="13" spans="1:32" x14ac:dyDescent="0.15">
      <c r="A13" s="118"/>
      <c r="B13" s="118"/>
      <c r="C13" s="118"/>
      <c r="D13" s="118"/>
      <c r="E13" s="118"/>
      <c r="F13" s="118"/>
      <c r="G13" s="118"/>
      <c r="H13" s="118"/>
      <c r="I13" s="118" t="s">
        <v>75</v>
      </c>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row>
    <row r="14" spans="1:32" x14ac:dyDescent="0.15">
      <c r="A14" s="118"/>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row>
    <row r="15" spans="1:32" x14ac:dyDescent="0.15">
      <c r="A15" s="121"/>
      <c r="B15" s="122" t="s">
        <v>76</v>
      </c>
      <c r="C15" s="118"/>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row>
    <row r="16" spans="1:32" x14ac:dyDescent="0.15">
      <c r="A16" s="118"/>
      <c r="B16" s="118"/>
      <c r="C16" s="118" t="s">
        <v>79</v>
      </c>
      <c r="D16" s="118"/>
      <c r="E16" s="118"/>
      <c r="F16" s="118"/>
      <c r="G16" s="118"/>
      <c r="H16" s="118"/>
      <c r="I16" s="118"/>
      <c r="J16" s="118"/>
      <c r="K16" s="118"/>
      <c r="L16" s="118"/>
      <c r="M16" s="118"/>
      <c r="N16" s="118"/>
      <c r="O16" s="118"/>
      <c r="P16" s="118"/>
      <c r="Q16" s="118"/>
      <c r="R16" s="118"/>
      <c r="S16" s="118"/>
      <c r="T16" s="118"/>
      <c r="U16" s="123"/>
      <c r="V16" s="118"/>
      <c r="W16" s="118"/>
      <c r="X16" s="118"/>
      <c r="Y16" s="118"/>
      <c r="Z16" s="118"/>
      <c r="AA16" s="118"/>
      <c r="AB16" s="118"/>
      <c r="AC16" s="118"/>
      <c r="AD16" s="118"/>
      <c r="AE16" s="118"/>
      <c r="AF16" s="118"/>
    </row>
    <row r="17" spans="1:33" x14ac:dyDescent="0.15">
      <c r="A17" s="118"/>
      <c r="B17" s="118"/>
      <c r="C17" s="190" t="s">
        <v>80</v>
      </c>
      <c r="D17" s="190"/>
      <c r="E17" s="190"/>
      <c r="F17" s="190"/>
      <c r="G17" s="190"/>
      <c r="H17" s="190"/>
      <c r="I17" s="189" t="s">
        <v>81</v>
      </c>
      <c r="J17" s="190"/>
      <c r="K17" s="190"/>
      <c r="L17" s="189" t="s">
        <v>82</v>
      </c>
      <c r="M17" s="190"/>
      <c r="N17" s="190"/>
      <c r="O17" s="189" t="s">
        <v>83</v>
      </c>
      <c r="P17" s="190"/>
      <c r="Q17" s="190"/>
      <c r="R17" s="189" t="s">
        <v>84</v>
      </c>
      <c r="S17" s="190"/>
      <c r="T17" s="190"/>
      <c r="U17" s="123" t="s">
        <v>119</v>
      </c>
      <c r="V17" s="118"/>
      <c r="W17" s="118"/>
      <c r="X17" s="118"/>
      <c r="Y17" s="118"/>
      <c r="Z17" s="118"/>
      <c r="AA17" s="118"/>
      <c r="AB17" s="118"/>
      <c r="AC17" s="118"/>
      <c r="AD17" s="118"/>
      <c r="AE17" s="118"/>
      <c r="AF17" s="118"/>
    </row>
    <row r="18" spans="1:33" x14ac:dyDescent="0.15">
      <c r="A18" s="118"/>
      <c r="B18" s="118"/>
      <c r="C18" s="190"/>
      <c r="D18" s="190"/>
      <c r="E18" s="190"/>
      <c r="F18" s="190"/>
      <c r="G18" s="190"/>
      <c r="H18" s="190"/>
      <c r="I18" s="190"/>
      <c r="J18" s="190"/>
      <c r="K18" s="190"/>
      <c r="L18" s="190"/>
      <c r="M18" s="190"/>
      <c r="N18" s="190"/>
      <c r="O18" s="190"/>
      <c r="P18" s="190"/>
      <c r="Q18" s="190"/>
      <c r="R18" s="190"/>
      <c r="S18" s="190"/>
      <c r="T18" s="190"/>
      <c r="U18" s="118"/>
      <c r="V18" s="118"/>
      <c r="W18" s="118"/>
      <c r="X18" s="118"/>
      <c r="Y18" s="118"/>
      <c r="Z18" s="118"/>
      <c r="AA18" s="118"/>
      <c r="AB18" s="118"/>
      <c r="AC18" s="118"/>
      <c r="AD18" s="118"/>
      <c r="AE18" s="118"/>
      <c r="AF18" s="118"/>
    </row>
    <row r="19" spans="1:33" x14ac:dyDescent="0.15">
      <c r="A19" s="118"/>
      <c r="B19" s="118"/>
      <c r="C19" s="191"/>
      <c r="D19" s="192"/>
      <c r="E19" s="192"/>
      <c r="F19" s="192"/>
      <c r="G19" s="192"/>
      <c r="H19" s="193"/>
      <c r="I19" s="194"/>
      <c r="J19" s="194"/>
      <c r="K19" s="194"/>
      <c r="L19" s="194"/>
      <c r="M19" s="194"/>
      <c r="N19" s="194"/>
      <c r="O19" s="195"/>
      <c r="P19" s="196"/>
      <c r="Q19" s="197"/>
      <c r="R19" s="198">
        <f t="shared" ref="R19:R23" si="0">SUM(I19:Q19)</f>
        <v>0</v>
      </c>
      <c r="S19" s="198"/>
      <c r="T19" s="198"/>
      <c r="U19" s="118"/>
      <c r="V19" s="118"/>
      <c r="W19" s="118"/>
      <c r="X19" s="118"/>
      <c r="Y19" s="118"/>
      <c r="Z19" s="118"/>
      <c r="AA19" s="118"/>
      <c r="AB19" s="118"/>
      <c r="AC19" s="118"/>
      <c r="AD19" s="118"/>
      <c r="AE19" s="118"/>
      <c r="AF19" s="118"/>
    </row>
    <row r="20" spans="1:33" x14ac:dyDescent="0.15">
      <c r="A20" s="118"/>
      <c r="B20" s="118"/>
      <c r="C20" s="191"/>
      <c r="D20" s="192"/>
      <c r="E20" s="192"/>
      <c r="F20" s="192"/>
      <c r="G20" s="192"/>
      <c r="H20" s="193"/>
      <c r="I20" s="194"/>
      <c r="J20" s="194"/>
      <c r="K20" s="194"/>
      <c r="L20" s="194"/>
      <c r="M20" s="194"/>
      <c r="N20" s="194"/>
      <c r="O20" s="195"/>
      <c r="P20" s="196"/>
      <c r="Q20" s="197"/>
      <c r="R20" s="198">
        <f t="shared" si="0"/>
        <v>0</v>
      </c>
      <c r="S20" s="198"/>
      <c r="T20" s="198"/>
      <c r="U20" s="118"/>
      <c r="V20" s="118"/>
      <c r="W20" s="118"/>
      <c r="X20" s="118"/>
      <c r="Y20" s="118"/>
      <c r="Z20" s="118"/>
      <c r="AA20" s="118"/>
      <c r="AB20" s="118"/>
      <c r="AC20" s="118"/>
      <c r="AD20" s="118"/>
      <c r="AE20" s="118"/>
      <c r="AF20" s="118"/>
    </row>
    <row r="21" spans="1:33" x14ac:dyDescent="0.15">
      <c r="A21" s="118"/>
      <c r="B21" s="118"/>
      <c r="C21" s="191"/>
      <c r="D21" s="192"/>
      <c r="E21" s="192"/>
      <c r="F21" s="192"/>
      <c r="G21" s="192"/>
      <c r="H21" s="193"/>
      <c r="I21" s="195"/>
      <c r="J21" s="196"/>
      <c r="K21" s="197"/>
      <c r="L21" s="195"/>
      <c r="M21" s="196"/>
      <c r="N21" s="197"/>
      <c r="O21" s="195"/>
      <c r="P21" s="196"/>
      <c r="Q21" s="197"/>
      <c r="R21" s="198">
        <f t="shared" si="0"/>
        <v>0</v>
      </c>
      <c r="S21" s="198"/>
      <c r="T21" s="198"/>
      <c r="U21" s="118"/>
      <c r="V21" s="118"/>
      <c r="W21" s="118"/>
      <c r="X21" s="118"/>
      <c r="Y21" s="118"/>
      <c r="Z21" s="118"/>
      <c r="AA21" s="118"/>
      <c r="AB21" s="118"/>
      <c r="AC21" s="118"/>
      <c r="AD21" s="118"/>
      <c r="AE21" s="118"/>
      <c r="AF21" s="118"/>
    </row>
    <row r="22" spans="1:33" x14ac:dyDescent="0.15">
      <c r="A22" s="118"/>
      <c r="B22" s="118"/>
      <c r="C22" s="191"/>
      <c r="D22" s="192"/>
      <c r="E22" s="192"/>
      <c r="F22" s="192"/>
      <c r="G22" s="192"/>
      <c r="H22" s="193"/>
      <c r="I22" s="195"/>
      <c r="J22" s="196"/>
      <c r="K22" s="197"/>
      <c r="L22" s="195"/>
      <c r="M22" s="196"/>
      <c r="N22" s="197"/>
      <c r="O22" s="195"/>
      <c r="P22" s="196"/>
      <c r="Q22" s="197"/>
      <c r="R22" s="198">
        <f t="shared" si="0"/>
        <v>0</v>
      </c>
      <c r="S22" s="198"/>
      <c r="T22" s="198"/>
      <c r="U22" s="118"/>
      <c r="V22" s="118"/>
      <c r="W22" s="118"/>
      <c r="X22" s="118"/>
      <c r="Y22" s="118"/>
      <c r="Z22" s="118"/>
      <c r="AA22" s="118"/>
      <c r="AB22" s="118"/>
      <c r="AC22" s="118"/>
      <c r="AD22" s="118"/>
      <c r="AE22" s="118"/>
      <c r="AF22" s="118"/>
    </row>
    <row r="23" spans="1:33" x14ac:dyDescent="0.15">
      <c r="A23" s="118"/>
      <c r="B23" s="118"/>
      <c r="C23" s="191"/>
      <c r="D23" s="192"/>
      <c r="E23" s="192"/>
      <c r="F23" s="192"/>
      <c r="G23" s="192"/>
      <c r="H23" s="193"/>
      <c r="I23" s="195"/>
      <c r="J23" s="196"/>
      <c r="K23" s="197"/>
      <c r="L23" s="195"/>
      <c r="M23" s="196"/>
      <c r="N23" s="197"/>
      <c r="O23" s="195"/>
      <c r="P23" s="196"/>
      <c r="Q23" s="197"/>
      <c r="R23" s="198">
        <f t="shared" si="0"/>
        <v>0</v>
      </c>
      <c r="S23" s="198"/>
      <c r="T23" s="198"/>
      <c r="U23" s="118"/>
      <c r="V23" s="118"/>
      <c r="W23" s="118"/>
      <c r="X23" s="118"/>
      <c r="Y23" s="118"/>
      <c r="Z23" s="118"/>
      <c r="AA23" s="118"/>
      <c r="AB23" s="118"/>
      <c r="AC23" s="118"/>
      <c r="AD23" s="118"/>
      <c r="AE23" s="118"/>
      <c r="AF23" s="118"/>
    </row>
    <row r="24" spans="1:33" x14ac:dyDescent="0.15">
      <c r="A24" s="118"/>
      <c r="B24" s="118"/>
      <c r="C24" s="191"/>
      <c r="D24" s="192"/>
      <c r="E24" s="192"/>
      <c r="F24" s="192"/>
      <c r="G24" s="192"/>
      <c r="H24" s="193"/>
      <c r="I24" s="195"/>
      <c r="J24" s="196"/>
      <c r="K24" s="197"/>
      <c r="L24" s="195"/>
      <c r="M24" s="196"/>
      <c r="N24" s="197"/>
      <c r="O24" s="195"/>
      <c r="P24" s="196"/>
      <c r="Q24" s="197"/>
      <c r="R24" s="202">
        <f>SUM(I24:Q24)</f>
        <v>0</v>
      </c>
      <c r="S24" s="203"/>
      <c r="T24" s="204"/>
      <c r="U24" s="118"/>
      <c r="V24" s="118"/>
      <c r="W24" s="118"/>
      <c r="X24" s="118"/>
      <c r="Y24" s="118"/>
      <c r="Z24" s="118"/>
      <c r="AA24" s="118"/>
      <c r="AB24" s="118"/>
      <c r="AC24" s="118"/>
      <c r="AD24" s="118"/>
      <c r="AE24" s="118"/>
      <c r="AF24" s="118"/>
    </row>
    <row r="25" spans="1:33" x14ac:dyDescent="0.15">
      <c r="A25" s="118"/>
      <c r="B25" s="118"/>
      <c r="C25" s="191"/>
      <c r="D25" s="192"/>
      <c r="E25" s="192"/>
      <c r="F25" s="192"/>
      <c r="G25" s="192"/>
      <c r="H25" s="193"/>
      <c r="I25" s="195"/>
      <c r="J25" s="196"/>
      <c r="K25" s="197"/>
      <c r="L25" s="195"/>
      <c r="M25" s="196"/>
      <c r="N25" s="197"/>
      <c r="O25" s="195"/>
      <c r="P25" s="196"/>
      <c r="Q25" s="197"/>
      <c r="R25" s="202">
        <f>SUM(I25:Q25)</f>
        <v>0</v>
      </c>
      <c r="S25" s="203"/>
      <c r="T25" s="204"/>
      <c r="U25" s="118"/>
      <c r="V25" s="118"/>
      <c r="W25" s="118"/>
      <c r="X25" s="118"/>
      <c r="Y25" s="118"/>
      <c r="Z25" s="118"/>
      <c r="AA25" s="118"/>
      <c r="AB25" s="118"/>
      <c r="AC25" s="118"/>
      <c r="AD25" s="118"/>
      <c r="AE25" s="118"/>
      <c r="AF25" s="118"/>
    </row>
    <row r="26" spans="1:33" x14ac:dyDescent="0.15">
      <c r="A26" s="118"/>
      <c r="B26" s="118"/>
      <c r="C26" s="191"/>
      <c r="D26" s="192"/>
      <c r="E26" s="192"/>
      <c r="F26" s="192"/>
      <c r="G26" s="192"/>
      <c r="H26" s="193"/>
      <c r="I26" s="195"/>
      <c r="J26" s="196"/>
      <c r="K26" s="197"/>
      <c r="L26" s="195"/>
      <c r="M26" s="196"/>
      <c r="N26" s="197"/>
      <c r="O26" s="195"/>
      <c r="P26" s="196"/>
      <c r="Q26" s="197"/>
      <c r="R26" s="202">
        <f>SUM(I26:Q26)</f>
        <v>0</v>
      </c>
      <c r="S26" s="203"/>
      <c r="T26" s="204"/>
      <c r="U26" s="118"/>
      <c r="V26" s="118"/>
      <c r="W26" s="118"/>
      <c r="X26" s="118"/>
      <c r="Y26" s="118"/>
      <c r="Z26" s="118"/>
      <c r="AA26" s="118"/>
      <c r="AB26" s="118"/>
      <c r="AC26" s="118"/>
      <c r="AD26" s="118"/>
      <c r="AE26" s="118"/>
      <c r="AF26" s="118"/>
    </row>
    <row r="27" spans="1:33" x14ac:dyDescent="0.15">
      <c r="A27" s="118"/>
      <c r="B27" s="118"/>
      <c r="C27" s="191"/>
      <c r="D27" s="192"/>
      <c r="E27" s="192"/>
      <c r="F27" s="192"/>
      <c r="G27" s="192"/>
      <c r="H27" s="193"/>
      <c r="I27" s="195"/>
      <c r="J27" s="196"/>
      <c r="K27" s="197"/>
      <c r="L27" s="195"/>
      <c r="M27" s="196"/>
      <c r="N27" s="197"/>
      <c r="O27" s="195"/>
      <c r="P27" s="196"/>
      <c r="Q27" s="197"/>
      <c r="R27" s="202">
        <f>SUM(I27:Q27)</f>
        <v>0</v>
      </c>
      <c r="S27" s="203"/>
      <c r="T27" s="204"/>
      <c r="U27" s="118"/>
      <c r="V27" s="118"/>
      <c r="W27" s="118"/>
      <c r="X27" s="118"/>
      <c r="Y27" s="118"/>
      <c r="Z27" s="118"/>
      <c r="AA27" s="118"/>
      <c r="AB27" s="118"/>
      <c r="AC27" s="118"/>
      <c r="AD27" s="118"/>
      <c r="AE27" s="118"/>
      <c r="AF27" s="118"/>
    </row>
    <row r="28" spans="1:33" x14ac:dyDescent="0.15">
      <c r="A28" s="118"/>
      <c r="B28" s="118"/>
      <c r="C28" s="208" t="s">
        <v>84</v>
      </c>
      <c r="D28" s="209"/>
      <c r="E28" s="209"/>
      <c r="F28" s="209"/>
      <c r="G28" s="209"/>
      <c r="H28" s="210"/>
      <c r="I28" s="198">
        <f>SUM(I19:K27)</f>
        <v>0</v>
      </c>
      <c r="J28" s="198"/>
      <c r="K28" s="198"/>
      <c r="L28" s="198">
        <f>SUM(L19:N27)</f>
        <v>0</v>
      </c>
      <c r="M28" s="198"/>
      <c r="N28" s="198"/>
      <c r="O28" s="198">
        <f>SUM(O19:Q27)</f>
        <v>0</v>
      </c>
      <c r="P28" s="198"/>
      <c r="Q28" s="198"/>
      <c r="R28" s="198">
        <f>SUM(R19:T27)</f>
        <v>0</v>
      </c>
      <c r="S28" s="198"/>
      <c r="T28" s="198"/>
      <c r="U28" s="118"/>
      <c r="V28" s="118"/>
      <c r="W28" s="118"/>
      <c r="X28" s="118"/>
      <c r="Y28" s="118"/>
      <c r="Z28" s="118"/>
      <c r="AA28" s="118"/>
      <c r="AB28" s="118"/>
      <c r="AC28" s="118"/>
      <c r="AD28" s="118"/>
      <c r="AE28" s="118"/>
      <c r="AF28" s="118"/>
    </row>
    <row r="29" spans="1:33" x14ac:dyDescent="0.15">
      <c r="A29" s="118"/>
      <c r="B29" s="118"/>
      <c r="C29" s="118"/>
      <c r="D29" s="118"/>
      <c r="E29" s="118"/>
      <c r="F29" s="118"/>
      <c r="G29" s="118"/>
      <c r="H29" s="118"/>
      <c r="I29" s="211" t="s">
        <v>85</v>
      </c>
      <c r="J29" s="211"/>
      <c r="K29" s="211"/>
      <c r="L29" s="211" t="s">
        <v>86</v>
      </c>
      <c r="M29" s="211"/>
      <c r="N29" s="211"/>
      <c r="O29" s="211"/>
      <c r="P29" s="211"/>
      <c r="Q29" s="211"/>
      <c r="R29" s="211" t="s">
        <v>87</v>
      </c>
      <c r="S29" s="211"/>
      <c r="T29" s="211"/>
      <c r="U29" s="118"/>
      <c r="V29" s="118"/>
      <c r="W29" s="118"/>
      <c r="X29" s="118"/>
      <c r="Y29" s="118"/>
      <c r="Z29" s="118"/>
      <c r="AA29" s="118"/>
      <c r="AB29" s="118"/>
      <c r="AC29" s="118"/>
      <c r="AD29" s="118"/>
      <c r="AE29" s="118"/>
      <c r="AF29" s="118"/>
    </row>
    <row r="30" spans="1:33" x14ac:dyDescent="0.15">
      <c r="A30" s="118"/>
      <c r="B30" s="118"/>
      <c r="C30" s="118"/>
      <c r="D30" s="118"/>
      <c r="E30" s="118"/>
      <c r="F30" s="118"/>
      <c r="G30" s="118"/>
      <c r="H30" s="118"/>
      <c r="I30" s="124"/>
      <c r="J30" s="124"/>
      <c r="K30" s="124"/>
      <c r="L30" s="124"/>
      <c r="M30" s="124"/>
      <c r="N30" s="124"/>
      <c r="O30" s="124"/>
      <c r="P30" s="124"/>
      <c r="Q30" s="124"/>
      <c r="R30" s="124"/>
      <c r="S30" s="124"/>
      <c r="T30" s="124"/>
      <c r="U30" s="118"/>
      <c r="V30" s="118"/>
      <c r="W30" s="118"/>
      <c r="X30" s="118"/>
      <c r="Y30" s="118"/>
      <c r="Z30" s="118"/>
      <c r="AA30" s="118"/>
      <c r="AB30" s="118"/>
      <c r="AC30" s="118"/>
      <c r="AD30" s="118"/>
      <c r="AE30" s="118"/>
      <c r="AF30" s="118"/>
    </row>
    <row r="31" spans="1:33" ht="14.25" thickBot="1" x14ac:dyDescent="0.2">
      <c r="A31" s="118"/>
      <c r="B31" s="118"/>
      <c r="C31" s="118" t="s">
        <v>77</v>
      </c>
      <c r="D31" s="118"/>
      <c r="E31" s="118"/>
      <c r="F31" s="118"/>
      <c r="G31" s="118"/>
      <c r="H31" s="118"/>
      <c r="I31" s="120" t="s">
        <v>127</v>
      </c>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row>
    <row r="32" spans="1:33" ht="14.25" thickBot="1" x14ac:dyDescent="0.2">
      <c r="A32" s="118"/>
      <c r="B32" s="118"/>
      <c r="C32" s="118"/>
      <c r="D32" s="118"/>
      <c r="E32" s="118"/>
      <c r="F32" s="118"/>
      <c r="G32" s="118"/>
      <c r="H32" s="118"/>
      <c r="I32" s="120" t="s">
        <v>128</v>
      </c>
      <c r="J32" s="118"/>
      <c r="K32" s="118"/>
      <c r="L32" s="118"/>
      <c r="M32" s="118"/>
      <c r="N32" s="118"/>
      <c r="O32" s="118"/>
      <c r="P32" s="118"/>
      <c r="Q32" s="118"/>
      <c r="R32" s="118"/>
      <c r="S32" s="118"/>
      <c r="T32" s="118"/>
      <c r="U32" s="118"/>
      <c r="V32" s="118"/>
      <c r="W32" s="118"/>
      <c r="X32" s="118"/>
      <c r="Y32" s="118"/>
      <c r="Z32" s="118"/>
      <c r="AA32" s="205" t="str">
        <f>IFERROR(ROUNDDOWN($F$4*10/110*I28/R28,0)+ROUNDDOWN($F$4*8/108*L28/R28,0),"")</f>
        <v/>
      </c>
      <c r="AB32" s="206"/>
      <c r="AC32" s="206"/>
      <c r="AD32" s="206"/>
      <c r="AE32" s="206"/>
      <c r="AF32" s="207"/>
      <c r="AG32" s="123" t="s">
        <v>0</v>
      </c>
    </row>
    <row r="33" spans="1:32" x14ac:dyDescent="0.15">
      <c r="A33" s="118"/>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row>
    <row r="34" spans="1:32" x14ac:dyDescent="0.15">
      <c r="A34" s="118"/>
      <c r="B34" s="118"/>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row>
    <row r="35" spans="1:32" x14ac:dyDescent="0.15">
      <c r="A35" s="121"/>
      <c r="B35" s="122" t="s">
        <v>78</v>
      </c>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row>
    <row r="36" spans="1:32" x14ac:dyDescent="0.15">
      <c r="A36" s="118"/>
      <c r="B36" s="118"/>
      <c r="C36" s="120" t="s">
        <v>79</v>
      </c>
      <c r="D36" s="118"/>
      <c r="E36" s="118"/>
      <c r="F36" s="118"/>
      <c r="G36" s="118"/>
      <c r="H36" s="118"/>
      <c r="I36" s="118"/>
      <c r="J36" s="118"/>
      <c r="K36" s="118"/>
      <c r="L36" s="118"/>
      <c r="M36" s="118"/>
      <c r="N36" s="118"/>
      <c r="O36" s="118"/>
      <c r="P36" s="118"/>
      <c r="Q36" s="118"/>
      <c r="R36" s="118"/>
      <c r="S36" s="118"/>
      <c r="T36" s="118"/>
      <c r="U36" s="123"/>
      <c r="V36" s="118"/>
      <c r="W36" s="118"/>
      <c r="X36" s="118"/>
      <c r="Y36" s="118"/>
      <c r="Z36" s="118"/>
      <c r="AA36" s="118"/>
      <c r="AB36" s="118"/>
      <c r="AC36" s="118"/>
      <c r="AD36" s="118"/>
      <c r="AE36" s="118"/>
      <c r="AF36" s="118"/>
    </row>
    <row r="37" spans="1:32" x14ac:dyDescent="0.15">
      <c r="A37" s="118"/>
      <c r="B37" s="118"/>
      <c r="C37" s="190" t="s">
        <v>80</v>
      </c>
      <c r="D37" s="190"/>
      <c r="E37" s="190"/>
      <c r="F37" s="190"/>
      <c r="G37" s="190"/>
      <c r="H37" s="190"/>
      <c r="I37" s="189" t="s">
        <v>81</v>
      </c>
      <c r="J37" s="190"/>
      <c r="K37" s="190"/>
      <c r="L37" s="189" t="s">
        <v>82</v>
      </c>
      <c r="M37" s="190"/>
      <c r="N37" s="190"/>
      <c r="O37" s="189" t="s">
        <v>83</v>
      </c>
      <c r="P37" s="190"/>
      <c r="Q37" s="190"/>
      <c r="R37" s="189" t="s">
        <v>84</v>
      </c>
      <c r="S37" s="190"/>
      <c r="T37" s="190"/>
      <c r="U37" s="123" t="s">
        <v>119</v>
      </c>
      <c r="V37" s="118"/>
      <c r="W37" s="118"/>
      <c r="X37" s="118"/>
      <c r="Y37" s="118"/>
      <c r="Z37" s="118"/>
      <c r="AA37" s="118"/>
      <c r="AB37" s="118"/>
      <c r="AC37" s="118"/>
      <c r="AD37" s="118"/>
      <c r="AE37" s="118"/>
      <c r="AF37" s="118"/>
    </row>
    <row r="38" spans="1:32" x14ac:dyDescent="0.15">
      <c r="A38" s="118"/>
      <c r="B38" s="118"/>
      <c r="C38" s="190"/>
      <c r="D38" s="190"/>
      <c r="E38" s="190"/>
      <c r="F38" s="190"/>
      <c r="G38" s="190"/>
      <c r="H38" s="190"/>
      <c r="I38" s="190"/>
      <c r="J38" s="190"/>
      <c r="K38" s="190"/>
      <c r="L38" s="190"/>
      <c r="M38" s="190"/>
      <c r="N38" s="190"/>
      <c r="O38" s="190"/>
      <c r="P38" s="190"/>
      <c r="Q38" s="190"/>
      <c r="R38" s="190"/>
      <c r="S38" s="190"/>
      <c r="T38" s="190"/>
      <c r="U38" s="118"/>
      <c r="V38" s="118"/>
      <c r="W38" s="118"/>
      <c r="X38" s="118"/>
      <c r="Y38" s="118"/>
      <c r="Z38" s="118"/>
      <c r="AA38" s="118"/>
      <c r="AB38" s="118"/>
      <c r="AC38" s="118"/>
      <c r="AD38" s="118"/>
      <c r="AE38" s="118"/>
      <c r="AF38" s="118"/>
    </row>
    <row r="39" spans="1:32" x14ac:dyDescent="0.15">
      <c r="A39" s="118"/>
      <c r="B39" s="118"/>
      <c r="C39" s="191"/>
      <c r="D39" s="192"/>
      <c r="E39" s="192"/>
      <c r="F39" s="192"/>
      <c r="G39" s="192"/>
      <c r="H39" s="193"/>
      <c r="I39" s="194"/>
      <c r="J39" s="194"/>
      <c r="K39" s="194"/>
      <c r="L39" s="194"/>
      <c r="M39" s="194"/>
      <c r="N39" s="194"/>
      <c r="O39" s="195"/>
      <c r="P39" s="196"/>
      <c r="Q39" s="197"/>
      <c r="R39" s="198">
        <f t="shared" ref="R39:R43" si="1">SUM(I39:Q39)</f>
        <v>0</v>
      </c>
      <c r="S39" s="198"/>
      <c r="T39" s="198"/>
      <c r="U39" s="118"/>
      <c r="V39" s="118"/>
      <c r="W39" s="118"/>
      <c r="X39" s="118"/>
      <c r="Y39" s="118"/>
      <c r="Z39" s="118"/>
      <c r="AA39" s="118"/>
      <c r="AB39" s="118"/>
      <c r="AC39" s="118"/>
      <c r="AD39" s="118"/>
      <c r="AE39" s="118"/>
      <c r="AF39" s="118"/>
    </row>
    <row r="40" spans="1:32" x14ac:dyDescent="0.15">
      <c r="A40" s="118"/>
      <c r="B40" s="118"/>
      <c r="C40" s="191"/>
      <c r="D40" s="192"/>
      <c r="E40" s="192"/>
      <c r="F40" s="192"/>
      <c r="G40" s="192"/>
      <c r="H40" s="193"/>
      <c r="I40" s="194"/>
      <c r="J40" s="194"/>
      <c r="K40" s="194"/>
      <c r="L40" s="194"/>
      <c r="M40" s="194"/>
      <c r="N40" s="194"/>
      <c r="O40" s="195"/>
      <c r="P40" s="196"/>
      <c r="Q40" s="197"/>
      <c r="R40" s="198">
        <f t="shared" si="1"/>
        <v>0</v>
      </c>
      <c r="S40" s="198"/>
      <c r="T40" s="198"/>
      <c r="U40" s="118"/>
      <c r="V40" s="118"/>
      <c r="W40" s="118"/>
      <c r="X40" s="118"/>
      <c r="Y40" s="118"/>
      <c r="Z40" s="118"/>
      <c r="AA40" s="118"/>
      <c r="AB40" s="118"/>
      <c r="AC40" s="118"/>
      <c r="AD40" s="118"/>
      <c r="AE40" s="118"/>
      <c r="AF40" s="118"/>
    </row>
    <row r="41" spans="1:32" x14ac:dyDescent="0.15">
      <c r="A41" s="118"/>
      <c r="B41" s="118"/>
      <c r="C41" s="191"/>
      <c r="D41" s="192"/>
      <c r="E41" s="192"/>
      <c r="F41" s="192"/>
      <c r="G41" s="192"/>
      <c r="H41" s="193"/>
      <c r="I41" s="195"/>
      <c r="J41" s="196"/>
      <c r="K41" s="197"/>
      <c r="L41" s="195"/>
      <c r="M41" s="196"/>
      <c r="N41" s="197"/>
      <c r="O41" s="195"/>
      <c r="P41" s="196"/>
      <c r="Q41" s="197"/>
      <c r="R41" s="198">
        <f t="shared" si="1"/>
        <v>0</v>
      </c>
      <c r="S41" s="198"/>
      <c r="T41" s="198"/>
      <c r="U41" s="118"/>
      <c r="V41" s="118"/>
      <c r="W41" s="118"/>
      <c r="X41" s="118"/>
      <c r="Y41" s="118"/>
      <c r="Z41" s="118"/>
      <c r="AA41" s="118"/>
      <c r="AB41" s="118"/>
      <c r="AC41" s="118"/>
      <c r="AD41" s="118"/>
      <c r="AE41" s="118"/>
      <c r="AF41" s="118"/>
    </row>
    <row r="42" spans="1:32" x14ac:dyDescent="0.15">
      <c r="A42" s="118"/>
      <c r="B42" s="118"/>
      <c r="C42" s="191"/>
      <c r="D42" s="192"/>
      <c r="E42" s="192"/>
      <c r="F42" s="192"/>
      <c r="G42" s="192"/>
      <c r="H42" s="193"/>
      <c r="I42" s="195"/>
      <c r="J42" s="196"/>
      <c r="K42" s="197"/>
      <c r="L42" s="195"/>
      <c r="M42" s="196"/>
      <c r="N42" s="197"/>
      <c r="O42" s="195"/>
      <c r="P42" s="196"/>
      <c r="Q42" s="197"/>
      <c r="R42" s="198">
        <f t="shared" si="1"/>
        <v>0</v>
      </c>
      <c r="S42" s="198"/>
      <c r="T42" s="198"/>
      <c r="U42" s="118"/>
      <c r="V42" s="118"/>
      <c r="W42" s="118"/>
      <c r="X42" s="118"/>
      <c r="Y42" s="118"/>
      <c r="Z42" s="118"/>
      <c r="AA42" s="118"/>
      <c r="AB42" s="118"/>
      <c r="AC42" s="118"/>
      <c r="AD42" s="118"/>
      <c r="AE42" s="118"/>
      <c r="AF42" s="118"/>
    </row>
    <row r="43" spans="1:32" x14ac:dyDescent="0.15">
      <c r="A43" s="118"/>
      <c r="B43" s="118"/>
      <c r="C43" s="191"/>
      <c r="D43" s="192"/>
      <c r="E43" s="192"/>
      <c r="F43" s="192"/>
      <c r="G43" s="192"/>
      <c r="H43" s="193"/>
      <c r="I43" s="195"/>
      <c r="J43" s="196"/>
      <c r="K43" s="197"/>
      <c r="L43" s="195"/>
      <c r="M43" s="196"/>
      <c r="N43" s="197"/>
      <c r="O43" s="195"/>
      <c r="P43" s="196"/>
      <c r="Q43" s="197"/>
      <c r="R43" s="198">
        <f t="shared" si="1"/>
        <v>0</v>
      </c>
      <c r="S43" s="198"/>
      <c r="T43" s="198"/>
      <c r="U43" s="118"/>
      <c r="V43" s="118"/>
      <c r="W43" s="118"/>
      <c r="X43" s="118"/>
      <c r="Y43" s="118"/>
      <c r="Z43" s="118"/>
      <c r="AA43" s="118"/>
      <c r="AB43" s="118"/>
      <c r="AC43" s="118"/>
      <c r="AD43" s="118"/>
      <c r="AE43" s="118"/>
      <c r="AF43" s="118"/>
    </row>
    <row r="44" spans="1:32" x14ac:dyDescent="0.15">
      <c r="A44" s="118"/>
      <c r="B44" s="118"/>
      <c r="C44" s="191"/>
      <c r="D44" s="192"/>
      <c r="E44" s="192"/>
      <c r="F44" s="192"/>
      <c r="G44" s="192"/>
      <c r="H44" s="193"/>
      <c r="I44" s="195"/>
      <c r="J44" s="196"/>
      <c r="K44" s="197"/>
      <c r="L44" s="195"/>
      <c r="M44" s="196"/>
      <c r="N44" s="197"/>
      <c r="O44" s="195"/>
      <c r="P44" s="196"/>
      <c r="Q44" s="197"/>
      <c r="R44" s="202">
        <f>SUM(I44:Q44)</f>
        <v>0</v>
      </c>
      <c r="S44" s="203"/>
      <c r="T44" s="204"/>
      <c r="U44" s="118"/>
      <c r="V44" s="118"/>
      <c r="W44" s="118"/>
      <c r="X44" s="118"/>
      <c r="Y44" s="118"/>
      <c r="Z44" s="118"/>
      <c r="AA44" s="118"/>
      <c r="AB44" s="118"/>
      <c r="AC44" s="118"/>
      <c r="AD44" s="118"/>
      <c r="AE44" s="118"/>
      <c r="AF44" s="118"/>
    </row>
    <row r="45" spans="1:32" x14ac:dyDescent="0.15">
      <c r="A45" s="118"/>
      <c r="B45" s="118"/>
      <c r="C45" s="191"/>
      <c r="D45" s="192"/>
      <c r="E45" s="192"/>
      <c r="F45" s="192"/>
      <c r="G45" s="192"/>
      <c r="H45" s="193"/>
      <c r="I45" s="195"/>
      <c r="J45" s="196"/>
      <c r="K45" s="197"/>
      <c r="L45" s="195"/>
      <c r="M45" s="196"/>
      <c r="N45" s="197"/>
      <c r="O45" s="195"/>
      <c r="P45" s="196"/>
      <c r="Q45" s="197"/>
      <c r="R45" s="202">
        <f>SUM(I45:Q45)</f>
        <v>0</v>
      </c>
      <c r="S45" s="203"/>
      <c r="T45" s="204"/>
      <c r="U45" s="118"/>
      <c r="V45" s="118"/>
      <c r="W45" s="118"/>
      <c r="X45" s="118"/>
      <c r="Y45" s="118"/>
      <c r="Z45" s="118"/>
      <c r="AA45" s="118"/>
      <c r="AB45" s="118"/>
      <c r="AC45" s="118"/>
      <c r="AD45" s="118"/>
      <c r="AE45" s="118"/>
      <c r="AF45" s="118"/>
    </row>
    <row r="46" spans="1:32" x14ac:dyDescent="0.15">
      <c r="A46" s="118"/>
      <c r="B46" s="118"/>
      <c r="C46" s="191"/>
      <c r="D46" s="192"/>
      <c r="E46" s="192"/>
      <c r="F46" s="192"/>
      <c r="G46" s="192"/>
      <c r="H46" s="193"/>
      <c r="I46" s="195"/>
      <c r="J46" s="196"/>
      <c r="K46" s="197"/>
      <c r="L46" s="195"/>
      <c r="M46" s="196"/>
      <c r="N46" s="197"/>
      <c r="O46" s="195"/>
      <c r="P46" s="196"/>
      <c r="Q46" s="197"/>
      <c r="R46" s="202">
        <f>SUM(I46:Q46)</f>
        <v>0</v>
      </c>
      <c r="S46" s="203"/>
      <c r="T46" s="204"/>
      <c r="U46" s="118"/>
      <c r="V46" s="118"/>
      <c r="W46" s="118"/>
      <c r="X46" s="118"/>
      <c r="Y46" s="118"/>
      <c r="Z46" s="118"/>
      <c r="AA46" s="118"/>
      <c r="AB46" s="118"/>
      <c r="AC46" s="118"/>
      <c r="AD46" s="118"/>
      <c r="AE46" s="118"/>
      <c r="AF46" s="118"/>
    </row>
    <row r="47" spans="1:32" x14ac:dyDescent="0.15">
      <c r="A47" s="118"/>
      <c r="B47" s="118"/>
      <c r="C47" s="191"/>
      <c r="D47" s="192"/>
      <c r="E47" s="192"/>
      <c r="F47" s="192"/>
      <c r="G47" s="192"/>
      <c r="H47" s="193"/>
      <c r="I47" s="195"/>
      <c r="J47" s="196"/>
      <c r="K47" s="197"/>
      <c r="L47" s="195"/>
      <c r="M47" s="196"/>
      <c r="N47" s="197"/>
      <c r="O47" s="195"/>
      <c r="P47" s="196"/>
      <c r="Q47" s="197"/>
      <c r="R47" s="202">
        <f>SUM(I47:Q47)</f>
        <v>0</v>
      </c>
      <c r="S47" s="203"/>
      <c r="T47" s="204"/>
      <c r="U47" s="118"/>
      <c r="V47" s="118"/>
      <c r="W47" s="118"/>
      <c r="X47" s="118"/>
      <c r="Y47" s="118"/>
      <c r="Z47" s="118"/>
      <c r="AA47" s="118"/>
      <c r="AB47" s="118"/>
      <c r="AC47" s="118"/>
      <c r="AD47" s="118"/>
      <c r="AE47" s="118"/>
      <c r="AF47" s="118"/>
    </row>
    <row r="48" spans="1:32" x14ac:dyDescent="0.15">
      <c r="A48" s="118"/>
      <c r="B48" s="118"/>
      <c r="C48" s="208" t="s">
        <v>84</v>
      </c>
      <c r="D48" s="209"/>
      <c r="E48" s="209"/>
      <c r="F48" s="209"/>
      <c r="G48" s="209"/>
      <c r="H48" s="210"/>
      <c r="I48" s="198">
        <f>SUM(I39:K47)</f>
        <v>0</v>
      </c>
      <c r="J48" s="198"/>
      <c r="K48" s="198"/>
      <c r="L48" s="198">
        <f>SUM(L39:N47)</f>
        <v>0</v>
      </c>
      <c r="M48" s="198"/>
      <c r="N48" s="198"/>
      <c r="O48" s="198">
        <f>SUM(O39:Q47)</f>
        <v>0</v>
      </c>
      <c r="P48" s="198"/>
      <c r="Q48" s="198"/>
      <c r="R48" s="198">
        <f>SUM(R39:T47)</f>
        <v>0</v>
      </c>
      <c r="S48" s="198"/>
      <c r="T48" s="198"/>
      <c r="U48" s="123"/>
      <c r="V48" s="118"/>
      <c r="W48" s="118"/>
      <c r="X48" s="118"/>
      <c r="Y48" s="118"/>
      <c r="Z48" s="118"/>
      <c r="AA48" s="118"/>
      <c r="AB48" s="118"/>
      <c r="AC48" s="118"/>
      <c r="AD48" s="118"/>
      <c r="AE48" s="118"/>
      <c r="AF48" s="118"/>
    </row>
    <row r="49" spans="1:33" x14ac:dyDescent="0.15">
      <c r="A49" s="118"/>
      <c r="B49" s="118"/>
      <c r="C49" s="118"/>
      <c r="D49" s="118"/>
      <c r="E49" s="118"/>
      <c r="F49" s="118"/>
      <c r="G49" s="118"/>
      <c r="H49" s="118"/>
      <c r="I49" s="212" t="s">
        <v>92</v>
      </c>
      <c r="J49" s="211"/>
      <c r="K49" s="211"/>
      <c r="L49" s="212" t="s">
        <v>93</v>
      </c>
      <c r="M49" s="211"/>
      <c r="N49" s="211"/>
      <c r="O49" s="211"/>
      <c r="P49" s="211"/>
      <c r="Q49" s="211"/>
      <c r="R49" s="212" t="s">
        <v>94</v>
      </c>
      <c r="S49" s="211"/>
      <c r="T49" s="211"/>
      <c r="U49" s="118"/>
      <c r="V49" s="118"/>
      <c r="W49" s="118"/>
      <c r="X49" s="118"/>
      <c r="Y49" s="118"/>
      <c r="Z49" s="118"/>
      <c r="AA49" s="118"/>
      <c r="AB49" s="118"/>
      <c r="AC49" s="118"/>
      <c r="AD49" s="118"/>
      <c r="AE49" s="118"/>
      <c r="AF49" s="118"/>
    </row>
    <row r="50" spans="1:33" x14ac:dyDescent="0.15">
      <c r="A50" s="118"/>
      <c r="B50" s="118"/>
      <c r="C50" s="118"/>
      <c r="D50" s="118"/>
      <c r="E50" s="118"/>
      <c r="F50" s="118"/>
      <c r="G50" s="118"/>
      <c r="H50" s="118"/>
      <c r="I50" s="124"/>
      <c r="J50" s="124"/>
      <c r="K50" s="124"/>
      <c r="L50" s="124"/>
      <c r="M50" s="124"/>
      <c r="N50" s="124"/>
      <c r="O50" s="124"/>
      <c r="P50" s="124"/>
      <c r="Q50" s="124"/>
      <c r="R50" s="124"/>
      <c r="S50" s="124"/>
      <c r="T50" s="124"/>
      <c r="U50" s="118"/>
      <c r="V50" s="118"/>
      <c r="W50" s="118"/>
      <c r="X50" s="118"/>
      <c r="Y50" s="118"/>
      <c r="Z50" s="118"/>
      <c r="AA50" s="118"/>
      <c r="AB50" s="118"/>
      <c r="AC50" s="118"/>
      <c r="AD50" s="118"/>
      <c r="AE50" s="118"/>
      <c r="AF50" s="118"/>
    </row>
    <row r="51" spans="1:33" ht="14.25" thickBot="1" x14ac:dyDescent="0.2">
      <c r="A51" s="118"/>
      <c r="B51" s="118"/>
      <c r="C51" s="118" t="s">
        <v>77</v>
      </c>
      <c r="D51" s="118"/>
      <c r="E51" s="118"/>
      <c r="F51" s="118"/>
      <c r="G51" s="118"/>
      <c r="H51" s="118"/>
      <c r="I51" s="120" t="s">
        <v>104</v>
      </c>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row>
    <row r="52" spans="1:33" ht="14.25" thickBot="1" x14ac:dyDescent="0.2">
      <c r="A52" s="118"/>
      <c r="B52" s="118"/>
      <c r="C52" s="118"/>
      <c r="D52" s="118"/>
      <c r="E52" s="118"/>
      <c r="F52" s="118"/>
      <c r="G52" s="118"/>
      <c r="H52" s="118"/>
      <c r="I52" s="120" t="s">
        <v>98</v>
      </c>
      <c r="J52" s="118"/>
      <c r="K52" s="118"/>
      <c r="L52" s="118"/>
      <c r="M52" s="118"/>
      <c r="N52" s="118"/>
      <c r="O52" s="118"/>
      <c r="P52" s="118"/>
      <c r="Q52" s="118"/>
      <c r="R52" s="118"/>
      <c r="S52" s="118"/>
      <c r="T52" s="118"/>
      <c r="U52" s="118"/>
      <c r="V52" s="118"/>
      <c r="W52" s="118"/>
      <c r="X52" s="118"/>
      <c r="Y52" s="118"/>
      <c r="Z52" s="118"/>
      <c r="AA52" s="205" t="str">
        <f>IFERROR(ROUNDDOWN($F$4*10/110*$I$11*I48/R48,0)+ROUNDDOWN($F$4*8/108*$I$11*L48/R48,0),"")</f>
        <v/>
      </c>
      <c r="AB52" s="206"/>
      <c r="AC52" s="206"/>
      <c r="AD52" s="206"/>
      <c r="AE52" s="206"/>
      <c r="AF52" s="207"/>
      <c r="AG52" s="123" t="s">
        <v>0</v>
      </c>
    </row>
    <row r="53" spans="1:33" x14ac:dyDescent="0.15">
      <c r="A53" s="118"/>
      <c r="B53" s="118"/>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row>
    <row r="54" spans="1:33" x14ac:dyDescent="0.15">
      <c r="A54" s="118"/>
      <c r="B54" s="118"/>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row>
    <row r="55" spans="1:33" x14ac:dyDescent="0.15">
      <c r="A55" s="121"/>
      <c r="B55" s="122" t="s">
        <v>88</v>
      </c>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row>
    <row r="56" spans="1:33" x14ac:dyDescent="0.15">
      <c r="A56" s="118"/>
      <c r="B56" s="118"/>
      <c r="C56" s="118" t="s">
        <v>79</v>
      </c>
      <c r="D56" s="118"/>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23" t="s">
        <v>119</v>
      </c>
    </row>
    <row r="57" spans="1:33" x14ac:dyDescent="0.15">
      <c r="A57" s="118"/>
      <c r="B57" s="118"/>
      <c r="C57" s="213" t="s">
        <v>80</v>
      </c>
      <c r="D57" s="211"/>
      <c r="E57" s="211"/>
      <c r="F57" s="211"/>
      <c r="G57" s="211"/>
      <c r="H57" s="214"/>
      <c r="I57" s="221" t="s">
        <v>102</v>
      </c>
      <c r="J57" s="190"/>
      <c r="K57" s="190"/>
      <c r="L57" s="190"/>
      <c r="M57" s="190"/>
      <c r="N57" s="190"/>
      <c r="O57" s="190"/>
      <c r="P57" s="190"/>
      <c r="Q57" s="190"/>
      <c r="R57" s="221" t="s">
        <v>103</v>
      </c>
      <c r="S57" s="190"/>
      <c r="T57" s="190"/>
      <c r="U57" s="190"/>
      <c r="V57" s="190"/>
      <c r="W57" s="190"/>
      <c r="X57" s="190"/>
      <c r="Y57" s="190"/>
      <c r="Z57" s="190"/>
      <c r="AA57" s="189" t="s">
        <v>83</v>
      </c>
      <c r="AB57" s="190"/>
      <c r="AC57" s="190"/>
      <c r="AD57" s="190" t="s">
        <v>84</v>
      </c>
      <c r="AE57" s="190"/>
      <c r="AF57" s="190"/>
    </row>
    <row r="58" spans="1:33" x14ac:dyDescent="0.15">
      <c r="A58" s="118"/>
      <c r="B58" s="118"/>
      <c r="C58" s="215"/>
      <c r="D58" s="216"/>
      <c r="E58" s="216"/>
      <c r="F58" s="216"/>
      <c r="G58" s="216"/>
      <c r="H58" s="217"/>
      <c r="I58" s="189" t="s">
        <v>89</v>
      </c>
      <c r="J58" s="190"/>
      <c r="K58" s="190"/>
      <c r="L58" s="189" t="s">
        <v>90</v>
      </c>
      <c r="M58" s="190"/>
      <c r="N58" s="190"/>
      <c r="O58" s="189" t="s">
        <v>91</v>
      </c>
      <c r="P58" s="190"/>
      <c r="Q58" s="190"/>
      <c r="R58" s="189" t="s">
        <v>89</v>
      </c>
      <c r="S58" s="190"/>
      <c r="T58" s="190"/>
      <c r="U58" s="189" t="s">
        <v>90</v>
      </c>
      <c r="V58" s="190"/>
      <c r="W58" s="190"/>
      <c r="X58" s="189" t="s">
        <v>91</v>
      </c>
      <c r="Y58" s="190"/>
      <c r="Z58" s="190"/>
      <c r="AA58" s="190"/>
      <c r="AB58" s="190"/>
      <c r="AC58" s="190"/>
      <c r="AD58" s="190"/>
      <c r="AE58" s="190"/>
      <c r="AF58" s="190"/>
    </row>
    <row r="59" spans="1:33" x14ac:dyDescent="0.15">
      <c r="A59" s="118"/>
      <c r="B59" s="118"/>
      <c r="C59" s="218"/>
      <c r="D59" s="219"/>
      <c r="E59" s="219"/>
      <c r="F59" s="219"/>
      <c r="G59" s="219"/>
      <c r="H59" s="220"/>
      <c r="I59" s="190"/>
      <c r="J59" s="190"/>
      <c r="K59" s="190"/>
      <c r="L59" s="190"/>
      <c r="M59" s="190"/>
      <c r="N59" s="190"/>
      <c r="O59" s="190"/>
      <c r="P59" s="190"/>
      <c r="Q59" s="190"/>
      <c r="R59" s="190"/>
      <c r="S59" s="190"/>
      <c r="T59" s="190"/>
      <c r="U59" s="190"/>
      <c r="V59" s="190"/>
      <c r="W59" s="190"/>
      <c r="X59" s="190"/>
      <c r="Y59" s="190"/>
      <c r="Z59" s="190"/>
      <c r="AA59" s="190"/>
      <c r="AB59" s="190"/>
      <c r="AC59" s="190"/>
      <c r="AD59" s="190"/>
      <c r="AE59" s="190"/>
      <c r="AF59" s="190"/>
    </row>
    <row r="60" spans="1:33" x14ac:dyDescent="0.15">
      <c r="A60" s="118"/>
      <c r="B60" s="118"/>
      <c r="C60" s="191"/>
      <c r="D60" s="192"/>
      <c r="E60" s="192"/>
      <c r="F60" s="192"/>
      <c r="G60" s="192"/>
      <c r="H60" s="193"/>
      <c r="I60" s="194"/>
      <c r="J60" s="194"/>
      <c r="K60" s="194"/>
      <c r="L60" s="194"/>
      <c r="M60" s="194"/>
      <c r="N60" s="194"/>
      <c r="O60" s="194"/>
      <c r="P60" s="194"/>
      <c r="Q60" s="194"/>
      <c r="R60" s="194"/>
      <c r="S60" s="194"/>
      <c r="T60" s="194"/>
      <c r="U60" s="194"/>
      <c r="V60" s="194"/>
      <c r="W60" s="194"/>
      <c r="X60" s="194"/>
      <c r="Y60" s="194"/>
      <c r="Z60" s="194"/>
      <c r="AA60" s="194"/>
      <c r="AB60" s="194"/>
      <c r="AC60" s="194"/>
      <c r="AD60" s="202">
        <f t="shared" ref="AD60:AD68" si="2">SUM(I60:AC60)</f>
        <v>0</v>
      </c>
      <c r="AE60" s="203"/>
      <c r="AF60" s="204"/>
    </row>
    <row r="61" spans="1:33" x14ac:dyDescent="0.15">
      <c r="A61" s="118"/>
      <c r="B61" s="118"/>
      <c r="C61" s="191"/>
      <c r="D61" s="192"/>
      <c r="E61" s="192"/>
      <c r="F61" s="192"/>
      <c r="G61" s="192"/>
      <c r="H61" s="193"/>
      <c r="I61" s="194"/>
      <c r="J61" s="194"/>
      <c r="K61" s="194"/>
      <c r="L61" s="194"/>
      <c r="M61" s="194"/>
      <c r="N61" s="194"/>
      <c r="O61" s="194"/>
      <c r="P61" s="194"/>
      <c r="Q61" s="194"/>
      <c r="R61" s="194"/>
      <c r="S61" s="194"/>
      <c r="T61" s="194"/>
      <c r="U61" s="194"/>
      <c r="V61" s="194"/>
      <c r="W61" s="194"/>
      <c r="X61" s="194"/>
      <c r="Y61" s="194"/>
      <c r="Z61" s="194"/>
      <c r="AA61" s="194"/>
      <c r="AB61" s="194"/>
      <c r="AC61" s="194"/>
      <c r="AD61" s="202">
        <f t="shared" si="2"/>
        <v>0</v>
      </c>
      <c r="AE61" s="203"/>
      <c r="AF61" s="204"/>
    </row>
    <row r="62" spans="1:33" x14ac:dyDescent="0.15">
      <c r="A62" s="118"/>
      <c r="B62" s="118"/>
      <c r="C62" s="191"/>
      <c r="D62" s="192"/>
      <c r="E62" s="192"/>
      <c r="F62" s="192"/>
      <c r="G62" s="192"/>
      <c r="H62" s="193"/>
      <c r="I62" s="194"/>
      <c r="J62" s="194"/>
      <c r="K62" s="194"/>
      <c r="L62" s="194"/>
      <c r="M62" s="194"/>
      <c r="N62" s="194"/>
      <c r="O62" s="194"/>
      <c r="P62" s="194"/>
      <c r="Q62" s="194"/>
      <c r="R62" s="194"/>
      <c r="S62" s="194"/>
      <c r="T62" s="194"/>
      <c r="U62" s="194"/>
      <c r="V62" s="194"/>
      <c r="W62" s="194"/>
      <c r="X62" s="194"/>
      <c r="Y62" s="194"/>
      <c r="Z62" s="194"/>
      <c r="AA62" s="194"/>
      <c r="AB62" s="194"/>
      <c r="AC62" s="194"/>
      <c r="AD62" s="202">
        <f t="shared" si="2"/>
        <v>0</v>
      </c>
      <c r="AE62" s="203"/>
      <c r="AF62" s="204"/>
    </row>
    <row r="63" spans="1:33" x14ac:dyDescent="0.15">
      <c r="A63" s="118"/>
      <c r="B63" s="118"/>
      <c r="C63" s="191"/>
      <c r="D63" s="192"/>
      <c r="E63" s="192"/>
      <c r="F63" s="192"/>
      <c r="G63" s="192"/>
      <c r="H63" s="193"/>
      <c r="I63" s="194"/>
      <c r="J63" s="194"/>
      <c r="K63" s="194"/>
      <c r="L63" s="194"/>
      <c r="M63" s="194"/>
      <c r="N63" s="194"/>
      <c r="O63" s="194"/>
      <c r="P63" s="194"/>
      <c r="Q63" s="194"/>
      <c r="R63" s="194"/>
      <c r="S63" s="194"/>
      <c r="T63" s="194"/>
      <c r="U63" s="194"/>
      <c r="V63" s="194"/>
      <c r="W63" s="194"/>
      <c r="X63" s="194"/>
      <c r="Y63" s="194"/>
      <c r="Z63" s="194"/>
      <c r="AA63" s="194"/>
      <c r="AB63" s="194"/>
      <c r="AC63" s="194"/>
      <c r="AD63" s="202">
        <f t="shared" si="2"/>
        <v>0</v>
      </c>
      <c r="AE63" s="203"/>
      <c r="AF63" s="204"/>
    </row>
    <row r="64" spans="1:33" x14ac:dyDescent="0.15">
      <c r="A64" s="118"/>
      <c r="B64" s="118"/>
      <c r="C64" s="191"/>
      <c r="D64" s="192"/>
      <c r="E64" s="192"/>
      <c r="F64" s="192"/>
      <c r="G64" s="192"/>
      <c r="H64" s="193"/>
      <c r="I64" s="194"/>
      <c r="J64" s="194"/>
      <c r="K64" s="194"/>
      <c r="L64" s="194"/>
      <c r="M64" s="194"/>
      <c r="N64" s="194"/>
      <c r="O64" s="194"/>
      <c r="P64" s="194"/>
      <c r="Q64" s="194"/>
      <c r="R64" s="194"/>
      <c r="S64" s="194"/>
      <c r="T64" s="194"/>
      <c r="U64" s="194"/>
      <c r="V64" s="194"/>
      <c r="W64" s="194"/>
      <c r="X64" s="194"/>
      <c r="Y64" s="194"/>
      <c r="Z64" s="194"/>
      <c r="AA64" s="194"/>
      <c r="AB64" s="194"/>
      <c r="AC64" s="194"/>
      <c r="AD64" s="202">
        <f t="shared" si="2"/>
        <v>0</v>
      </c>
      <c r="AE64" s="203"/>
      <c r="AF64" s="204"/>
    </row>
    <row r="65" spans="1:33" x14ac:dyDescent="0.15">
      <c r="A65" s="118"/>
      <c r="B65" s="118"/>
      <c r="C65" s="191"/>
      <c r="D65" s="192"/>
      <c r="E65" s="192"/>
      <c r="F65" s="192"/>
      <c r="G65" s="192"/>
      <c r="H65" s="193"/>
      <c r="I65" s="194"/>
      <c r="J65" s="194"/>
      <c r="K65" s="194"/>
      <c r="L65" s="194"/>
      <c r="M65" s="194"/>
      <c r="N65" s="194"/>
      <c r="O65" s="194"/>
      <c r="P65" s="194"/>
      <c r="Q65" s="194"/>
      <c r="R65" s="194"/>
      <c r="S65" s="194"/>
      <c r="T65" s="194"/>
      <c r="U65" s="194"/>
      <c r="V65" s="194"/>
      <c r="W65" s="194"/>
      <c r="X65" s="194"/>
      <c r="Y65" s="194"/>
      <c r="Z65" s="194"/>
      <c r="AA65" s="194"/>
      <c r="AB65" s="194"/>
      <c r="AC65" s="194"/>
      <c r="AD65" s="202">
        <f t="shared" si="2"/>
        <v>0</v>
      </c>
      <c r="AE65" s="203"/>
      <c r="AF65" s="204"/>
    </row>
    <row r="66" spans="1:33" x14ac:dyDescent="0.15">
      <c r="A66" s="118"/>
      <c r="B66" s="118"/>
      <c r="C66" s="191"/>
      <c r="D66" s="192"/>
      <c r="E66" s="192"/>
      <c r="F66" s="192"/>
      <c r="G66" s="192"/>
      <c r="H66" s="193"/>
      <c r="I66" s="194"/>
      <c r="J66" s="194"/>
      <c r="K66" s="194"/>
      <c r="L66" s="194"/>
      <c r="M66" s="194"/>
      <c r="N66" s="194"/>
      <c r="O66" s="194"/>
      <c r="P66" s="194"/>
      <c r="Q66" s="194"/>
      <c r="R66" s="194"/>
      <c r="S66" s="194"/>
      <c r="T66" s="194"/>
      <c r="U66" s="194"/>
      <c r="V66" s="194"/>
      <c r="W66" s="194"/>
      <c r="X66" s="194"/>
      <c r="Y66" s="194"/>
      <c r="Z66" s="194"/>
      <c r="AA66" s="194"/>
      <c r="AB66" s="194"/>
      <c r="AC66" s="194"/>
      <c r="AD66" s="202">
        <f t="shared" si="2"/>
        <v>0</v>
      </c>
      <c r="AE66" s="203"/>
      <c r="AF66" s="204"/>
    </row>
    <row r="67" spans="1:33" x14ac:dyDescent="0.15">
      <c r="A67" s="118"/>
      <c r="B67" s="118"/>
      <c r="C67" s="191"/>
      <c r="D67" s="192"/>
      <c r="E67" s="192"/>
      <c r="F67" s="192"/>
      <c r="G67" s="192"/>
      <c r="H67" s="193"/>
      <c r="I67" s="194"/>
      <c r="J67" s="194"/>
      <c r="K67" s="194"/>
      <c r="L67" s="194"/>
      <c r="M67" s="194"/>
      <c r="N67" s="194"/>
      <c r="O67" s="194"/>
      <c r="P67" s="194"/>
      <c r="Q67" s="194"/>
      <c r="R67" s="194"/>
      <c r="S67" s="194"/>
      <c r="T67" s="194"/>
      <c r="U67" s="194"/>
      <c r="V67" s="194"/>
      <c r="W67" s="194"/>
      <c r="X67" s="194"/>
      <c r="Y67" s="194"/>
      <c r="Z67" s="194"/>
      <c r="AA67" s="194"/>
      <c r="AB67" s="194"/>
      <c r="AC67" s="194"/>
      <c r="AD67" s="202">
        <f t="shared" si="2"/>
        <v>0</v>
      </c>
      <c r="AE67" s="203"/>
      <c r="AF67" s="204"/>
    </row>
    <row r="68" spans="1:33" x14ac:dyDescent="0.15">
      <c r="A68" s="118"/>
      <c r="B68" s="118"/>
      <c r="C68" s="191"/>
      <c r="D68" s="192"/>
      <c r="E68" s="192"/>
      <c r="F68" s="192"/>
      <c r="G68" s="192"/>
      <c r="H68" s="193"/>
      <c r="I68" s="194"/>
      <c r="J68" s="194"/>
      <c r="K68" s="194"/>
      <c r="L68" s="194"/>
      <c r="M68" s="194"/>
      <c r="N68" s="194"/>
      <c r="O68" s="194"/>
      <c r="P68" s="194"/>
      <c r="Q68" s="194"/>
      <c r="R68" s="194"/>
      <c r="S68" s="194"/>
      <c r="T68" s="194"/>
      <c r="U68" s="194"/>
      <c r="V68" s="194"/>
      <c r="W68" s="194"/>
      <c r="X68" s="194"/>
      <c r="Y68" s="194"/>
      <c r="Z68" s="194"/>
      <c r="AA68" s="194"/>
      <c r="AB68" s="194"/>
      <c r="AC68" s="194"/>
      <c r="AD68" s="202">
        <f t="shared" si="2"/>
        <v>0</v>
      </c>
      <c r="AE68" s="203"/>
      <c r="AF68" s="204"/>
    </row>
    <row r="69" spans="1:33" x14ac:dyDescent="0.15">
      <c r="A69" s="118"/>
      <c r="B69" s="118"/>
      <c r="C69" s="208" t="s">
        <v>84</v>
      </c>
      <c r="D69" s="209"/>
      <c r="E69" s="209"/>
      <c r="F69" s="209"/>
      <c r="G69" s="209"/>
      <c r="H69" s="210"/>
      <c r="I69" s="202">
        <f>SUM(I60:K68)</f>
        <v>0</v>
      </c>
      <c r="J69" s="203"/>
      <c r="K69" s="204"/>
      <c r="L69" s="202">
        <f>SUM(L60:N68)</f>
        <v>0</v>
      </c>
      <c r="M69" s="203"/>
      <c r="N69" s="204"/>
      <c r="O69" s="202">
        <f>SUM(O60:Q68)</f>
        <v>0</v>
      </c>
      <c r="P69" s="203"/>
      <c r="Q69" s="204"/>
      <c r="R69" s="202">
        <f>SUM(R60:T68)</f>
        <v>0</v>
      </c>
      <c r="S69" s="203"/>
      <c r="T69" s="204"/>
      <c r="U69" s="202">
        <f>SUM(U60:W68)</f>
        <v>0</v>
      </c>
      <c r="V69" s="203"/>
      <c r="W69" s="204"/>
      <c r="X69" s="202">
        <f>SUM(X60:Z68)</f>
        <v>0</v>
      </c>
      <c r="Y69" s="203"/>
      <c r="Z69" s="204"/>
      <c r="AA69" s="202">
        <f>SUM(AA60:AC68)</f>
        <v>0</v>
      </c>
      <c r="AB69" s="203"/>
      <c r="AC69" s="204"/>
      <c r="AD69" s="202">
        <f>SUM(AD60:AF68)</f>
        <v>0</v>
      </c>
      <c r="AE69" s="203"/>
      <c r="AF69" s="204"/>
    </row>
    <row r="70" spans="1:33" x14ac:dyDescent="0.15">
      <c r="A70" s="118"/>
      <c r="B70" s="118"/>
      <c r="C70" s="118"/>
      <c r="D70" s="118"/>
      <c r="E70" s="118"/>
      <c r="F70" s="118"/>
      <c r="G70" s="118"/>
      <c r="H70" s="118"/>
      <c r="I70" s="212" t="s">
        <v>95</v>
      </c>
      <c r="J70" s="211"/>
      <c r="K70" s="211"/>
      <c r="L70" s="212" t="s">
        <v>96</v>
      </c>
      <c r="M70" s="211"/>
      <c r="N70" s="211"/>
      <c r="O70" s="118"/>
      <c r="P70" s="118"/>
      <c r="Q70" s="118"/>
      <c r="R70" s="212" t="s">
        <v>100</v>
      </c>
      <c r="S70" s="211"/>
      <c r="T70" s="211"/>
      <c r="U70" s="212" t="s">
        <v>101</v>
      </c>
      <c r="V70" s="211"/>
      <c r="W70" s="211"/>
      <c r="X70" s="118"/>
      <c r="Y70" s="118"/>
      <c r="Z70" s="118"/>
      <c r="AA70" s="118"/>
      <c r="AB70" s="118"/>
      <c r="AC70" s="118"/>
      <c r="AD70" s="212" t="s">
        <v>99</v>
      </c>
      <c r="AE70" s="211"/>
      <c r="AF70" s="211"/>
    </row>
    <row r="71" spans="1:33" x14ac:dyDescent="0.15">
      <c r="A71" s="118"/>
      <c r="B71" s="118"/>
      <c r="C71" s="118"/>
      <c r="D71" s="118"/>
      <c r="E71" s="118"/>
      <c r="F71" s="118"/>
      <c r="G71" s="118"/>
      <c r="H71" s="118"/>
      <c r="I71" s="118"/>
      <c r="J71" s="118"/>
      <c r="K71" s="118"/>
      <c r="L71" s="118"/>
      <c r="M71" s="118"/>
      <c r="N71" s="118"/>
      <c r="O71" s="118"/>
      <c r="P71" s="118"/>
      <c r="Q71" s="118"/>
      <c r="R71" s="118"/>
      <c r="S71" s="118"/>
      <c r="T71" s="118"/>
      <c r="U71" s="118"/>
      <c r="V71" s="118"/>
      <c r="W71" s="118"/>
      <c r="X71" s="118"/>
      <c r="Y71" s="118"/>
      <c r="Z71" s="118"/>
      <c r="AA71" s="118"/>
      <c r="AB71" s="118"/>
      <c r="AC71" s="118"/>
      <c r="AD71" s="118"/>
      <c r="AE71" s="118"/>
      <c r="AF71" s="118"/>
    </row>
    <row r="72" spans="1:33" x14ac:dyDescent="0.15">
      <c r="A72" s="118"/>
      <c r="B72" s="118"/>
      <c r="C72" s="118" t="s">
        <v>77</v>
      </c>
      <c r="D72" s="118"/>
      <c r="E72" s="118"/>
      <c r="F72" s="118"/>
      <c r="G72" s="118"/>
      <c r="H72" s="118"/>
      <c r="I72" s="120" t="s">
        <v>105</v>
      </c>
      <c r="J72" s="118"/>
      <c r="K72" s="118"/>
      <c r="L72" s="118"/>
      <c r="M72" s="118"/>
      <c r="N72" s="118"/>
      <c r="O72" s="118"/>
      <c r="P72" s="118"/>
      <c r="Q72" s="118"/>
      <c r="R72" s="118"/>
      <c r="S72" s="118"/>
      <c r="T72" s="118"/>
      <c r="U72" s="118"/>
      <c r="V72" s="118"/>
      <c r="W72" s="118"/>
      <c r="X72" s="118"/>
      <c r="Y72" s="118"/>
      <c r="Z72" s="118"/>
      <c r="AA72" s="118"/>
      <c r="AB72" s="118"/>
      <c r="AC72" s="118"/>
      <c r="AD72" s="118"/>
      <c r="AE72" s="118"/>
      <c r="AF72" s="118"/>
    </row>
    <row r="73" spans="1:33" ht="14.25" thickBot="1" x14ac:dyDescent="0.2">
      <c r="A73" s="118"/>
      <c r="B73" s="118"/>
      <c r="C73" s="118"/>
      <c r="D73" s="118"/>
      <c r="E73" s="118"/>
      <c r="F73" s="118"/>
      <c r="G73" s="118"/>
      <c r="H73" s="118"/>
      <c r="I73" s="120" t="s">
        <v>106</v>
      </c>
      <c r="J73" s="118"/>
      <c r="K73" s="118"/>
      <c r="L73" s="118"/>
      <c r="M73" s="118"/>
      <c r="N73" s="118"/>
      <c r="O73" s="118"/>
      <c r="P73" s="118"/>
      <c r="Q73" s="118"/>
      <c r="R73" s="118"/>
      <c r="S73" s="118"/>
      <c r="T73" s="118"/>
      <c r="U73" s="118"/>
      <c r="V73" s="118"/>
      <c r="W73" s="118"/>
      <c r="X73" s="118"/>
      <c r="Y73" s="118"/>
      <c r="Z73" s="118"/>
      <c r="AA73" s="118"/>
      <c r="AB73" s="118"/>
      <c r="AC73" s="118"/>
      <c r="AD73" s="118"/>
      <c r="AE73" s="118"/>
      <c r="AF73" s="118"/>
    </row>
    <row r="74" spans="1:33" ht="14.25" thickBot="1" x14ac:dyDescent="0.2">
      <c r="A74" s="118"/>
      <c r="B74" s="118"/>
      <c r="C74" s="118"/>
      <c r="D74" s="118"/>
      <c r="E74" s="118"/>
      <c r="F74" s="118"/>
      <c r="G74" s="118"/>
      <c r="H74" s="118"/>
      <c r="I74" s="118"/>
      <c r="J74" s="118"/>
      <c r="K74" s="118"/>
      <c r="L74" s="118"/>
      <c r="M74" s="118"/>
      <c r="N74" s="118"/>
      <c r="O74" s="118"/>
      <c r="P74" s="118"/>
      <c r="Q74" s="118"/>
      <c r="R74" s="118"/>
      <c r="S74" s="118"/>
      <c r="T74" s="118"/>
      <c r="U74" s="118"/>
      <c r="V74" s="118"/>
      <c r="W74" s="118"/>
      <c r="X74" s="118"/>
      <c r="Y74" s="118"/>
      <c r="Z74" s="118"/>
      <c r="AA74" s="205" t="str">
        <f>IFERROR((ROUNDDOWN($F$4*10/110*I69/AD69,0)+ROUNDDOWN($F$4*10/110*$I$11*L69/AD69,0))+(ROUNDDOWN($F$4*8/108*R69/AD69,0)+ROUNDDOWN($F$4*8/108*$I$11*U69/AD69,0)),"")</f>
        <v/>
      </c>
      <c r="AB74" s="206"/>
      <c r="AC74" s="206"/>
      <c r="AD74" s="206"/>
      <c r="AE74" s="206"/>
      <c r="AF74" s="207"/>
      <c r="AG74" s="123" t="s">
        <v>0</v>
      </c>
    </row>
  </sheetData>
  <sheetProtection algorithmName="SHA-512" hashValue="dXbqtonagr392/LFtdkfXrnP6hHcjhIy1dpI9COls3Gndjr7hPtsP6GLB9Dmm2+NiNi0jQMaKy29DjsUU9J1Yw==" saltValue="eAn+9QGVgykEj9owhoDxYw==" spinCount="100000" sheet="1" objects="1" scenarios="1"/>
  <protectedRanges>
    <protectedRange sqref="A55" name="範囲8"/>
    <protectedRange sqref="A15" name="範囲6"/>
    <protectedRange sqref="C39:Q47" name="範囲4"/>
    <protectedRange sqref="I9:M9" name="範囲2"/>
    <protectedRange sqref="I8:M8" name="範囲1"/>
    <protectedRange sqref="C19:Q27" name="範囲3"/>
    <protectedRange sqref="C60:AC68" name="範囲5"/>
    <protectedRange sqref="A35" name="範囲7"/>
  </protectedRanges>
  <mergeCells count="236">
    <mergeCell ref="AA74:AF74"/>
    <mergeCell ref="AA69:AC69"/>
    <mergeCell ref="AD69:AF69"/>
    <mergeCell ref="I70:K70"/>
    <mergeCell ref="L70:N70"/>
    <mergeCell ref="R70:T70"/>
    <mergeCell ref="U70:W70"/>
    <mergeCell ref="AD70:AF70"/>
    <mergeCell ref="X68:Z68"/>
    <mergeCell ref="AA68:AC68"/>
    <mergeCell ref="AD68:AF68"/>
    <mergeCell ref="C69:H69"/>
    <mergeCell ref="I69:K69"/>
    <mergeCell ref="L69:N69"/>
    <mergeCell ref="O69:Q69"/>
    <mergeCell ref="R69:T69"/>
    <mergeCell ref="U69:W69"/>
    <mergeCell ref="X69:Z69"/>
    <mergeCell ref="C68:H68"/>
    <mergeCell ref="I68:K68"/>
    <mergeCell ref="L68:N68"/>
    <mergeCell ref="O68:Q68"/>
    <mergeCell ref="R68:T68"/>
    <mergeCell ref="U68:W68"/>
    <mergeCell ref="C67:H67"/>
    <mergeCell ref="I67:K67"/>
    <mergeCell ref="L67:N67"/>
    <mergeCell ref="O67:Q67"/>
    <mergeCell ref="R67:T67"/>
    <mergeCell ref="U67:W67"/>
    <mergeCell ref="X67:Z67"/>
    <mergeCell ref="AA67:AC67"/>
    <mergeCell ref="AD67:AF67"/>
    <mergeCell ref="C66:H66"/>
    <mergeCell ref="I66:K66"/>
    <mergeCell ref="L66:N66"/>
    <mergeCell ref="O66:Q66"/>
    <mergeCell ref="R66:T66"/>
    <mergeCell ref="U66:W66"/>
    <mergeCell ref="X66:Z66"/>
    <mergeCell ref="AA66:AC66"/>
    <mergeCell ref="AD66:AF66"/>
    <mergeCell ref="X64:Z64"/>
    <mergeCell ref="AA64:AC64"/>
    <mergeCell ref="AD64:AF64"/>
    <mergeCell ref="C65:H65"/>
    <mergeCell ref="I65:K65"/>
    <mergeCell ref="L65:N65"/>
    <mergeCell ref="O65:Q65"/>
    <mergeCell ref="R65:T65"/>
    <mergeCell ref="U65:W65"/>
    <mergeCell ref="X65:Z65"/>
    <mergeCell ref="C64:H64"/>
    <mergeCell ref="I64:K64"/>
    <mergeCell ref="L64:N64"/>
    <mergeCell ref="O64:Q64"/>
    <mergeCell ref="R64:T64"/>
    <mergeCell ref="U64:W64"/>
    <mergeCell ref="AA65:AC65"/>
    <mergeCell ref="AD65:AF65"/>
    <mergeCell ref="AA62:AC62"/>
    <mergeCell ref="AD62:AF62"/>
    <mergeCell ref="C63:H63"/>
    <mergeCell ref="I63:K63"/>
    <mergeCell ref="L63:N63"/>
    <mergeCell ref="O63:Q63"/>
    <mergeCell ref="R63:T63"/>
    <mergeCell ref="U63:W63"/>
    <mergeCell ref="X63:Z63"/>
    <mergeCell ref="AA63:AC63"/>
    <mergeCell ref="AD63:AF63"/>
    <mergeCell ref="I57:Q57"/>
    <mergeCell ref="R57:Z57"/>
    <mergeCell ref="C62:H62"/>
    <mergeCell ref="I62:K62"/>
    <mergeCell ref="L62:N62"/>
    <mergeCell ref="O62:Q62"/>
    <mergeCell ref="R62:T62"/>
    <mergeCell ref="U62:W62"/>
    <mergeCell ref="X62:Z62"/>
    <mergeCell ref="X60:Z60"/>
    <mergeCell ref="AA60:AC60"/>
    <mergeCell ref="AD60:AF60"/>
    <mergeCell ref="C61:H61"/>
    <mergeCell ref="I61:K61"/>
    <mergeCell ref="L61:N61"/>
    <mergeCell ref="O61:Q61"/>
    <mergeCell ref="R61:T61"/>
    <mergeCell ref="U61:W61"/>
    <mergeCell ref="X61:Z61"/>
    <mergeCell ref="C60:H60"/>
    <mergeCell ref="I60:K60"/>
    <mergeCell ref="L60:N60"/>
    <mergeCell ref="O60:Q60"/>
    <mergeCell ref="R60:T60"/>
    <mergeCell ref="U60:W60"/>
    <mergeCell ref="AA61:AC61"/>
    <mergeCell ref="AD61:AF61"/>
    <mergeCell ref="AA57:AC59"/>
    <mergeCell ref="AD57:AF59"/>
    <mergeCell ref="C47:H47"/>
    <mergeCell ref="I47:K47"/>
    <mergeCell ref="L47:N47"/>
    <mergeCell ref="O47:Q47"/>
    <mergeCell ref="R47:T47"/>
    <mergeCell ref="C48:H48"/>
    <mergeCell ref="I48:K48"/>
    <mergeCell ref="L48:N48"/>
    <mergeCell ref="O48:Q48"/>
    <mergeCell ref="R48:T48"/>
    <mergeCell ref="I58:K59"/>
    <mergeCell ref="L58:N59"/>
    <mergeCell ref="O58:Q59"/>
    <mergeCell ref="R58:T59"/>
    <mergeCell ref="U58:W59"/>
    <mergeCell ref="X58:Z59"/>
    <mergeCell ref="I49:K49"/>
    <mergeCell ref="L49:N49"/>
    <mergeCell ref="O49:Q49"/>
    <mergeCell ref="R49:T49"/>
    <mergeCell ref="AA52:AF52"/>
    <mergeCell ref="C57:H59"/>
    <mergeCell ref="C45:H45"/>
    <mergeCell ref="I45:K45"/>
    <mergeCell ref="L45:N45"/>
    <mergeCell ref="O45:Q45"/>
    <mergeCell ref="R45:T45"/>
    <mergeCell ref="C46:H46"/>
    <mergeCell ref="I46:K46"/>
    <mergeCell ref="L46:N46"/>
    <mergeCell ref="O46:Q46"/>
    <mergeCell ref="R46:T46"/>
    <mergeCell ref="C43:H43"/>
    <mergeCell ref="I43:K43"/>
    <mergeCell ref="L43:N43"/>
    <mergeCell ref="O43:Q43"/>
    <mergeCell ref="R43:T43"/>
    <mergeCell ref="C44:H44"/>
    <mergeCell ref="I44:K44"/>
    <mergeCell ref="L44:N44"/>
    <mergeCell ref="O44:Q44"/>
    <mergeCell ref="R44:T44"/>
    <mergeCell ref="C41:H41"/>
    <mergeCell ref="I41:K41"/>
    <mergeCell ref="L41:N41"/>
    <mergeCell ref="O41:Q41"/>
    <mergeCell ref="R41:T41"/>
    <mergeCell ref="C42:H42"/>
    <mergeCell ref="I42:K42"/>
    <mergeCell ref="L42:N42"/>
    <mergeCell ref="O42:Q42"/>
    <mergeCell ref="R42:T42"/>
    <mergeCell ref="C39:H39"/>
    <mergeCell ref="I39:K39"/>
    <mergeCell ref="L39:N39"/>
    <mergeCell ref="O39:Q39"/>
    <mergeCell ref="R39:T39"/>
    <mergeCell ref="C40:H40"/>
    <mergeCell ref="I40:K40"/>
    <mergeCell ref="L40:N40"/>
    <mergeCell ref="O40:Q40"/>
    <mergeCell ref="R40:T40"/>
    <mergeCell ref="AA32:AF32"/>
    <mergeCell ref="C37:H38"/>
    <mergeCell ref="I37:K38"/>
    <mergeCell ref="L37:N38"/>
    <mergeCell ref="O37:Q38"/>
    <mergeCell ref="R37:T38"/>
    <mergeCell ref="C28:H28"/>
    <mergeCell ref="I28:K28"/>
    <mergeCell ref="L28:N28"/>
    <mergeCell ref="O28:Q28"/>
    <mergeCell ref="R28:T28"/>
    <mergeCell ref="I29:K29"/>
    <mergeCell ref="L29:N29"/>
    <mergeCell ref="O29:Q29"/>
    <mergeCell ref="R29:T29"/>
    <mergeCell ref="C26:H26"/>
    <mergeCell ref="I26:K26"/>
    <mergeCell ref="L26:N26"/>
    <mergeCell ref="O26:Q26"/>
    <mergeCell ref="R26:T26"/>
    <mergeCell ref="C27:H27"/>
    <mergeCell ref="I27:K27"/>
    <mergeCell ref="L27:N27"/>
    <mergeCell ref="O27:Q27"/>
    <mergeCell ref="R27:T27"/>
    <mergeCell ref="C24:H24"/>
    <mergeCell ref="I24:K24"/>
    <mergeCell ref="L24:N24"/>
    <mergeCell ref="O24:Q24"/>
    <mergeCell ref="R24:T24"/>
    <mergeCell ref="C25:H25"/>
    <mergeCell ref="I25:K25"/>
    <mergeCell ref="L25:N25"/>
    <mergeCell ref="O25:Q25"/>
    <mergeCell ref="R25:T25"/>
    <mergeCell ref="C22:H22"/>
    <mergeCell ref="I22:K22"/>
    <mergeCell ref="L22:N22"/>
    <mergeCell ref="O22:Q22"/>
    <mergeCell ref="R22:T22"/>
    <mergeCell ref="C23:H23"/>
    <mergeCell ref="I23:K23"/>
    <mergeCell ref="L23:N23"/>
    <mergeCell ref="O23:Q23"/>
    <mergeCell ref="R23:T23"/>
    <mergeCell ref="C20:H20"/>
    <mergeCell ref="I20:K20"/>
    <mergeCell ref="L20:N20"/>
    <mergeCell ref="O20:Q20"/>
    <mergeCell ref="R20:T20"/>
    <mergeCell ref="C21:H21"/>
    <mergeCell ref="I21:K21"/>
    <mergeCell ref="L21:N21"/>
    <mergeCell ref="O21:Q21"/>
    <mergeCell ref="R21:T21"/>
    <mergeCell ref="A2:E2"/>
    <mergeCell ref="F2:P2"/>
    <mergeCell ref="A3:E3"/>
    <mergeCell ref="F3:P3"/>
    <mergeCell ref="A4:E4"/>
    <mergeCell ref="F4:O4"/>
    <mergeCell ref="O17:Q18"/>
    <mergeCell ref="R17:T18"/>
    <mergeCell ref="C19:H19"/>
    <mergeCell ref="I19:K19"/>
    <mergeCell ref="L19:N19"/>
    <mergeCell ref="O19:Q19"/>
    <mergeCell ref="R19:T19"/>
    <mergeCell ref="I8:M8"/>
    <mergeCell ref="I9:M9"/>
    <mergeCell ref="I11:N11"/>
    <mergeCell ref="C17:H18"/>
    <mergeCell ref="I17:K18"/>
    <mergeCell ref="L17:N18"/>
  </mergeCells>
  <phoneticPr fontId="7"/>
  <conditionalFormatting sqref="A15">
    <cfRule type="containsText" dxfId="32" priority="3" operator="containsText" text="複数選択不可">
      <formula>NOT(ISERROR(SEARCH("複数選択不可",A15)))</formula>
    </cfRule>
  </conditionalFormatting>
  <conditionalFormatting sqref="A35">
    <cfRule type="containsText" dxfId="31" priority="2" operator="containsText" text="複数選択不可">
      <formula>NOT(ISERROR(SEARCH("複数選択不可",A35)))</formula>
    </cfRule>
  </conditionalFormatting>
  <conditionalFormatting sqref="A55">
    <cfRule type="containsText" dxfId="30" priority="1" operator="containsText" text="複数選択不可">
      <formula>NOT(ISERROR(SEARCH("複数選択不可",A55)))</formula>
    </cfRule>
  </conditionalFormatting>
  <pageMargins left="0.7" right="0.7" top="0.75" bottom="0.75" header="0.3" footer="0.3"/>
  <pageSetup paperSize="9" scale="61" orientation="portrait" r:id="rId1"/>
  <colBreaks count="1" manualBreakCount="1">
    <brk id="22" max="73"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プルダウン!$B$17</xm:f>
          </x14:formula1>
          <xm:sqref>A55</xm:sqref>
        </x14:dataValidation>
        <x14:dataValidation type="list" allowBlank="1" showInputMessage="1" showErrorMessage="1">
          <x14:formula1>
            <xm:f>プルダウン!$B$17</xm:f>
          </x14:formula1>
          <xm:sqref>A15 A35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2"/>
  <sheetViews>
    <sheetView showGridLines="0" view="pageBreakPreview" zoomScaleNormal="100" zoomScaleSheetLayoutView="100" workbookViewId="0">
      <selection activeCell="C16" sqref="C16"/>
    </sheetView>
  </sheetViews>
  <sheetFormatPr defaultRowHeight="14.25" x14ac:dyDescent="0.15"/>
  <cols>
    <col min="1" max="1" width="3.125" style="76" customWidth="1"/>
    <col min="2" max="2" width="2.125" style="76" customWidth="1"/>
    <col min="3" max="8" width="13.125" style="76" customWidth="1"/>
    <col min="9" max="9" width="7.125" style="75" customWidth="1"/>
    <col min="10" max="10" width="15.375" style="75" bestFit="1" customWidth="1"/>
    <col min="11" max="16" width="9" style="75"/>
    <col min="17" max="256" width="9" style="76"/>
    <col min="257" max="257" width="3.125" style="76" customWidth="1"/>
    <col min="258" max="258" width="2.125" style="76" customWidth="1"/>
    <col min="259" max="265" width="13.125" style="76" customWidth="1"/>
    <col min="266" max="266" width="15.375" style="76" bestFit="1" customWidth="1"/>
    <col min="267" max="512" width="9" style="76"/>
    <col min="513" max="513" width="3.125" style="76" customWidth="1"/>
    <col min="514" max="514" width="2.125" style="76" customWidth="1"/>
    <col min="515" max="521" width="13.125" style="76" customWidth="1"/>
    <col min="522" max="522" width="15.375" style="76" bestFit="1" customWidth="1"/>
    <col min="523" max="768" width="9" style="76"/>
    <col min="769" max="769" width="3.125" style="76" customWidth="1"/>
    <col min="770" max="770" width="2.125" style="76" customWidth="1"/>
    <col min="771" max="777" width="13.125" style="76" customWidth="1"/>
    <col min="778" max="778" width="15.375" style="76" bestFit="1" customWidth="1"/>
    <col min="779" max="1024" width="9" style="76"/>
    <col min="1025" max="1025" width="3.125" style="76" customWidth="1"/>
    <col min="1026" max="1026" width="2.125" style="76" customWidth="1"/>
    <col min="1027" max="1033" width="13.125" style="76" customWidth="1"/>
    <col min="1034" max="1034" width="15.375" style="76" bestFit="1" customWidth="1"/>
    <col min="1035" max="1280" width="9" style="76"/>
    <col min="1281" max="1281" width="3.125" style="76" customWidth="1"/>
    <col min="1282" max="1282" width="2.125" style="76" customWidth="1"/>
    <col min="1283" max="1289" width="13.125" style="76" customWidth="1"/>
    <col min="1290" max="1290" width="15.375" style="76" bestFit="1" customWidth="1"/>
    <col min="1291" max="1536" width="9" style="76"/>
    <col min="1537" max="1537" width="3.125" style="76" customWidth="1"/>
    <col min="1538" max="1538" width="2.125" style="76" customWidth="1"/>
    <col min="1539" max="1545" width="13.125" style="76" customWidth="1"/>
    <col min="1546" max="1546" width="15.375" style="76" bestFit="1" customWidth="1"/>
    <col min="1547" max="1792" width="9" style="76"/>
    <col min="1793" max="1793" width="3.125" style="76" customWidth="1"/>
    <col min="1794" max="1794" width="2.125" style="76" customWidth="1"/>
    <col min="1795" max="1801" width="13.125" style="76" customWidth="1"/>
    <col min="1802" max="1802" width="15.375" style="76" bestFit="1" customWidth="1"/>
    <col min="1803" max="2048" width="9" style="76"/>
    <col min="2049" max="2049" width="3.125" style="76" customWidth="1"/>
    <col min="2050" max="2050" width="2.125" style="76" customWidth="1"/>
    <col min="2051" max="2057" width="13.125" style="76" customWidth="1"/>
    <col min="2058" max="2058" width="15.375" style="76" bestFit="1" customWidth="1"/>
    <col min="2059" max="2304" width="9" style="76"/>
    <col min="2305" max="2305" width="3.125" style="76" customWidth="1"/>
    <col min="2306" max="2306" width="2.125" style="76" customWidth="1"/>
    <col min="2307" max="2313" width="13.125" style="76" customWidth="1"/>
    <col min="2314" max="2314" width="15.375" style="76" bestFit="1" customWidth="1"/>
    <col min="2315" max="2560" width="9" style="76"/>
    <col min="2561" max="2561" width="3.125" style="76" customWidth="1"/>
    <col min="2562" max="2562" width="2.125" style="76" customWidth="1"/>
    <col min="2563" max="2569" width="13.125" style="76" customWidth="1"/>
    <col min="2570" max="2570" width="15.375" style="76" bestFit="1" customWidth="1"/>
    <col min="2571" max="2816" width="9" style="76"/>
    <col min="2817" max="2817" width="3.125" style="76" customWidth="1"/>
    <col min="2818" max="2818" width="2.125" style="76" customWidth="1"/>
    <col min="2819" max="2825" width="13.125" style="76" customWidth="1"/>
    <col min="2826" max="2826" width="15.375" style="76" bestFit="1" customWidth="1"/>
    <col min="2827" max="3072" width="9" style="76"/>
    <col min="3073" max="3073" width="3.125" style="76" customWidth="1"/>
    <col min="3074" max="3074" width="2.125" style="76" customWidth="1"/>
    <col min="3075" max="3081" width="13.125" style="76" customWidth="1"/>
    <col min="3082" max="3082" width="15.375" style="76" bestFit="1" customWidth="1"/>
    <col min="3083" max="3328" width="9" style="76"/>
    <col min="3329" max="3329" width="3.125" style="76" customWidth="1"/>
    <col min="3330" max="3330" width="2.125" style="76" customWidth="1"/>
    <col min="3331" max="3337" width="13.125" style="76" customWidth="1"/>
    <col min="3338" max="3338" width="15.375" style="76" bestFit="1" customWidth="1"/>
    <col min="3339" max="3584" width="9" style="76"/>
    <col min="3585" max="3585" width="3.125" style="76" customWidth="1"/>
    <col min="3586" max="3586" width="2.125" style="76" customWidth="1"/>
    <col min="3587" max="3593" width="13.125" style="76" customWidth="1"/>
    <col min="3594" max="3594" width="15.375" style="76" bestFit="1" customWidth="1"/>
    <col min="3595" max="3840" width="9" style="76"/>
    <col min="3841" max="3841" width="3.125" style="76" customWidth="1"/>
    <col min="3842" max="3842" width="2.125" style="76" customWidth="1"/>
    <col min="3843" max="3849" width="13.125" style="76" customWidth="1"/>
    <col min="3850" max="3850" width="15.375" style="76" bestFit="1" customWidth="1"/>
    <col min="3851" max="4096" width="9" style="76"/>
    <col min="4097" max="4097" width="3.125" style="76" customWidth="1"/>
    <col min="4098" max="4098" width="2.125" style="76" customWidth="1"/>
    <col min="4099" max="4105" width="13.125" style="76" customWidth="1"/>
    <col min="4106" max="4106" width="15.375" style="76" bestFit="1" customWidth="1"/>
    <col min="4107" max="4352" width="9" style="76"/>
    <col min="4353" max="4353" width="3.125" style="76" customWidth="1"/>
    <col min="4354" max="4354" width="2.125" style="76" customWidth="1"/>
    <col min="4355" max="4361" width="13.125" style="76" customWidth="1"/>
    <col min="4362" max="4362" width="15.375" style="76" bestFit="1" customWidth="1"/>
    <col min="4363" max="4608" width="9" style="76"/>
    <col min="4609" max="4609" width="3.125" style="76" customWidth="1"/>
    <col min="4610" max="4610" width="2.125" style="76" customWidth="1"/>
    <col min="4611" max="4617" width="13.125" style="76" customWidth="1"/>
    <col min="4618" max="4618" width="15.375" style="76" bestFit="1" customWidth="1"/>
    <col min="4619" max="4864" width="9" style="76"/>
    <col min="4865" max="4865" width="3.125" style="76" customWidth="1"/>
    <col min="4866" max="4866" width="2.125" style="76" customWidth="1"/>
    <col min="4867" max="4873" width="13.125" style="76" customWidth="1"/>
    <col min="4874" max="4874" width="15.375" style="76" bestFit="1" customWidth="1"/>
    <col min="4875" max="5120" width="9" style="76"/>
    <col min="5121" max="5121" width="3.125" style="76" customWidth="1"/>
    <col min="5122" max="5122" width="2.125" style="76" customWidth="1"/>
    <col min="5123" max="5129" width="13.125" style="76" customWidth="1"/>
    <col min="5130" max="5130" width="15.375" style="76" bestFit="1" customWidth="1"/>
    <col min="5131" max="5376" width="9" style="76"/>
    <col min="5377" max="5377" width="3.125" style="76" customWidth="1"/>
    <col min="5378" max="5378" width="2.125" style="76" customWidth="1"/>
    <col min="5379" max="5385" width="13.125" style="76" customWidth="1"/>
    <col min="5386" max="5386" width="15.375" style="76" bestFit="1" customWidth="1"/>
    <col min="5387" max="5632" width="9" style="76"/>
    <col min="5633" max="5633" width="3.125" style="76" customWidth="1"/>
    <col min="5634" max="5634" width="2.125" style="76" customWidth="1"/>
    <col min="5635" max="5641" width="13.125" style="76" customWidth="1"/>
    <col min="5642" max="5642" width="15.375" style="76" bestFit="1" customWidth="1"/>
    <col min="5643" max="5888" width="9" style="76"/>
    <col min="5889" max="5889" width="3.125" style="76" customWidth="1"/>
    <col min="5890" max="5890" width="2.125" style="76" customWidth="1"/>
    <col min="5891" max="5897" width="13.125" style="76" customWidth="1"/>
    <col min="5898" max="5898" width="15.375" style="76" bestFit="1" customWidth="1"/>
    <col min="5899" max="6144" width="9" style="76"/>
    <col min="6145" max="6145" width="3.125" style="76" customWidth="1"/>
    <col min="6146" max="6146" width="2.125" style="76" customWidth="1"/>
    <col min="6147" max="6153" width="13.125" style="76" customWidth="1"/>
    <col min="6154" max="6154" width="15.375" style="76" bestFit="1" customWidth="1"/>
    <col min="6155" max="6400" width="9" style="76"/>
    <col min="6401" max="6401" width="3.125" style="76" customWidth="1"/>
    <col min="6402" max="6402" width="2.125" style="76" customWidth="1"/>
    <col min="6403" max="6409" width="13.125" style="76" customWidth="1"/>
    <col min="6410" max="6410" width="15.375" style="76" bestFit="1" customWidth="1"/>
    <col min="6411" max="6656" width="9" style="76"/>
    <col min="6657" max="6657" width="3.125" style="76" customWidth="1"/>
    <col min="6658" max="6658" width="2.125" style="76" customWidth="1"/>
    <col min="6659" max="6665" width="13.125" style="76" customWidth="1"/>
    <col min="6666" max="6666" width="15.375" style="76" bestFit="1" customWidth="1"/>
    <col min="6667" max="6912" width="9" style="76"/>
    <col min="6913" max="6913" width="3.125" style="76" customWidth="1"/>
    <col min="6914" max="6914" width="2.125" style="76" customWidth="1"/>
    <col min="6915" max="6921" width="13.125" style="76" customWidth="1"/>
    <col min="6922" max="6922" width="15.375" style="76" bestFit="1" customWidth="1"/>
    <col min="6923" max="7168" width="9" style="76"/>
    <col min="7169" max="7169" width="3.125" style="76" customWidth="1"/>
    <col min="7170" max="7170" width="2.125" style="76" customWidth="1"/>
    <col min="7171" max="7177" width="13.125" style="76" customWidth="1"/>
    <col min="7178" max="7178" width="15.375" style="76" bestFit="1" customWidth="1"/>
    <col min="7179" max="7424" width="9" style="76"/>
    <col min="7425" max="7425" width="3.125" style="76" customWidth="1"/>
    <col min="7426" max="7426" width="2.125" style="76" customWidth="1"/>
    <col min="7427" max="7433" width="13.125" style="76" customWidth="1"/>
    <col min="7434" max="7434" width="15.375" style="76" bestFit="1" customWidth="1"/>
    <col min="7435" max="7680" width="9" style="76"/>
    <col min="7681" max="7681" width="3.125" style="76" customWidth="1"/>
    <col min="7682" max="7682" width="2.125" style="76" customWidth="1"/>
    <col min="7683" max="7689" width="13.125" style="76" customWidth="1"/>
    <col min="7690" max="7690" width="15.375" style="76" bestFit="1" customWidth="1"/>
    <col min="7691" max="7936" width="9" style="76"/>
    <col min="7937" max="7937" width="3.125" style="76" customWidth="1"/>
    <col min="7938" max="7938" width="2.125" style="76" customWidth="1"/>
    <col min="7939" max="7945" width="13.125" style="76" customWidth="1"/>
    <col min="7946" max="7946" width="15.375" style="76" bestFit="1" customWidth="1"/>
    <col min="7947" max="8192" width="9" style="76"/>
    <col min="8193" max="8193" width="3.125" style="76" customWidth="1"/>
    <col min="8194" max="8194" width="2.125" style="76" customWidth="1"/>
    <col min="8195" max="8201" width="13.125" style="76" customWidth="1"/>
    <col min="8202" max="8202" width="15.375" style="76" bestFit="1" customWidth="1"/>
    <col min="8203" max="8448" width="9" style="76"/>
    <col min="8449" max="8449" width="3.125" style="76" customWidth="1"/>
    <col min="8450" max="8450" width="2.125" style="76" customWidth="1"/>
    <col min="8451" max="8457" width="13.125" style="76" customWidth="1"/>
    <col min="8458" max="8458" width="15.375" style="76" bestFit="1" customWidth="1"/>
    <col min="8459" max="8704" width="9" style="76"/>
    <col min="8705" max="8705" width="3.125" style="76" customWidth="1"/>
    <col min="8706" max="8706" width="2.125" style="76" customWidth="1"/>
    <col min="8707" max="8713" width="13.125" style="76" customWidth="1"/>
    <col min="8714" max="8714" width="15.375" style="76" bestFit="1" customWidth="1"/>
    <col min="8715" max="8960" width="9" style="76"/>
    <col min="8961" max="8961" width="3.125" style="76" customWidth="1"/>
    <col min="8962" max="8962" width="2.125" style="76" customWidth="1"/>
    <col min="8963" max="8969" width="13.125" style="76" customWidth="1"/>
    <col min="8970" max="8970" width="15.375" style="76" bestFit="1" customWidth="1"/>
    <col min="8971" max="9216" width="9" style="76"/>
    <col min="9217" max="9217" width="3.125" style="76" customWidth="1"/>
    <col min="9218" max="9218" width="2.125" style="76" customWidth="1"/>
    <col min="9219" max="9225" width="13.125" style="76" customWidth="1"/>
    <col min="9226" max="9226" width="15.375" style="76" bestFit="1" customWidth="1"/>
    <col min="9227" max="9472" width="9" style="76"/>
    <col min="9473" max="9473" width="3.125" style="76" customWidth="1"/>
    <col min="9474" max="9474" width="2.125" style="76" customWidth="1"/>
    <col min="9475" max="9481" width="13.125" style="76" customWidth="1"/>
    <col min="9482" max="9482" width="15.375" style="76" bestFit="1" customWidth="1"/>
    <col min="9483" max="9728" width="9" style="76"/>
    <col min="9729" max="9729" width="3.125" style="76" customWidth="1"/>
    <col min="9730" max="9730" width="2.125" style="76" customWidth="1"/>
    <col min="9731" max="9737" width="13.125" style="76" customWidth="1"/>
    <col min="9738" max="9738" width="15.375" style="76" bestFit="1" customWidth="1"/>
    <col min="9739" max="9984" width="9" style="76"/>
    <col min="9985" max="9985" width="3.125" style="76" customWidth="1"/>
    <col min="9986" max="9986" width="2.125" style="76" customWidth="1"/>
    <col min="9987" max="9993" width="13.125" style="76" customWidth="1"/>
    <col min="9994" max="9994" width="15.375" style="76" bestFit="1" customWidth="1"/>
    <col min="9995" max="10240" width="9" style="76"/>
    <col min="10241" max="10241" width="3.125" style="76" customWidth="1"/>
    <col min="10242" max="10242" width="2.125" style="76" customWidth="1"/>
    <col min="10243" max="10249" width="13.125" style="76" customWidth="1"/>
    <col min="10250" max="10250" width="15.375" style="76" bestFit="1" customWidth="1"/>
    <col min="10251" max="10496" width="9" style="76"/>
    <col min="10497" max="10497" width="3.125" style="76" customWidth="1"/>
    <col min="10498" max="10498" width="2.125" style="76" customWidth="1"/>
    <col min="10499" max="10505" width="13.125" style="76" customWidth="1"/>
    <col min="10506" max="10506" width="15.375" style="76" bestFit="1" customWidth="1"/>
    <col min="10507" max="10752" width="9" style="76"/>
    <col min="10753" max="10753" width="3.125" style="76" customWidth="1"/>
    <col min="10754" max="10754" width="2.125" style="76" customWidth="1"/>
    <col min="10755" max="10761" width="13.125" style="76" customWidth="1"/>
    <col min="10762" max="10762" width="15.375" style="76" bestFit="1" customWidth="1"/>
    <col min="10763" max="11008" width="9" style="76"/>
    <col min="11009" max="11009" width="3.125" style="76" customWidth="1"/>
    <col min="11010" max="11010" width="2.125" style="76" customWidth="1"/>
    <col min="11011" max="11017" width="13.125" style="76" customWidth="1"/>
    <col min="11018" max="11018" width="15.375" style="76" bestFit="1" customWidth="1"/>
    <col min="11019" max="11264" width="9" style="76"/>
    <col min="11265" max="11265" width="3.125" style="76" customWidth="1"/>
    <col min="11266" max="11266" width="2.125" style="76" customWidth="1"/>
    <col min="11267" max="11273" width="13.125" style="76" customWidth="1"/>
    <col min="11274" max="11274" width="15.375" style="76" bestFit="1" customWidth="1"/>
    <col min="11275" max="11520" width="9" style="76"/>
    <col min="11521" max="11521" width="3.125" style="76" customWidth="1"/>
    <col min="11522" max="11522" width="2.125" style="76" customWidth="1"/>
    <col min="11523" max="11529" width="13.125" style="76" customWidth="1"/>
    <col min="11530" max="11530" width="15.375" style="76" bestFit="1" customWidth="1"/>
    <col min="11531" max="11776" width="9" style="76"/>
    <col min="11777" max="11777" width="3.125" style="76" customWidth="1"/>
    <col min="11778" max="11778" width="2.125" style="76" customWidth="1"/>
    <col min="11779" max="11785" width="13.125" style="76" customWidth="1"/>
    <col min="11786" max="11786" width="15.375" style="76" bestFit="1" customWidth="1"/>
    <col min="11787" max="12032" width="9" style="76"/>
    <col min="12033" max="12033" width="3.125" style="76" customWidth="1"/>
    <col min="12034" max="12034" width="2.125" style="76" customWidth="1"/>
    <col min="12035" max="12041" width="13.125" style="76" customWidth="1"/>
    <col min="12042" max="12042" width="15.375" style="76" bestFit="1" customWidth="1"/>
    <col min="12043" max="12288" width="9" style="76"/>
    <col min="12289" max="12289" width="3.125" style="76" customWidth="1"/>
    <col min="12290" max="12290" width="2.125" style="76" customWidth="1"/>
    <col min="12291" max="12297" width="13.125" style="76" customWidth="1"/>
    <col min="12298" max="12298" width="15.375" style="76" bestFit="1" customWidth="1"/>
    <col min="12299" max="12544" width="9" style="76"/>
    <col min="12545" max="12545" width="3.125" style="76" customWidth="1"/>
    <col min="12546" max="12546" width="2.125" style="76" customWidth="1"/>
    <col min="12547" max="12553" width="13.125" style="76" customWidth="1"/>
    <col min="12554" max="12554" width="15.375" style="76" bestFit="1" customWidth="1"/>
    <col min="12555" max="12800" width="9" style="76"/>
    <col min="12801" max="12801" width="3.125" style="76" customWidth="1"/>
    <col min="12802" max="12802" width="2.125" style="76" customWidth="1"/>
    <col min="12803" max="12809" width="13.125" style="76" customWidth="1"/>
    <col min="12810" max="12810" width="15.375" style="76" bestFit="1" customWidth="1"/>
    <col min="12811" max="13056" width="9" style="76"/>
    <col min="13057" max="13057" width="3.125" style="76" customWidth="1"/>
    <col min="13058" max="13058" width="2.125" style="76" customWidth="1"/>
    <col min="13059" max="13065" width="13.125" style="76" customWidth="1"/>
    <col min="13066" max="13066" width="15.375" style="76" bestFit="1" customWidth="1"/>
    <col min="13067" max="13312" width="9" style="76"/>
    <col min="13313" max="13313" width="3.125" style="76" customWidth="1"/>
    <col min="13314" max="13314" width="2.125" style="76" customWidth="1"/>
    <col min="13315" max="13321" width="13.125" style="76" customWidth="1"/>
    <col min="13322" max="13322" width="15.375" style="76" bestFit="1" customWidth="1"/>
    <col min="13323" max="13568" width="9" style="76"/>
    <col min="13569" max="13569" width="3.125" style="76" customWidth="1"/>
    <col min="13570" max="13570" width="2.125" style="76" customWidth="1"/>
    <col min="13571" max="13577" width="13.125" style="76" customWidth="1"/>
    <col min="13578" max="13578" width="15.375" style="76" bestFit="1" customWidth="1"/>
    <col min="13579" max="13824" width="9" style="76"/>
    <col min="13825" max="13825" width="3.125" style="76" customWidth="1"/>
    <col min="13826" max="13826" width="2.125" style="76" customWidth="1"/>
    <col min="13827" max="13833" width="13.125" style="76" customWidth="1"/>
    <col min="13834" max="13834" width="15.375" style="76" bestFit="1" customWidth="1"/>
    <col min="13835" max="14080" width="9" style="76"/>
    <col min="14081" max="14081" width="3.125" style="76" customWidth="1"/>
    <col min="14082" max="14082" width="2.125" style="76" customWidth="1"/>
    <col min="14083" max="14089" width="13.125" style="76" customWidth="1"/>
    <col min="14090" max="14090" width="15.375" style="76" bestFit="1" customWidth="1"/>
    <col min="14091" max="14336" width="9" style="76"/>
    <col min="14337" max="14337" width="3.125" style="76" customWidth="1"/>
    <col min="14338" max="14338" width="2.125" style="76" customWidth="1"/>
    <col min="14339" max="14345" width="13.125" style="76" customWidth="1"/>
    <col min="14346" max="14346" width="15.375" style="76" bestFit="1" customWidth="1"/>
    <col min="14347" max="14592" width="9" style="76"/>
    <col min="14593" max="14593" width="3.125" style="76" customWidth="1"/>
    <col min="14594" max="14594" width="2.125" style="76" customWidth="1"/>
    <col min="14595" max="14601" width="13.125" style="76" customWidth="1"/>
    <col min="14602" max="14602" width="15.375" style="76" bestFit="1" customWidth="1"/>
    <col min="14603" max="14848" width="9" style="76"/>
    <col min="14849" max="14849" width="3.125" style="76" customWidth="1"/>
    <col min="14850" max="14850" width="2.125" style="76" customWidth="1"/>
    <col min="14851" max="14857" width="13.125" style="76" customWidth="1"/>
    <col min="14858" max="14858" width="15.375" style="76" bestFit="1" customWidth="1"/>
    <col min="14859" max="15104" width="9" style="76"/>
    <col min="15105" max="15105" width="3.125" style="76" customWidth="1"/>
    <col min="15106" max="15106" width="2.125" style="76" customWidth="1"/>
    <col min="15107" max="15113" width="13.125" style="76" customWidth="1"/>
    <col min="15114" max="15114" width="15.375" style="76" bestFit="1" customWidth="1"/>
    <col min="15115" max="15360" width="9" style="76"/>
    <col min="15361" max="15361" width="3.125" style="76" customWidth="1"/>
    <col min="15362" max="15362" width="2.125" style="76" customWidth="1"/>
    <col min="15363" max="15369" width="13.125" style="76" customWidth="1"/>
    <col min="15370" max="15370" width="15.375" style="76" bestFit="1" customWidth="1"/>
    <col min="15371" max="15616" width="9" style="76"/>
    <col min="15617" max="15617" width="3.125" style="76" customWidth="1"/>
    <col min="15618" max="15618" width="2.125" style="76" customWidth="1"/>
    <col min="15619" max="15625" width="13.125" style="76" customWidth="1"/>
    <col min="15626" max="15626" width="15.375" style="76" bestFit="1" customWidth="1"/>
    <col min="15627" max="15872" width="9" style="76"/>
    <col min="15873" max="15873" width="3.125" style="76" customWidth="1"/>
    <col min="15874" max="15874" width="2.125" style="76" customWidth="1"/>
    <col min="15875" max="15881" width="13.125" style="76" customWidth="1"/>
    <col min="15882" max="15882" width="15.375" style="76" bestFit="1" customWidth="1"/>
    <col min="15883" max="16128" width="9" style="76"/>
    <col min="16129" max="16129" width="3.125" style="76" customWidth="1"/>
    <col min="16130" max="16130" width="2.125" style="76" customWidth="1"/>
    <col min="16131" max="16137" width="13.125" style="76" customWidth="1"/>
    <col min="16138" max="16138" width="15.375" style="76" bestFit="1" customWidth="1"/>
    <col min="16139" max="16384" width="9" style="76"/>
  </cols>
  <sheetData>
    <row r="1" spans="1:18" ht="18.75" customHeight="1" x14ac:dyDescent="0.15">
      <c r="A1" s="175" t="s">
        <v>18</v>
      </c>
      <c r="B1" s="175"/>
      <c r="C1" s="175"/>
      <c r="D1" s="175"/>
      <c r="E1" s="175"/>
      <c r="F1" s="175"/>
      <c r="G1" s="175"/>
      <c r="H1" s="175"/>
      <c r="I1" s="74"/>
    </row>
    <row r="2" spans="1:18" x14ac:dyDescent="0.15">
      <c r="A2" s="77"/>
      <c r="B2" s="77"/>
      <c r="I2" s="78"/>
    </row>
    <row r="3" spans="1:18" x14ac:dyDescent="0.15">
      <c r="A3" s="77" t="s">
        <v>19</v>
      </c>
      <c r="B3" s="77"/>
      <c r="H3" s="73"/>
      <c r="I3" s="79"/>
      <c r="J3" s="79"/>
      <c r="K3" s="79"/>
      <c r="L3" s="79"/>
      <c r="M3" s="79"/>
      <c r="N3" s="79"/>
      <c r="O3" s="79"/>
      <c r="P3" s="79"/>
      <c r="Q3" s="80"/>
      <c r="R3" s="80"/>
    </row>
    <row r="4" spans="1:18" x14ac:dyDescent="0.15">
      <c r="A4" s="77"/>
      <c r="B4" s="73"/>
      <c r="C4" s="102" t="s">
        <v>129</v>
      </c>
      <c r="H4" s="81"/>
      <c r="I4" s="79"/>
      <c r="J4" s="79"/>
      <c r="K4" s="79"/>
      <c r="L4" s="79"/>
      <c r="M4" s="79"/>
      <c r="N4" s="79"/>
      <c r="O4" s="79"/>
      <c r="P4" s="80"/>
      <c r="Q4" s="80"/>
    </row>
    <row r="5" spans="1:18" x14ac:dyDescent="0.15">
      <c r="A5" s="77"/>
      <c r="B5" s="77"/>
      <c r="C5" s="73"/>
      <c r="H5" s="73"/>
      <c r="I5" s="79"/>
      <c r="J5" s="79"/>
      <c r="K5" s="79"/>
      <c r="L5" s="79"/>
      <c r="M5" s="79"/>
      <c r="N5" s="79"/>
      <c r="O5" s="79"/>
      <c r="P5" s="79"/>
      <c r="Q5" s="80"/>
      <c r="R5" s="80"/>
    </row>
    <row r="6" spans="1:18" x14ac:dyDescent="0.15">
      <c r="A6" s="77"/>
      <c r="B6" s="77"/>
      <c r="C6" s="73"/>
      <c r="H6" s="73"/>
      <c r="I6" s="79"/>
      <c r="J6" s="79"/>
      <c r="K6" s="79"/>
      <c r="L6" s="79"/>
      <c r="M6" s="79"/>
      <c r="N6" s="79"/>
      <c r="O6" s="79"/>
      <c r="P6" s="79"/>
      <c r="Q6" s="80"/>
      <c r="R6" s="80"/>
    </row>
    <row r="7" spans="1:18" x14ac:dyDescent="0.15">
      <c r="A7" s="77" t="s">
        <v>61</v>
      </c>
      <c r="B7" s="77"/>
      <c r="H7" s="73"/>
      <c r="I7" s="79"/>
      <c r="J7" s="79"/>
      <c r="K7" s="79"/>
      <c r="L7" s="79"/>
      <c r="M7" s="79"/>
      <c r="N7" s="79"/>
      <c r="O7" s="79"/>
      <c r="P7" s="79"/>
      <c r="Q7" s="80"/>
      <c r="R7" s="80"/>
    </row>
    <row r="8" spans="1:18" x14ac:dyDescent="0.15">
      <c r="A8" s="77"/>
      <c r="C8" s="102" t="s">
        <v>121</v>
      </c>
      <c r="H8" s="81"/>
      <c r="I8" s="79"/>
      <c r="J8" s="79"/>
      <c r="K8" s="79"/>
      <c r="L8" s="79"/>
      <c r="M8" s="79"/>
      <c r="N8" s="79"/>
      <c r="O8" s="79"/>
      <c r="P8" s="80"/>
      <c r="Q8" s="80"/>
    </row>
    <row r="9" spans="1:18" x14ac:dyDescent="0.15">
      <c r="A9" s="77"/>
      <c r="B9" s="77"/>
      <c r="C9" s="73"/>
      <c r="H9" s="73"/>
      <c r="I9" s="79"/>
      <c r="J9" s="79"/>
      <c r="K9" s="79"/>
      <c r="L9" s="79"/>
      <c r="M9" s="79"/>
      <c r="N9" s="79"/>
      <c r="O9" s="79"/>
      <c r="P9" s="79"/>
      <c r="Q9" s="80"/>
      <c r="R9" s="80"/>
    </row>
    <row r="10" spans="1:18" x14ac:dyDescent="0.15">
      <c r="A10" s="77"/>
      <c r="B10" s="77"/>
      <c r="C10" s="73"/>
      <c r="H10" s="73"/>
      <c r="I10" s="79"/>
      <c r="J10" s="79"/>
      <c r="K10" s="79"/>
      <c r="L10" s="79"/>
      <c r="M10" s="79"/>
      <c r="N10" s="79"/>
      <c r="O10" s="79"/>
      <c r="P10" s="79"/>
      <c r="Q10" s="80"/>
      <c r="R10" s="80"/>
    </row>
    <row r="11" spans="1:18" ht="12.75" customHeight="1" x14ac:dyDescent="0.15">
      <c r="A11" s="77" t="s">
        <v>20</v>
      </c>
      <c r="B11" s="77"/>
      <c r="H11" s="73"/>
      <c r="I11" s="79"/>
      <c r="J11" s="79"/>
      <c r="K11" s="79"/>
      <c r="L11" s="79"/>
      <c r="M11" s="79"/>
      <c r="N11" s="79"/>
      <c r="O11" s="79"/>
      <c r="P11" s="79"/>
      <c r="Q11" s="80"/>
      <c r="R11" s="80"/>
    </row>
    <row r="12" spans="1:18" x14ac:dyDescent="0.15">
      <c r="A12" s="77"/>
      <c r="B12" s="73"/>
      <c r="C12" s="102" t="s">
        <v>120</v>
      </c>
      <c r="H12" s="81"/>
      <c r="I12" s="79"/>
      <c r="J12" s="79"/>
      <c r="K12" s="79"/>
      <c r="L12" s="79"/>
      <c r="M12" s="79"/>
      <c r="N12" s="79"/>
      <c r="O12" s="79"/>
      <c r="P12" s="80"/>
      <c r="Q12" s="80"/>
    </row>
    <row r="13" spans="1:18" x14ac:dyDescent="0.15">
      <c r="A13" s="77"/>
      <c r="B13" s="77"/>
      <c r="C13" s="73"/>
      <c r="H13" s="73"/>
      <c r="I13" s="79"/>
      <c r="J13" s="79"/>
      <c r="K13" s="79"/>
      <c r="L13" s="79"/>
      <c r="M13" s="79"/>
      <c r="N13" s="79"/>
      <c r="O13" s="79"/>
      <c r="P13" s="79"/>
      <c r="Q13" s="80"/>
      <c r="R13" s="80"/>
    </row>
    <row r="14" spans="1:18" x14ac:dyDescent="0.15">
      <c r="A14" s="77"/>
      <c r="B14" s="77"/>
      <c r="C14" s="73"/>
      <c r="H14" s="73"/>
      <c r="I14" s="79"/>
      <c r="J14" s="79"/>
      <c r="K14" s="79"/>
      <c r="L14" s="79"/>
      <c r="M14" s="79"/>
      <c r="N14" s="79"/>
      <c r="O14" s="79"/>
      <c r="P14" s="79"/>
      <c r="Q14" s="80"/>
      <c r="R14" s="80"/>
    </row>
    <row r="15" spans="1:18" x14ac:dyDescent="0.15">
      <c r="A15" s="77" t="s">
        <v>21</v>
      </c>
      <c r="B15" s="77"/>
      <c r="H15" s="73"/>
      <c r="I15" s="82"/>
      <c r="J15" s="82"/>
      <c r="K15" s="82"/>
      <c r="L15" s="82"/>
      <c r="M15" s="82"/>
      <c r="N15" s="82"/>
      <c r="O15" s="79"/>
      <c r="P15" s="79"/>
      <c r="Q15" s="80"/>
      <c r="R15" s="80"/>
    </row>
    <row r="16" spans="1:18" x14ac:dyDescent="0.15">
      <c r="A16" s="77"/>
      <c r="B16" s="73"/>
      <c r="C16" s="73" t="str">
        <f>IF(入力シート!C12&gt;0,入力シート!C12," ")</f>
        <v>令和３年度愛知県医療従事者応援金</v>
      </c>
      <c r="H16" s="83"/>
      <c r="I16" s="82"/>
      <c r="J16" s="82"/>
      <c r="K16" s="82"/>
      <c r="L16" s="82"/>
      <c r="M16" s="82"/>
      <c r="N16" s="79"/>
      <c r="O16" s="79"/>
      <c r="P16" s="80"/>
      <c r="Q16" s="80"/>
    </row>
    <row r="17" spans="1:18" x14ac:dyDescent="0.15">
      <c r="A17" s="77"/>
      <c r="B17" s="77"/>
      <c r="C17" s="73"/>
      <c r="H17" s="73"/>
      <c r="I17" s="82"/>
      <c r="J17" s="82"/>
      <c r="K17" s="82"/>
      <c r="L17" s="82"/>
      <c r="M17" s="82"/>
      <c r="N17" s="82"/>
      <c r="O17" s="79"/>
      <c r="P17" s="79"/>
      <c r="Q17" s="80"/>
      <c r="R17" s="80"/>
    </row>
    <row r="18" spans="1:18" x14ac:dyDescent="0.15">
      <c r="A18" s="77"/>
      <c r="B18" s="77"/>
      <c r="C18" s="73"/>
      <c r="H18" s="73"/>
      <c r="I18" s="82"/>
      <c r="J18" s="82"/>
      <c r="K18" s="82"/>
      <c r="L18" s="82"/>
      <c r="M18" s="82"/>
      <c r="N18" s="82"/>
      <c r="O18" s="79"/>
      <c r="P18" s="79"/>
      <c r="Q18" s="80"/>
      <c r="R18" s="80"/>
    </row>
    <row r="19" spans="1:18" x14ac:dyDescent="0.15">
      <c r="A19" s="77" t="s">
        <v>22</v>
      </c>
      <c r="B19" s="77"/>
      <c r="H19" s="73"/>
      <c r="I19" s="82"/>
      <c r="J19" s="82"/>
      <c r="K19" s="82"/>
      <c r="L19" s="82"/>
      <c r="M19" s="82"/>
      <c r="N19" s="82"/>
      <c r="O19" s="79"/>
      <c r="P19" s="79"/>
      <c r="Q19" s="80"/>
      <c r="R19" s="80"/>
    </row>
    <row r="20" spans="1:18" x14ac:dyDescent="0.15">
      <c r="A20" s="77"/>
      <c r="B20" s="72"/>
      <c r="C20" s="103">
        <v>1000000</v>
      </c>
      <c r="D20" s="76" t="s">
        <v>0</v>
      </c>
      <c r="H20" s="83" t="str">
        <f>TEXT(B20,"#,###")</f>
        <v/>
      </c>
      <c r="I20" s="82"/>
      <c r="J20" s="82"/>
      <c r="K20" s="82"/>
      <c r="L20" s="82"/>
      <c r="M20" s="82"/>
      <c r="N20" s="79"/>
      <c r="O20" s="79"/>
      <c r="P20" s="80"/>
      <c r="Q20" s="80"/>
    </row>
    <row r="21" spans="1:18" x14ac:dyDescent="0.15">
      <c r="A21" s="77"/>
      <c r="B21" s="77"/>
      <c r="C21" s="84"/>
      <c r="H21" s="73"/>
      <c r="I21" s="82"/>
      <c r="J21" s="82"/>
      <c r="K21" s="82"/>
      <c r="L21" s="82"/>
      <c r="M21" s="82"/>
      <c r="N21" s="82"/>
      <c r="O21" s="79"/>
      <c r="P21" s="79"/>
      <c r="Q21" s="80"/>
      <c r="R21" s="80"/>
    </row>
    <row r="22" spans="1:18" x14ac:dyDescent="0.15">
      <c r="A22" s="77"/>
      <c r="B22" s="77"/>
      <c r="C22" s="84"/>
      <c r="H22" s="73"/>
      <c r="I22" s="82"/>
      <c r="J22" s="82"/>
      <c r="K22" s="82"/>
      <c r="L22" s="82"/>
      <c r="M22" s="82"/>
      <c r="N22" s="82"/>
      <c r="O22" s="79"/>
      <c r="P22" s="79"/>
      <c r="Q22" s="80"/>
      <c r="R22" s="80"/>
    </row>
    <row r="23" spans="1:18" x14ac:dyDescent="0.15">
      <c r="A23" s="77" t="s">
        <v>23</v>
      </c>
      <c r="B23" s="77"/>
      <c r="I23" s="82"/>
      <c r="J23" s="82"/>
      <c r="K23" s="82"/>
      <c r="L23" s="82"/>
      <c r="M23" s="82"/>
      <c r="N23" s="82"/>
      <c r="O23" s="79"/>
      <c r="P23" s="79"/>
      <c r="Q23" s="80"/>
      <c r="R23" s="80"/>
    </row>
    <row r="24" spans="1:18" ht="14.25" customHeight="1" x14ac:dyDescent="0.15">
      <c r="A24" s="85" t="s">
        <v>24</v>
      </c>
      <c r="B24" s="222" t="s">
        <v>27</v>
      </c>
      <c r="C24" s="222"/>
      <c r="D24" s="222"/>
      <c r="E24" s="222"/>
      <c r="F24" s="222"/>
      <c r="G24" s="222"/>
      <c r="H24" s="222"/>
      <c r="I24" s="82"/>
      <c r="J24" s="82"/>
      <c r="K24" s="82"/>
      <c r="L24" s="82"/>
      <c r="M24" s="82"/>
      <c r="N24" s="82"/>
      <c r="O24" s="79"/>
      <c r="P24" s="79"/>
      <c r="Q24" s="80"/>
      <c r="R24" s="80"/>
    </row>
    <row r="25" spans="1:18" x14ac:dyDescent="0.15">
      <c r="A25" s="85"/>
      <c r="B25" s="222"/>
      <c r="C25" s="222"/>
      <c r="D25" s="222"/>
      <c r="E25" s="222"/>
      <c r="F25" s="222"/>
      <c r="G25" s="222"/>
      <c r="H25" s="222"/>
      <c r="I25" s="82"/>
      <c r="J25" s="82"/>
      <c r="K25" s="82"/>
      <c r="L25" s="82"/>
      <c r="M25" s="82"/>
      <c r="N25" s="82"/>
      <c r="O25" s="79"/>
      <c r="P25" s="79"/>
      <c r="Q25" s="80"/>
      <c r="R25" s="80"/>
    </row>
    <row r="26" spans="1:18" x14ac:dyDescent="0.15">
      <c r="A26" s="85"/>
      <c r="B26" s="222"/>
      <c r="C26" s="222"/>
      <c r="D26" s="222"/>
      <c r="E26" s="222"/>
      <c r="F26" s="222"/>
      <c r="G26" s="222"/>
      <c r="H26" s="222"/>
      <c r="I26" s="82"/>
      <c r="J26" s="82"/>
      <c r="K26" s="82"/>
      <c r="L26" s="82"/>
      <c r="M26" s="82"/>
      <c r="N26" s="82"/>
      <c r="O26" s="79"/>
      <c r="P26" s="79"/>
      <c r="Q26" s="80"/>
      <c r="R26" s="80"/>
    </row>
    <row r="27" spans="1:18" x14ac:dyDescent="0.15">
      <c r="C27" s="86"/>
      <c r="D27" s="86"/>
      <c r="E27" s="86"/>
      <c r="F27" s="86"/>
      <c r="G27" s="86"/>
      <c r="H27" s="86"/>
      <c r="I27" s="82"/>
      <c r="J27" s="82"/>
      <c r="K27" s="82"/>
      <c r="L27" s="82"/>
      <c r="M27" s="82"/>
      <c r="N27" s="82"/>
      <c r="O27" s="79"/>
      <c r="P27" s="79"/>
      <c r="Q27" s="80"/>
      <c r="R27" s="80"/>
    </row>
    <row r="28" spans="1:18" x14ac:dyDescent="0.15">
      <c r="C28" s="86"/>
      <c r="D28" s="86"/>
      <c r="E28" s="86"/>
      <c r="F28" s="86"/>
      <c r="G28" s="86"/>
      <c r="H28" s="86"/>
      <c r="I28" s="82"/>
      <c r="J28" s="82"/>
      <c r="K28" s="82"/>
      <c r="L28" s="82"/>
      <c r="M28" s="82"/>
      <c r="N28" s="82"/>
      <c r="O28" s="79"/>
      <c r="P28" s="79"/>
      <c r="Q28" s="80"/>
      <c r="R28" s="80"/>
    </row>
    <row r="29" spans="1:18" x14ac:dyDescent="0.15">
      <c r="C29" s="86"/>
      <c r="D29" s="86"/>
      <c r="E29" s="86"/>
      <c r="F29" s="86"/>
      <c r="G29" s="86"/>
      <c r="H29" s="86"/>
      <c r="I29" s="87"/>
      <c r="J29" s="87"/>
      <c r="K29" s="87"/>
      <c r="L29" s="87"/>
      <c r="M29" s="87"/>
      <c r="N29" s="87"/>
      <c r="O29" s="79"/>
      <c r="P29" s="79"/>
      <c r="Q29" s="80"/>
      <c r="R29" s="80"/>
    </row>
    <row r="30" spans="1:18" x14ac:dyDescent="0.15">
      <c r="C30" s="86"/>
      <c r="D30" s="86"/>
      <c r="E30" s="86"/>
      <c r="F30" s="86"/>
      <c r="G30" s="86"/>
      <c r="H30" s="86"/>
      <c r="I30" s="87"/>
      <c r="J30" s="87"/>
      <c r="K30" s="87"/>
      <c r="L30" s="87"/>
      <c r="M30" s="87"/>
      <c r="N30" s="87"/>
      <c r="O30" s="79"/>
      <c r="P30" s="79"/>
      <c r="Q30" s="80"/>
      <c r="R30" s="80"/>
    </row>
    <row r="31" spans="1:18" x14ac:dyDescent="0.15">
      <c r="C31" s="86"/>
      <c r="D31" s="86"/>
      <c r="E31" s="86"/>
      <c r="F31" s="86"/>
      <c r="G31" s="86"/>
      <c r="H31" s="86"/>
      <c r="I31" s="87"/>
      <c r="J31" s="87"/>
      <c r="K31" s="87"/>
      <c r="L31" s="87"/>
      <c r="M31" s="87"/>
      <c r="N31" s="87"/>
      <c r="O31" s="79"/>
      <c r="P31" s="79"/>
      <c r="Q31" s="80"/>
      <c r="R31" s="80"/>
    </row>
    <row r="32" spans="1:18" x14ac:dyDescent="0.15">
      <c r="C32" s="86"/>
      <c r="D32" s="86"/>
      <c r="E32" s="86"/>
      <c r="F32" s="86"/>
      <c r="G32" s="86"/>
      <c r="H32" s="86"/>
      <c r="I32" s="82"/>
      <c r="J32" s="82"/>
      <c r="K32" s="82"/>
      <c r="L32" s="82"/>
      <c r="M32" s="82"/>
      <c r="N32" s="82"/>
      <c r="O32" s="79"/>
      <c r="P32" s="79"/>
      <c r="Q32" s="80"/>
      <c r="R32" s="80"/>
    </row>
    <row r="33" spans="3:18" x14ac:dyDescent="0.15">
      <c r="C33" s="86"/>
      <c r="D33" s="86"/>
      <c r="E33" s="86"/>
      <c r="F33" s="86"/>
      <c r="G33" s="86"/>
      <c r="H33" s="86"/>
      <c r="I33" s="82"/>
      <c r="J33" s="82"/>
      <c r="K33" s="82"/>
      <c r="L33" s="82"/>
      <c r="M33" s="82"/>
      <c r="N33" s="82"/>
      <c r="O33" s="79"/>
      <c r="P33" s="79"/>
      <c r="Q33" s="80"/>
      <c r="R33" s="80"/>
    </row>
    <row r="34" spans="3:18" x14ac:dyDescent="0.15">
      <c r="C34" s="86"/>
      <c r="D34" s="86"/>
      <c r="E34" s="86"/>
      <c r="F34" s="86"/>
      <c r="G34" s="86"/>
      <c r="H34" s="86"/>
      <c r="I34" s="82"/>
      <c r="J34" s="82"/>
      <c r="K34" s="82"/>
      <c r="L34" s="82"/>
      <c r="M34" s="82"/>
      <c r="N34" s="82"/>
      <c r="O34" s="79"/>
      <c r="P34" s="79"/>
      <c r="Q34" s="80"/>
      <c r="R34" s="80"/>
    </row>
    <row r="35" spans="3:18" x14ac:dyDescent="0.15">
      <c r="C35" s="86"/>
      <c r="D35" s="86"/>
      <c r="E35" s="86"/>
      <c r="F35" s="86"/>
      <c r="G35" s="86"/>
      <c r="H35" s="86"/>
      <c r="I35" s="82"/>
      <c r="J35" s="82"/>
      <c r="K35" s="82"/>
      <c r="L35" s="82"/>
      <c r="M35" s="82"/>
      <c r="N35" s="82"/>
      <c r="O35" s="79"/>
      <c r="P35" s="79"/>
      <c r="Q35" s="80"/>
      <c r="R35" s="80"/>
    </row>
    <row r="36" spans="3:18" x14ac:dyDescent="0.15">
      <c r="C36" s="86"/>
      <c r="D36" s="86"/>
      <c r="E36" s="86"/>
      <c r="F36" s="86"/>
      <c r="G36" s="86"/>
      <c r="H36" s="86"/>
      <c r="I36" s="82"/>
      <c r="J36" s="82"/>
      <c r="K36" s="82"/>
      <c r="L36" s="82"/>
      <c r="M36" s="82"/>
      <c r="N36" s="82"/>
      <c r="O36" s="79"/>
      <c r="P36" s="79"/>
      <c r="Q36" s="80"/>
      <c r="R36" s="80"/>
    </row>
    <row r="37" spans="3:18" x14ac:dyDescent="0.15">
      <c r="C37" s="88"/>
      <c r="D37" s="88"/>
      <c r="E37" s="88"/>
      <c r="F37" s="88"/>
      <c r="G37" s="88"/>
      <c r="H37" s="88"/>
      <c r="I37" s="82"/>
      <c r="J37" s="82"/>
      <c r="K37" s="82"/>
      <c r="L37" s="82"/>
      <c r="M37" s="82"/>
      <c r="N37" s="82"/>
      <c r="O37" s="79"/>
      <c r="P37" s="79"/>
      <c r="Q37" s="80"/>
      <c r="R37" s="80"/>
    </row>
    <row r="38" spans="3:18" x14ac:dyDescent="0.15">
      <c r="C38" s="86"/>
      <c r="D38" s="86"/>
      <c r="E38" s="86"/>
      <c r="F38" s="86"/>
      <c r="G38" s="86"/>
      <c r="H38" s="86"/>
      <c r="I38" s="82"/>
      <c r="J38" s="82"/>
      <c r="K38" s="82"/>
      <c r="L38" s="82"/>
      <c r="M38" s="82"/>
      <c r="N38" s="82"/>
      <c r="O38" s="79"/>
      <c r="P38" s="79"/>
      <c r="Q38" s="80"/>
      <c r="R38" s="80"/>
    </row>
    <row r="39" spans="3:18" x14ac:dyDescent="0.15">
      <c r="C39" s="89"/>
      <c r="D39" s="86"/>
      <c r="E39" s="86"/>
      <c r="F39" s="86"/>
      <c r="G39" s="90"/>
      <c r="H39" s="89"/>
      <c r="I39" s="91"/>
      <c r="J39" s="82"/>
      <c r="K39" s="82"/>
      <c r="L39" s="82"/>
      <c r="M39" s="82"/>
      <c r="N39" s="82"/>
      <c r="O39" s="79"/>
      <c r="P39" s="79"/>
      <c r="Q39" s="80"/>
      <c r="R39" s="80"/>
    </row>
    <row r="40" spans="3:18" x14ac:dyDescent="0.15">
      <c r="C40" s="89"/>
      <c r="D40" s="92"/>
      <c r="E40" s="92"/>
      <c r="F40" s="92"/>
      <c r="G40" s="90"/>
      <c r="H40" s="89"/>
      <c r="I40" s="93"/>
      <c r="J40" s="79"/>
      <c r="K40" s="79"/>
      <c r="L40" s="79"/>
      <c r="M40" s="79"/>
      <c r="N40" s="79"/>
      <c r="O40" s="79"/>
      <c r="P40" s="79"/>
      <c r="Q40" s="80"/>
      <c r="R40" s="80"/>
    </row>
    <row r="41" spans="3:18" ht="19.5" customHeight="1" x14ac:dyDescent="0.15">
      <c r="C41" s="86"/>
      <c r="D41" s="94"/>
      <c r="E41" s="94"/>
      <c r="F41" s="94"/>
      <c r="G41" s="94"/>
      <c r="H41" s="94"/>
      <c r="I41" s="95"/>
      <c r="J41" s="79"/>
      <c r="K41" s="79"/>
      <c r="L41" s="79"/>
      <c r="M41" s="79"/>
      <c r="N41" s="79"/>
      <c r="O41" s="79"/>
      <c r="P41" s="79"/>
      <c r="Q41" s="80"/>
      <c r="R41" s="80"/>
    </row>
    <row r="42" spans="3:18" ht="19.5" customHeight="1" x14ac:dyDescent="0.15">
      <c r="C42" s="86"/>
      <c r="D42" s="94"/>
      <c r="E42" s="94"/>
      <c r="F42" s="94"/>
      <c r="G42" s="94"/>
      <c r="H42" s="94"/>
      <c r="I42" s="95"/>
      <c r="J42" s="79"/>
      <c r="K42" s="79"/>
      <c r="L42" s="79"/>
      <c r="M42" s="79"/>
      <c r="N42" s="79"/>
      <c r="O42" s="79"/>
      <c r="P42" s="79"/>
      <c r="Q42" s="80"/>
      <c r="R42" s="80"/>
    </row>
    <row r="43" spans="3:18" ht="19.5" customHeight="1" x14ac:dyDescent="0.15">
      <c r="C43" s="86"/>
      <c r="D43" s="94"/>
      <c r="E43" s="94"/>
      <c r="F43" s="94"/>
      <c r="G43" s="94"/>
      <c r="H43" s="94"/>
      <c r="I43" s="95"/>
      <c r="J43" s="79"/>
      <c r="K43" s="79"/>
      <c r="L43" s="79"/>
      <c r="M43" s="79"/>
      <c r="N43" s="79"/>
      <c r="O43" s="79"/>
      <c r="P43" s="79"/>
      <c r="Q43" s="80"/>
      <c r="R43" s="80"/>
    </row>
    <row r="44" spans="3:18" ht="19.5" customHeight="1" x14ac:dyDescent="0.15">
      <c r="C44" s="86"/>
      <c r="D44" s="94"/>
      <c r="E44" s="94"/>
      <c r="F44" s="94"/>
      <c r="G44" s="94"/>
      <c r="H44" s="94"/>
      <c r="I44" s="95"/>
      <c r="J44" s="79"/>
      <c r="K44" s="79"/>
      <c r="L44" s="79"/>
      <c r="M44" s="79"/>
      <c r="N44" s="79"/>
      <c r="O44" s="79"/>
      <c r="P44" s="79"/>
      <c r="Q44" s="80"/>
      <c r="R44" s="80"/>
    </row>
    <row r="45" spans="3:18" ht="19.5" customHeight="1" x14ac:dyDescent="0.15">
      <c r="C45" s="86"/>
      <c r="D45" s="94"/>
      <c r="E45" s="94"/>
      <c r="F45" s="94"/>
      <c r="G45" s="94"/>
      <c r="H45" s="94"/>
      <c r="I45" s="95"/>
      <c r="J45" s="79"/>
      <c r="K45" s="79"/>
      <c r="L45" s="79"/>
      <c r="M45" s="79"/>
      <c r="N45" s="79"/>
      <c r="O45" s="79"/>
      <c r="P45" s="79"/>
      <c r="Q45" s="80"/>
      <c r="R45" s="80"/>
    </row>
    <row r="46" spans="3:18" ht="19.5" customHeight="1" x14ac:dyDescent="0.15">
      <c r="C46" s="86"/>
      <c r="D46" s="94"/>
      <c r="E46" s="94"/>
      <c r="F46" s="94"/>
      <c r="G46" s="94"/>
      <c r="H46" s="94"/>
      <c r="I46" s="95"/>
      <c r="J46" s="79"/>
      <c r="K46" s="79"/>
      <c r="L46" s="79"/>
      <c r="M46" s="79"/>
      <c r="N46" s="79"/>
      <c r="O46" s="79"/>
      <c r="P46" s="79"/>
      <c r="Q46" s="80"/>
      <c r="R46" s="80"/>
    </row>
    <row r="47" spans="3:18" ht="19.5" customHeight="1" x14ac:dyDescent="0.15">
      <c r="C47" s="86"/>
      <c r="D47" s="94"/>
      <c r="E47" s="94"/>
      <c r="F47" s="94"/>
      <c r="G47" s="94"/>
      <c r="H47" s="94"/>
      <c r="I47" s="95"/>
      <c r="J47" s="79"/>
      <c r="K47" s="79"/>
      <c r="L47" s="79"/>
      <c r="M47" s="79"/>
      <c r="N47" s="79"/>
      <c r="O47" s="79"/>
      <c r="P47" s="79"/>
      <c r="Q47" s="80"/>
      <c r="R47" s="80"/>
    </row>
    <row r="48" spans="3:18" ht="19.5" customHeight="1" x14ac:dyDescent="0.15">
      <c r="C48" s="96"/>
      <c r="D48" s="94"/>
      <c r="E48" s="94"/>
      <c r="F48" s="94"/>
      <c r="G48" s="94"/>
      <c r="H48" s="94"/>
      <c r="I48" s="79"/>
      <c r="J48" s="79"/>
      <c r="K48" s="79"/>
      <c r="L48" s="79"/>
      <c r="M48" s="79"/>
      <c r="N48" s="79"/>
      <c r="O48" s="79"/>
      <c r="P48" s="79"/>
      <c r="Q48" s="80"/>
      <c r="R48" s="80"/>
    </row>
    <row r="49" spans="1:18" ht="19.5" customHeight="1" x14ac:dyDescent="0.15">
      <c r="C49" s="96"/>
      <c r="D49" s="86"/>
      <c r="E49" s="86"/>
      <c r="F49" s="86"/>
      <c r="G49" s="86"/>
      <c r="H49" s="86"/>
      <c r="I49" s="82"/>
      <c r="J49" s="82"/>
      <c r="K49" s="82"/>
      <c r="L49" s="82"/>
      <c r="M49" s="82"/>
    </row>
    <row r="50" spans="1:18" x14ac:dyDescent="0.15">
      <c r="C50" s="86"/>
      <c r="D50" s="86"/>
      <c r="E50" s="86"/>
      <c r="F50" s="86"/>
      <c r="G50" s="86"/>
      <c r="H50" s="86"/>
      <c r="I50" s="79"/>
      <c r="J50" s="79"/>
      <c r="K50" s="79"/>
      <c r="L50" s="79"/>
      <c r="M50" s="79"/>
      <c r="N50" s="79"/>
      <c r="O50" s="79"/>
      <c r="P50" s="79"/>
      <c r="Q50" s="80"/>
      <c r="R50" s="80"/>
    </row>
    <row r="51" spans="1:18" x14ac:dyDescent="0.15">
      <c r="C51" s="97"/>
      <c r="D51" s="97"/>
      <c r="E51" s="89"/>
      <c r="F51" s="98"/>
      <c r="G51" s="98"/>
      <c r="H51" s="86"/>
      <c r="I51" s="79"/>
      <c r="J51" s="95"/>
      <c r="K51" s="95"/>
      <c r="L51" s="95"/>
      <c r="M51" s="95"/>
      <c r="N51" s="95"/>
      <c r="O51" s="95"/>
      <c r="P51" s="79"/>
      <c r="Q51" s="80"/>
      <c r="R51" s="80"/>
    </row>
    <row r="52" spans="1:18" x14ac:dyDescent="0.15">
      <c r="C52" s="97"/>
      <c r="D52" s="97"/>
      <c r="E52" s="89"/>
      <c r="F52" s="98"/>
      <c r="G52" s="98"/>
      <c r="H52" s="86"/>
      <c r="I52" s="79"/>
      <c r="J52" s="95"/>
      <c r="K52" s="95"/>
      <c r="L52" s="95"/>
      <c r="M52" s="95"/>
      <c r="N52" s="95"/>
      <c r="O52" s="95"/>
      <c r="P52" s="79"/>
      <c r="Q52" s="80"/>
      <c r="R52" s="80"/>
    </row>
    <row r="53" spans="1:18" x14ac:dyDescent="0.15">
      <c r="C53" s="86"/>
      <c r="D53" s="86"/>
      <c r="E53" s="86"/>
      <c r="F53" s="86"/>
      <c r="G53" s="86"/>
      <c r="H53" s="86"/>
      <c r="I53" s="79"/>
      <c r="J53" s="99"/>
      <c r="K53" s="100"/>
      <c r="L53" s="95"/>
      <c r="M53" s="95"/>
      <c r="N53" s="95"/>
      <c r="O53" s="95"/>
      <c r="P53" s="79"/>
      <c r="Q53" s="80"/>
      <c r="R53" s="80"/>
    </row>
    <row r="54" spans="1:18" x14ac:dyDescent="0.15">
      <c r="C54" s="86"/>
      <c r="D54" s="86"/>
      <c r="E54" s="86"/>
      <c r="F54" s="94"/>
      <c r="G54" s="86"/>
      <c r="H54" s="86"/>
      <c r="I54" s="79"/>
      <c r="J54" s="95"/>
      <c r="K54" s="95"/>
      <c r="L54" s="95"/>
      <c r="M54" s="95"/>
      <c r="N54" s="95"/>
      <c r="O54" s="95"/>
      <c r="P54" s="79"/>
      <c r="Q54" s="80"/>
      <c r="R54" s="80"/>
    </row>
    <row r="55" spans="1:18" x14ac:dyDescent="0.15">
      <c r="I55" s="79"/>
      <c r="J55" s="95"/>
      <c r="K55" s="95"/>
      <c r="L55" s="95"/>
      <c r="M55" s="95"/>
      <c r="N55" s="95"/>
      <c r="O55" s="95"/>
      <c r="P55" s="79"/>
      <c r="Q55" s="80"/>
      <c r="R55" s="80"/>
    </row>
    <row r="56" spans="1:18" ht="28.5" customHeight="1" x14ac:dyDescent="0.15">
      <c r="C56" s="178"/>
      <c r="D56" s="178"/>
      <c r="E56" s="178"/>
      <c r="F56" s="178"/>
      <c r="G56" s="178"/>
      <c r="H56" s="178"/>
      <c r="I56" s="101"/>
    </row>
    <row r="57" spans="1:18" ht="28.5" customHeight="1" x14ac:dyDescent="0.15">
      <c r="C57" s="177"/>
      <c r="D57" s="177"/>
      <c r="E57" s="177"/>
      <c r="F57" s="177"/>
      <c r="G57" s="177"/>
      <c r="H57" s="177"/>
      <c r="I57" s="101"/>
    </row>
    <row r="58" spans="1:18" ht="28.5" customHeight="1" x14ac:dyDescent="0.15">
      <c r="C58" s="177"/>
      <c r="D58" s="177"/>
      <c r="E58" s="177"/>
      <c r="F58" s="177"/>
      <c r="G58" s="177"/>
      <c r="H58" s="177"/>
      <c r="I58" s="101"/>
    </row>
    <row r="59" spans="1:18" x14ac:dyDescent="0.15">
      <c r="I59" s="79"/>
    </row>
    <row r="60" spans="1:18" x14ac:dyDescent="0.15">
      <c r="A60" s="75"/>
      <c r="B60" s="75"/>
      <c r="C60" s="75"/>
      <c r="D60" s="75"/>
      <c r="E60" s="75"/>
      <c r="F60" s="75"/>
      <c r="G60" s="75"/>
      <c r="H60" s="75"/>
      <c r="I60" s="79"/>
    </row>
    <row r="61" spans="1:18" x14ac:dyDescent="0.15">
      <c r="A61" s="75"/>
      <c r="B61" s="75"/>
      <c r="C61" s="75"/>
      <c r="D61" s="75"/>
      <c r="E61" s="75"/>
      <c r="F61" s="75"/>
      <c r="G61" s="75"/>
      <c r="H61" s="75"/>
    </row>
    <row r="62" spans="1:18" x14ac:dyDescent="0.15">
      <c r="A62" s="75"/>
      <c r="B62" s="75"/>
      <c r="C62" s="75"/>
      <c r="D62" s="75"/>
      <c r="E62" s="75"/>
      <c r="F62" s="75"/>
      <c r="G62" s="75"/>
      <c r="H62" s="75"/>
    </row>
    <row r="63" spans="1:18" x14ac:dyDescent="0.15">
      <c r="A63" s="75"/>
      <c r="B63" s="75"/>
      <c r="C63" s="75"/>
      <c r="D63" s="75"/>
      <c r="E63" s="75"/>
      <c r="F63" s="75"/>
      <c r="G63" s="75"/>
      <c r="H63" s="75"/>
    </row>
    <row r="64" spans="1:18" x14ac:dyDescent="0.15">
      <c r="A64" s="75"/>
      <c r="B64" s="75"/>
      <c r="C64" s="75"/>
      <c r="D64" s="75"/>
      <c r="E64" s="75"/>
      <c r="F64" s="75"/>
      <c r="G64" s="75"/>
      <c r="H64" s="75"/>
    </row>
    <row r="65" spans="1:8" x14ac:dyDescent="0.15">
      <c r="A65" s="75"/>
      <c r="B65" s="75"/>
      <c r="C65" s="75"/>
      <c r="D65" s="75"/>
      <c r="E65" s="75"/>
      <c r="F65" s="75"/>
      <c r="G65" s="75"/>
      <c r="H65" s="75"/>
    </row>
    <row r="66" spans="1:8" x14ac:dyDescent="0.15">
      <c r="A66" s="75"/>
      <c r="B66" s="75"/>
      <c r="C66" s="75"/>
      <c r="D66" s="75"/>
      <c r="E66" s="75"/>
      <c r="F66" s="75"/>
      <c r="G66" s="75"/>
      <c r="H66" s="75"/>
    </row>
    <row r="67" spans="1:8" x14ac:dyDescent="0.15">
      <c r="A67" s="75"/>
      <c r="B67" s="75"/>
      <c r="C67" s="75"/>
      <c r="D67" s="75"/>
      <c r="E67" s="75"/>
      <c r="F67" s="75"/>
      <c r="G67" s="75"/>
      <c r="H67" s="75"/>
    </row>
    <row r="68" spans="1:8" x14ac:dyDescent="0.15">
      <c r="A68" s="75"/>
      <c r="B68" s="75"/>
      <c r="C68" s="75"/>
      <c r="D68" s="75"/>
      <c r="E68" s="75"/>
      <c r="F68" s="75"/>
      <c r="G68" s="75"/>
      <c r="H68" s="75"/>
    </row>
    <row r="69" spans="1:8" x14ac:dyDescent="0.15">
      <c r="A69" s="75"/>
      <c r="B69" s="75"/>
      <c r="C69" s="75"/>
      <c r="D69" s="75"/>
      <c r="E69" s="75"/>
      <c r="F69" s="75"/>
      <c r="G69" s="75"/>
      <c r="H69" s="75"/>
    </row>
    <row r="70" spans="1:8" x14ac:dyDescent="0.15">
      <c r="A70" s="75"/>
      <c r="B70" s="75"/>
      <c r="C70" s="75"/>
      <c r="D70" s="75"/>
      <c r="E70" s="75"/>
      <c r="F70" s="75"/>
      <c r="G70" s="75"/>
      <c r="H70" s="75"/>
    </row>
    <row r="71" spans="1:8" x14ac:dyDescent="0.15">
      <c r="A71" s="75"/>
      <c r="B71" s="75"/>
      <c r="C71" s="75"/>
      <c r="D71" s="75"/>
      <c r="E71" s="75"/>
      <c r="F71" s="75"/>
      <c r="G71" s="75"/>
      <c r="H71" s="75"/>
    </row>
    <row r="72" spans="1:8" x14ac:dyDescent="0.15">
      <c r="A72" s="75"/>
      <c r="B72" s="75"/>
      <c r="C72" s="75"/>
      <c r="D72" s="75"/>
      <c r="E72" s="75"/>
      <c r="F72" s="75"/>
      <c r="G72" s="75"/>
      <c r="H72" s="75"/>
    </row>
  </sheetData>
  <sheetProtection algorithmName="SHA-512" hashValue="OSad3hcYfP7zbUBrxt44CcMzPX8kyHxKTPUvqiqZdFttVgv9u2FuNG8xo6yOhz+b93axrhSIXCa1don/0Rp1Vw==" saltValue="6vn/2iEfN2y0j9BXvbQkeA==" spinCount="100000" sheet="1" objects="1" scenarios="1" selectLockedCells="1"/>
  <mergeCells count="5">
    <mergeCell ref="A1:H1"/>
    <mergeCell ref="B24:H26"/>
    <mergeCell ref="C56:H56"/>
    <mergeCell ref="C57:H57"/>
    <mergeCell ref="C58:H58"/>
  </mergeCells>
  <phoneticPr fontId="7"/>
  <conditionalFormatting sqref="C5:C6 B4:C4">
    <cfRule type="cellIs" dxfId="29" priority="17" stopIfTrue="1" operator="equal">
      <formula>""""""</formula>
    </cfRule>
    <cfRule type="expression" dxfId="28" priority="18">
      <formula>""</formula>
    </cfRule>
  </conditionalFormatting>
  <conditionalFormatting sqref="C9:C10">
    <cfRule type="cellIs" dxfId="27" priority="16" stopIfTrue="1" operator="equal">
      <formula>""""""</formula>
    </cfRule>
  </conditionalFormatting>
  <conditionalFormatting sqref="C16">
    <cfRule type="expression" dxfId="26" priority="12" stopIfTrue="1">
      <formula>$C$16=" "</formula>
    </cfRule>
  </conditionalFormatting>
  <conditionalFormatting sqref="C4">
    <cfRule type="expression" dxfId="25" priority="14" stopIfTrue="1">
      <formula>$C4=" "</formula>
    </cfRule>
  </conditionalFormatting>
  <conditionalFormatting sqref="B24">
    <cfRule type="containsText" dxfId="24" priority="10" operator="containsText" text="選択してください。">
      <formula>NOT(ISERROR(SEARCH("選択してください。",B24)))</formula>
    </cfRule>
  </conditionalFormatting>
  <conditionalFormatting sqref="C8">
    <cfRule type="cellIs" dxfId="23" priority="8" stopIfTrue="1" operator="equal">
      <formula>""""""</formula>
    </cfRule>
    <cfRule type="expression" dxfId="22" priority="9">
      <formula>""</formula>
    </cfRule>
  </conditionalFormatting>
  <conditionalFormatting sqref="C8">
    <cfRule type="expression" dxfId="21" priority="7" stopIfTrue="1">
      <formula>$C8=" "</formula>
    </cfRule>
  </conditionalFormatting>
  <conditionalFormatting sqref="C12">
    <cfRule type="cellIs" dxfId="20" priority="5" stopIfTrue="1" operator="equal">
      <formula>""""""</formula>
    </cfRule>
    <cfRule type="expression" dxfId="19" priority="6">
      <formula>""</formula>
    </cfRule>
  </conditionalFormatting>
  <conditionalFormatting sqref="C12">
    <cfRule type="expression" dxfId="18" priority="4" stopIfTrue="1">
      <formula>$C12=" "</formula>
    </cfRule>
  </conditionalFormatting>
  <conditionalFormatting sqref="C20">
    <cfRule type="cellIs" dxfId="17" priority="2" stopIfTrue="1" operator="equal">
      <formula>""""""</formula>
    </cfRule>
    <cfRule type="expression" dxfId="16" priority="3">
      <formula>""</formula>
    </cfRule>
  </conditionalFormatting>
  <conditionalFormatting sqref="C20">
    <cfRule type="expression" dxfId="15" priority="1" stopIfTrue="1">
      <formula>$C20=" "</formula>
    </cfRule>
  </conditionalFormatting>
  <dataValidations count="1">
    <dataValidation type="list" allowBlank="1" showInputMessage="1" showErrorMessage="1" sqref="WVJ983064:WVP983066 IX24:JD26 ST24:SZ26 ACP24:ACV26 AML24:AMR26 AWH24:AWN26 BGD24:BGJ26 BPZ24:BQF26 BZV24:CAB26 CJR24:CJX26 CTN24:CTT26 DDJ24:DDP26 DNF24:DNL26 DXB24:DXH26 EGX24:EHD26 EQT24:EQZ26 FAP24:FAV26 FKL24:FKR26 FUH24:FUN26 GED24:GEJ26 GNZ24:GOF26 GXV24:GYB26 HHR24:HHX26 HRN24:HRT26 IBJ24:IBP26 ILF24:ILL26 IVB24:IVH26 JEX24:JFD26 JOT24:JOZ26 JYP24:JYV26 KIL24:KIR26 KSH24:KSN26 LCD24:LCJ26 LLZ24:LMF26 LVV24:LWB26 MFR24:MFX26 MPN24:MPT26 MZJ24:MZP26 NJF24:NJL26 NTB24:NTH26 OCX24:ODD26 OMT24:OMZ26 OWP24:OWV26 PGL24:PGR26 PQH24:PQN26 QAD24:QAJ26 QJZ24:QKF26 QTV24:QUB26 RDR24:RDX26 RNN24:RNT26 RXJ24:RXP26 SHF24:SHL26 SRB24:SRH26 TAX24:TBD26 TKT24:TKZ26 TUP24:TUV26 UEL24:UER26 UOH24:UON26 UYD24:UYJ26 VHZ24:VIF26 VRV24:VSB26 WBR24:WBX26 WLN24:WLT26 WVJ24:WVP26 B65560:H65562 IX65560:JD65562 ST65560:SZ65562 ACP65560:ACV65562 AML65560:AMR65562 AWH65560:AWN65562 BGD65560:BGJ65562 BPZ65560:BQF65562 BZV65560:CAB65562 CJR65560:CJX65562 CTN65560:CTT65562 DDJ65560:DDP65562 DNF65560:DNL65562 DXB65560:DXH65562 EGX65560:EHD65562 EQT65560:EQZ65562 FAP65560:FAV65562 FKL65560:FKR65562 FUH65560:FUN65562 GED65560:GEJ65562 GNZ65560:GOF65562 GXV65560:GYB65562 HHR65560:HHX65562 HRN65560:HRT65562 IBJ65560:IBP65562 ILF65560:ILL65562 IVB65560:IVH65562 JEX65560:JFD65562 JOT65560:JOZ65562 JYP65560:JYV65562 KIL65560:KIR65562 KSH65560:KSN65562 LCD65560:LCJ65562 LLZ65560:LMF65562 LVV65560:LWB65562 MFR65560:MFX65562 MPN65560:MPT65562 MZJ65560:MZP65562 NJF65560:NJL65562 NTB65560:NTH65562 OCX65560:ODD65562 OMT65560:OMZ65562 OWP65560:OWV65562 PGL65560:PGR65562 PQH65560:PQN65562 QAD65560:QAJ65562 QJZ65560:QKF65562 QTV65560:QUB65562 RDR65560:RDX65562 RNN65560:RNT65562 RXJ65560:RXP65562 SHF65560:SHL65562 SRB65560:SRH65562 TAX65560:TBD65562 TKT65560:TKZ65562 TUP65560:TUV65562 UEL65560:UER65562 UOH65560:UON65562 UYD65560:UYJ65562 VHZ65560:VIF65562 VRV65560:VSB65562 WBR65560:WBX65562 WLN65560:WLT65562 WVJ65560:WVP65562 B131096:H131098 IX131096:JD131098 ST131096:SZ131098 ACP131096:ACV131098 AML131096:AMR131098 AWH131096:AWN131098 BGD131096:BGJ131098 BPZ131096:BQF131098 BZV131096:CAB131098 CJR131096:CJX131098 CTN131096:CTT131098 DDJ131096:DDP131098 DNF131096:DNL131098 DXB131096:DXH131098 EGX131096:EHD131098 EQT131096:EQZ131098 FAP131096:FAV131098 FKL131096:FKR131098 FUH131096:FUN131098 GED131096:GEJ131098 GNZ131096:GOF131098 GXV131096:GYB131098 HHR131096:HHX131098 HRN131096:HRT131098 IBJ131096:IBP131098 ILF131096:ILL131098 IVB131096:IVH131098 JEX131096:JFD131098 JOT131096:JOZ131098 JYP131096:JYV131098 KIL131096:KIR131098 KSH131096:KSN131098 LCD131096:LCJ131098 LLZ131096:LMF131098 LVV131096:LWB131098 MFR131096:MFX131098 MPN131096:MPT131098 MZJ131096:MZP131098 NJF131096:NJL131098 NTB131096:NTH131098 OCX131096:ODD131098 OMT131096:OMZ131098 OWP131096:OWV131098 PGL131096:PGR131098 PQH131096:PQN131098 QAD131096:QAJ131098 QJZ131096:QKF131098 QTV131096:QUB131098 RDR131096:RDX131098 RNN131096:RNT131098 RXJ131096:RXP131098 SHF131096:SHL131098 SRB131096:SRH131098 TAX131096:TBD131098 TKT131096:TKZ131098 TUP131096:TUV131098 UEL131096:UER131098 UOH131096:UON131098 UYD131096:UYJ131098 VHZ131096:VIF131098 VRV131096:VSB131098 WBR131096:WBX131098 WLN131096:WLT131098 WVJ131096:WVP131098 B196632:H196634 IX196632:JD196634 ST196632:SZ196634 ACP196632:ACV196634 AML196632:AMR196634 AWH196632:AWN196634 BGD196632:BGJ196634 BPZ196632:BQF196634 BZV196632:CAB196634 CJR196632:CJX196634 CTN196632:CTT196634 DDJ196632:DDP196634 DNF196632:DNL196634 DXB196632:DXH196634 EGX196632:EHD196634 EQT196632:EQZ196634 FAP196632:FAV196634 FKL196632:FKR196634 FUH196632:FUN196634 GED196632:GEJ196634 GNZ196632:GOF196634 GXV196632:GYB196634 HHR196632:HHX196634 HRN196632:HRT196634 IBJ196632:IBP196634 ILF196632:ILL196634 IVB196632:IVH196634 JEX196632:JFD196634 JOT196632:JOZ196634 JYP196632:JYV196634 KIL196632:KIR196634 KSH196632:KSN196634 LCD196632:LCJ196634 LLZ196632:LMF196634 LVV196632:LWB196634 MFR196632:MFX196634 MPN196632:MPT196634 MZJ196632:MZP196634 NJF196632:NJL196634 NTB196632:NTH196634 OCX196632:ODD196634 OMT196632:OMZ196634 OWP196632:OWV196634 PGL196632:PGR196634 PQH196632:PQN196634 QAD196632:QAJ196634 QJZ196632:QKF196634 QTV196632:QUB196634 RDR196632:RDX196634 RNN196632:RNT196634 RXJ196632:RXP196634 SHF196632:SHL196634 SRB196632:SRH196634 TAX196632:TBD196634 TKT196632:TKZ196634 TUP196632:TUV196634 UEL196632:UER196634 UOH196632:UON196634 UYD196632:UYJ196634 VHZ196632:VIF196634 VRV196632:VSB196634 WBR196632:WBX196634 WLN196632:WLT196634 WVJ196632:WVP196634 B262168:H262170 IX262168:JD262170 ST262168:SZ262170 ACP262168:ACV262170 AML262168:AMR262170 AWH262168:AWN262170 BGD262168:BGJ262170 BPZ262168:BQF262170 BZV262168:CAB262170 CJR262168:CJX262170 CTN262168:CTT262170 DDJ262168:DDP262170 DNF262168:DNL262170 DXB262168:DXH262170 EGX262168:EHD262170 EQT262168:EQZ262170 FAP262168:FAV262170 FKL262168:FKR262170 FUH262168:FUN262170 GED262168:GEJ262170 GNZ262168:GOF262170 GXV262168:GYB262170 HHR262168:HHX262170 HRN262168:HRT262170 IBJ262168:IBP262170 ILF262168:ILL262170 IVB262168:IVH262170 JEX262168:JFD262170 JOT262168:JOZ262170 JYP262168:JYV262170 KIL262168:KIR262170 KSH262168:KSN262170 LCD262168:LCJ262170 LLZ262168:LMF262170 LVV262168:LWB262170 MFR262168:MFX262170 MPN262168:MPT262170 MZJ262168:MZP262170 NJF262168:NJL262170 NTB262168:NTH262170 OCX262168:ODD262170 OMT262168:OMZ262170 OWP262168:OWV262170 PGL262168:PGR262170 PQH262168:PQN262170 QAD262168:QAJ262170 QJZ262168:QKF262170 QTV262168:QUB262170 RDR262168:RDX262170 RNN262168:RNT262170 RXJ262168:RXP262170 SHF262168:SHL262170 SRB262168:SRH262170 TAX262168:TBD262170 TKT262168:TKZ262170 TUP262168:TUV262170 UEL262168:UER262170 UOH262168:UON262170 UYD262168:UYJ262170 VHZ262168:VIF262170 VRV262168:VSB262170 WBR262168:WBX262170 WLN262168:WLT262170 WVJ262168:WVP262170 B327704:H327706 IX327704:JD327706 ST327704:SZ327706 ACP327704:ACV327706 AML327704:AMR327706 AWH327704:AWN327706 BGD327704:BGJ327706 BPZ327704:BQF327706 BZV327704:CAB327706 CJR327704:CJX327706 CTN327704:CTT327706 DDJ327704:DDP327706 DNF327704:DNL327706 DXB327704:DXH327706 EGX327704:EHD327706 EQT327704:EQZ327706 FAP327704:FAV327706 FKL327704:FKR327706 FUH327704:FUN327706 GED327704:GEJ327706 GNZ327704:GOF327706 GXV327704:GYB327706 HHR327704:HHX327706 HRN327704:HRT327706 IBJ327704:IBP327706 ILF327704:ILL327706 IVB327704:IVH327706 JEX327704:JFD327706 JOT327704:JOZ327706 JYP327704:JYV327706 KIL327704:KIR327706 KSH327704:KSN327706 LCD327704:LCJ327706 LLZ327704:LMF327706 LVV327704:LWB327706 MFR327704:MFX327706 MPN327704:MPT327706 MZJ327704:MZP327706 NJF327704:NJL327706 NTB327704:NTH327706 OCX327704:ODD327706 OMT327704:OMZ327706 OWP327704:OWV327706 PGL327704:PGR327706 PQH327704:PQN327706 QAD327704:QAJ327706 QJZ327704:QKF327706 QTV327704:QUB327706 RDR327704:RDX327706 RNN327704:RNT327706 RXJ327704:RXP327706 SHF327704:SHL327706 SRB327704:SRH327706 TAX327704:TBD327706 TKT327704:TKZ327706 TUP327704:TUV327706 UEL327704:UER327706 UOH327704:UON327706 UYD327704:UYJ327706 VHZ327704:VIF327706 VRV327704:VSB327706 WBR327704:WBX327706 WLN327704:WLT327706 WVJ327704:WVP327706 B393240:H393242 IX393240:JD393242 ST393240:SZ393242 ACP393240:ACV393242 AML393240:AMR393242 AWH393240:AWN393242 BGD393240:BGJ393242 BPZ393240:BQF393242 BZV393240:CAB393242 CJR393240:CJX393242 CTN393240:CTT393242 DDJ393240:DDP393242 DNF393240:DNL393242 DXB393240:DXH393242 EGX393240:EHD393242 EQT393240:EQZ393242 FAP393240:FAV393242 FKL393240:FKR393242 FUH393240:FUN393242 GED393240:GEJ393242 GNZ393240:GOF393242 GXV393240:GYB393242 HHR393240:HHX393242 HRN393240:HRT393242 IBJ393240:IBP393242 ILF393240:ILL393242 IVB393240:IVH393242 JEX393240:JFD393242 JOT393240:JOZ393242 JYP393240:JYV393242 KIL393240:KIR393242 KSH393240:KSN393242 LCD393240:LCJ393242 LLZ393240:LMF393242 LVV393240:LWB393242 MFR393240:MFX393242 MPN393240:MPT393242 MZJ393240:MZP393242 NJF393240:NJL393242 NTB393240:NTH393242 OCX393240:ODD393242 OMT393240:OMZ393242 OWP393240:OWV393242 PGL393240:PGR393242 PQH393240:PQN393242 QAD393240:QAJ393242 QJZ393240:QKF393242 QTV393240:QUB393242 RDR393240:RDX393242 RNN393240:RNT393242 RXJ393240:RXP393242 SHF393240:SHL393242 SRB393240:SRH393242 TAX393240:TBD393242 TKT393240:TKZ393242 TUP393240:TUV393242 UEL393240:UER393242 UOH393240:UON393242 UYD393240:UYJ393242 VHZ393240:VIF393242 VRV393240:VSB393242 WBR393240:WBX393242 WLN393240:WLT393242 WVJ393240:WVP393242 B458776:H458778 IX458776:JD458778 ST458776:SZ458778 ACP458776:ACV458778 AML458776:AMR458778 AWH458776:AWN458778 BGD458776:BGJ458778 BPZ458776:BQF458778 BZV458776:CAB458778 CJR458776:CJX458778 CTN458776:CTT458778 DDJ458776:DDP458778 DNF458776:DNL458778 DXB458776:DXH458778 EGX458776:EHD458778 EQT458776:EQZ458778 FAP458776:FAV458778 FKL458776:FKR458778 FUH458776:FUN458778 GED458776:GEJ458778 GNZ458776:GOF458778 GXV458776:GYB458778 HHR458776:HHX458778 HRN458776:HRT458778 IBJ458776:IBP458778 ILF458776:ILL458778 IVB458776:IVH458778 JEX458776:JFD458778 JOT458776:JOZ458778 JYP458776:JYV458778 KIL458776:KIR458778 KSH458776:KSN458778 LCD458776:LCJ458778 LLZ458776:LMF458778 LVV458776:LWB458778 MFR458776:MFX458778 MPN458776:MPT458778 MZJ458776:MZP458778 NJF458776:NJL458778 NTB458776:NTH458778 OCX458776:ODD458778 OMT458776:OMZ458778 OWP458776:OWV458778 PGL458776:PGR458778 PQH458776:PQN458778 QAD458776:QAJ458778 QJZ458776:QKF458778 QTV458776:QUB458778 RDR458776:RDX458778 RNN458776:RNT458778 RXJ458776:RXP458778 SHF458776:SHL458778 SRB458776:SRH458778 TAX458776:TBD458778 TKT458776:TKZ458778 TUP458776:TUV458778 UEL458776:UER458778 UOH458776:UON458778 UYD458776:UYJ458778 VHZ458776:VIF458778 VRV458776:VSB458778 WBR458776:WBX458778 WLN458776:WLT458778 WVJ458776:WVP458778 B524312:H524314 IX524312:JD524314 ST524312:SZ524314 ACP524312:ACV524314 AML524312:AMR524314 AWH524312:AWN524314 BGD524312:BGJ524314 BPZ524312:BQF524314 BZV524312:CAB524314 CJR524312:CJX524314 CTN524312:CTT524314 DDJ524312:DDP524314 DNF524312:DNL524314 DXB524312:DXH524314 EGX524312:EHD524314 EQT524312:EQZ524314 FAP524312:FAV524314 FKL524312:FKR524314 FUH524312:FUN524314 GED524312:GEJ524314 GNZ524312:GOF524314 GXV524312:GYB524314 HHR524312:HHX524314 HRN524312:HRT524314 IBJ524312:IBP524314 ILF524312:ILL524314 IVB524312:IVH524314 JEX524312:JFD524314 JOT524312:JOZ524314 JYP524312:JYV524314 KIL524312:KIR524314 KSH524312:KSN524314 LCD524312:LCJ524314 LLZ524312:LMF524314 LVV524312:LWB524314 MFR524312:MFX524314 MPN524312:MPT524314 MZJ524312:MZP524314 NJF524312:NJL524314 NTB524312:NTH524314 OCX524312:ODD524314 OMT524312:OMZ524314 OWP524312:OWV524314 PGL524312:PGR524314 PQH524312:PQN524314 QAD524312:QAJ524314 QJZ524312:QKF524314 QTV524312:QUB524314 RDR524312:RDX524314 RNN524312:RNT524314 RXJ524312:RXP524314 SHF524312:SHL524314 SRB524312:SRH524314 TAX524312:TBD524314 TKT524312:TKZ524314 TUP524312:TUV524314 UEL524312:UER524314 UOH524312:UON524314 UYD524312:UYJ524314 VHZ524312:VIF524314 VRV524312:VSB524314 WBR524312:WBX524314 WLN524312:WLT524314 WVJ524312:WVP524314 B589848:H589850 IX589848:JD589850 ST589848:SZ589850 ACP589848:ACV589850 AML589848:AMR589850 AWH589848:AWN589850 BGD589848:BGJ589850 BPZ589848:BQF589850 BZV589848:CAB589850 CJR589848:CJX589850 CTN589848:CTT589850 DDJ589848:DDP589850 DNF589848:DNL589850 DXB589848:DXH589850 EGX589848:EHD589850 EQT589848:EQZ589850 FAP589848:FAV589850 FKL589848:FKR589850 FUH589848:FUN589850 GED589848:GEJ589850 GNZ589848:GOF589850 GXV589848:GYB589850 HHR589848:HHX589850 HRN589848:HRT589850 IBJ589848:IBP589850 ILF589848:ILL589850 IVB589848:IVH589850 JEX589848:JFD589850 JOT589848:JOZ589850 JYP589848:JYV589850 KIL589848:KIR589850 KSH589848:KSN589850 LCD589848:LCJ589850 LLZ589848:LMF589850 LVV589848:LWB589850 MFR589848:MFX589850 MPN589848:MPT589850 MZJ589848:MZP589850 NJF589848:NJL589850 NTB589848:NTH589850 OCX589848:ODD589850 OMT589848:OMZ589850 OWP589848:OWV589850 PGL589848:PGR589850 PQH589848:PQN589850 QAD589848:QAJ589850 QJZ589848:QKF589850 QTV589848:QUB589850 RDR589848:RDX589850 RNN589848:RNT589850 RXJ589848:RXP589850 SHF589848:SHL589850 SRB589848:SRH589850 TAX589848:TBD589850 TKT589848:TKZ589850 TUP589848:TUV589850 UEL589848:UER589850 UOH589848:UON589850 UYD589848:UYJ589850 VHZ589848:VIF589850 VRV589848:VSB589850 WBR589848:WBX589850 WLN589848:WLT589850 WVJ589848:WVP589850 B655384:H655386 IX655384:JD655386 ST655384:SZ655386 ACP655384:ACV655386 AML655384:AMR655386 AWH655384:AWN655386 BGD655384:BGJ655386 BPZ655384:BQF655386 BZV655384:CAB655386 CJR655384:CJX655386 CTN655384:CTT655386 DDJ655384:DDP655386 DNF655384:DNL655386 DXB655384:DXH655386 EGX655384:EHD655386 EQT655384:EQZ655386 FAP655384:FAV655386 FKL655384:FKR655386 FUH655384:FUN655386 GED655384:GEJ655386 GNZ655384:GOF655386 GXV655384:GYB655386 HHR655384:HHX655386 HRN655384:HRT655386 IBJ655384:IBP655386 ILF655384:ILL655386 IVB655384:IVH655386 JEX655384:JFD655386 JOT655384:JOZ655386 JYP655384:JYV655386 KIL655384:KIR655386 KSH655384:KSN655386 LCD655384:LCJ655386 LLZ655384:LMF655386 LVV655384:LWB655386 MFR655384:MFX655386 MPN655384:MPT655386 MZJ655384:MZP655386 NJF655384:NJL655386 NTB655384:NTH655386 OCX655384:ODD655386 OMT655384:OMZ655386 OWP655384:OWV655386 PGL655384:PGR655386 PQH655384:PQN655386 QAD655384:QAJ655386 QJZ655384:QKF655386 QTV655384:QUB655386 RDR655384:RDX655386 RNN655384:RNT655386 RXJ655384:RXP655386 SHF655384:SHL655386 SRB655384:SRH655386 TAX655384:TBD655386 TKT655384:TKZ655386 TUP655384:TUV655386 UEL655384:UER655386 UOH655384:UON655386 UYD655384:UYJ655386 VHZ655384:VIF655386 VRV655384:VSB655386 WBR655384:WBX655386 WLN655384:WLT655386 WVJ655384:WVP655386 B720920:H720922 IX720920:JD720922 ST720920:SZ720922 ACP720920:ACV720922 AML720920:AMR720922 AWH720920:AWN720922 BGD720920:BGJ720922 BPZ720920:BQF720922 BZV720920:CAB720922 CJR720920:CJX720922 CTN720920:CTT720922 DDJ720920:DDP720922 DNF720920:DNL720922 DXB720920:DXH720922 EGX720920:EHD720922 EQT720920:EQZ720922 FAP720920:FAV720922 FKL720920:FKR720922 FUH720920:FUN720922 GED720920:GEJ720922 GNZ720920:GOF720922 GXV720920:GYB720922 HHR720920:HHX720922 HRN720920:HRT720922 IBJ720920:IBP720922 ILF720920:ILL720922 IVB720920:IVH720922 JEX720920:JFD720922 JOT720920:JOZ720922 JYP720920:JYV720922 KIL720920:KIR720922 KSH720920:KSN720922 LCD720920:LCJ720922 LLZ720920:LMF720922 LVV720920:LWB720922 MFR720920:MFX720922 MPN720920:MPT720922 MZJ720920:MZP720922 NJF720920:NJL720922 NTB720920:NTH720922 OCX720920:ODD720922 OMT720920:OMZ720922 OWP720920:OWV720922 PGL720920:PGR720922 PQH720920:PQN720922 QAD720920:QAJ720922 QJZ720920:QKF720922 QTV720920:QUB720922 RDR720920:RDX720922 RNN720920:RNT720922 RXJ720920:RXP720922 SHF720920:SHL720922 SRB720920:SRH720922 TAX720920:TBD720922 TKT720920:TKZ720922 TUP720920:TUV720922 UEL720920:UER720922 UOH720920:UON720922 UYD720920:UYJ720922 VHZ720920:VIF720922 VRV720920:VSB720922 WBR720920:WBX720922 WLN720920:WLT720922 WVJ720920:WVP720922 B786456:H786458 IX786456:JD786458 ST786456:SZ786458 ACP786456:ACV786458 AML786456:AMR786458 AWH786456:AWN786458 BGD786456:BGJ786458 BPZ786456:BQF786458 BZV786456:CAB786458 CJR786456:CJX786458 CTN786456:CTT786458 DDJ786456:DDP786458 DNF786456:DNL786458 DXB786456:DXH786458 EGX786456:EHD786458 EQT786456:EQZ786458 FAP786456:FAV786458 FKL786456:FKR786458 FUH786456:FUN786458 GED786456:GEJ786458 GNZ786456:GOF786458 GXV786456:GYB786458 HHR786456:HHX786458 HRN786456:HRT786458 IBJ786456:IBP786458 ILF786456:ILL786458 IVB786456:IVH786458 JEX786456:JFD786458 JOT786456:JOZ786458 JYP786456:JYV786458 KIL786456:KIR786458 KSH786456:KSN786458 LCD786456:LCJ786458 LLZ786456:LMF786458 LVV786456:LWB786458 MFR786456:MFX786458 MPN786456:MPT786458 MZJ786456:MZP786458 NJF786456:NJL786458 NTB786456:NTH786458 OCX786456:ODD786458 OMT786456:OMZ786458 OWP786456:OWV786458 PGL786456:PGR786458 PQH786456:PQN786458 QAD786456:QAJ786458 QJZ786456:QKF786458 QTV786456:QUB786458 RDR786456:RDX786458 RNN786456:RNT786458 RXJ786456:RXP786458 SHF786456:SHL786458 SRB786456:SRH786458 TAX786456:TBD786458 TKT786456:TKZ786458 TUP786456:TUV786458 UEL786456:UER786458 UOH786456:UON786458 UYD786456:UYJ786458 VHZ786456:VIF786458 VRV786456:VSB786458 WBR786456:WBX786458 WLN786456:WLT786458 WVJ786456:WVP786458 B851992:H851994 IX851992:JD851994 ST851992:SZ851994 ACP851992:ACV851994 AML851992:AMR851994 AWH851992:AWN851994 BGD851992:BGJ851994 BPZ851992:BQF851994 BZV851992:CAB851994 CJR851992:CJX851994 CTN851992:CTT851994 DDJ851992:DDP851994 DNF851992:DNL851994 DXB851992:DXH851994 EGX851992:EHD851994 EQT851992:EQZ851994 FAP851992:FAV851994 FKL851992:FKR851994 FUH851992:FUN851994 GED851992:GEJ851994 GNZ851992:GOF851994 GXV851992:GYB851994 HHR851992:HHX851994 HRN851992:HRT851994 IBJ851992:IBP851994 ILF851992:ILL851994 IVB851992:IVH851994 JEX851992:JFD851994 JOT851992:JOZ851994 JYP851992:JYV851994 KIL851992:KIR851994 KSH851992:KSN851994 LCD851992:LCJ851994 LLZ851992:LMF851994 LVV851992:LWB851994 MFR851992:MFX851994 MPN851992:MPT851994 MZJ851992:MZP851994 NJF851992:NJL851994 NTB851992:NTH851994 OCX851992:ODD851994 OMT851992:OMZ851994 OWP851992:OWV851994 PGL851992:PGR851994 PQH851992:PQN851994 QAD851992:QAJ851994 QJZ851992:QKF851994 QTV851992:QUB851994 RDR851992:RDX851994 RNN851992:RNT851994 RXJ851992:RXP851994 SHF851992:SHL851994 SRB851992:SRH851994 TAX851992:TBD851994 TKT851992:TKZ851994 TUP851992:TUV851994 UEL851992:UER851994 UOH851992:UON851994 UYD851992:UYJ851994 VHZ851992:VIF851994 VRV851992:VSB851994 WBR851992:WBX851994 WLN851992:WLT851994 WVJ851992:WVP851994 B917528:H917530 IX917528:JD917530 ST917528:SZ917530 ACP917528:ACV917530 AML917528:AMR917530 AWH917528:AWN917530 BGD917528:BGJ917530 BPZ917528:BQF917530 BZV917528:CAB917530 CJR917528:CJX917530 CTN917528:CTT917530 DDJ917528:DDP917530 DNF917528:DNL917530 DXB917528:DXH917530 EGX917528:EHD917530 EQT917528:EQZ917530 FAP917528:FAV917530 FKL917528:FKR917530 FUH917528:FUN917530 GED917528:GEJ917530 GNZ917528:GOF917530 GXV917528:GYB917530 HHR917528:HHX917530 HRN917528:HRT917530 IBJ917528:IBP917530 ILF917528:ILL917530 IVB917528:IVH917530 JEX917528:JFD917530 JOT917528:JOZ917530 JYP917528:JYV917530 KIL917528:KIR917530 KSH917528:KSN917530 LCD917528:LCJ917530 LLZ917528:LMF917530 LVV917528:LWB917530 MFR917528:MFX917530 MPN917528:MPT917530 MZJ917528:MZP917530 NJF917528:NJL917530 NTB917528:NTH917530 OCX917528:ODD917530 OMT917528:OMZ917530 OWP917528:OWV917530 PGL917528:PGR917530 PQH917528:PQN917530 QAD917528:QAJ917530 QJZ917528:QKF917530 QTV917528:QUB917530 RDR917528:RDX917530 RNN917528:RNT917530 RXJ917528:RXP917530 SHF917528:SHL917530 SRB917528:SRH917530 TAX917528:TBD917530 TKT917528:TKZ917530 TUP917528:TUV917530 UEL917528:UER917530 UOH917528:UON917530 UYD917528:UYJ917530 VHZ917528:VIF917530 VRV917528:VSB917530 WBR917528:WBX917530 WLN917528:WLT917530 WVJ917528:WVP917530 B983064:H983066 IX983064:JD983066 ST983064:SZ983066 ACP983064:ACV983066 AML983064:AMR983066 AWH983064:AWN983066 BGD983064:BGJ983066 BPZ983064:BQF983066 BZV983064:CAB983066 CJR983064:CJX983066 CTN983064:CTT983066 DDJ983064:DDP983066 DNF983064:DNL983066 DXB983064:DXH983066 EGX983064:EHD983066 EQT983064:EQZ983066 FAP983064:FAV983066 FKL983064:FKR983066 FUH983064:FUN983066 GED983064:GEJ983066 GNZ983064:GOF983066 GXV983064:GYB983066 HHR983064:HHX983066 HRN983064:HRT983066 IBJ983064:IBP983066 ILF983064:ILL983066 IVB983064:IVH983066 JEX983064:JFD983066 JOT983064:JOZ983066 JYP983064:JYV983066 KIL983064:KIR983066 KSH983064:KSN983066 LCD983064:LCJ983066 LLZ983064:LMF983066 LVV983064:LWB983066 MFR983064:MFX983066 MPN983064:MPT983066 MZJ983064:MZP983066 NJF983064:NJL983066 NTB983064:NTH983066 OCX983064:ODD983066 OMT983064:OMZ983066 OWP983064:OWV983066 PGL983064:PGR983066 PQH983064:PQN983066 QAD983064:QAJ983066 QJZ983064:QKF983066 QTV983064:QUB983066 RDR983064:RDX983066 RNN983064:RNT983066 RXJ983064:RXP983066 SHF983064:SHL983066 SRB983064:SRH983066 TAX983064:TBD983066 TKT983064:TKZ983066 TUP983064:TUV983066 UEL983064:UER983066 UOH983064:UON983066 UYD983064:UYJ983066 VHZ983064:VIF983066 VRV983064:VSB983066 WBR983064:WBX983066 WLN983064:WLT983066">
      <formula1>#REF!</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プルダウン!$B$2:$B$7</xm:f>
          </x14:formula1>
          <xm:sqref>B24:H26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74"/>
  <sheetViews>
    <sheetView showGridLines="0" view="pageBreakPreview" zoomScaleNormal="100" zoomScaleSheetLayoutView="100" workbookViewId="0">
      <selection activeCell="B1" sqref="B1"/>
    </sheetView>
  </sheetViews>
  <sheetFormatPr defaultRowHeight="13.5" x14ac:dyDescent="0.15"/>
  <cols>
    <col min="1" max="14" width="4.125" style="105" customWidth="1"/>
    <col min="15" max="20" width="4.5" style="105" customWidth="1"/>
    <col min="21" max="31" width="4.125" style="105" customWidth="1"/>
    <col min="32" max="32" width="5.5" style="105" customWidth="1"/>
    <col min="33" max="33" width="3.25" style="105" customWidth="1"/>
    <col min="34" max="16384" width="9" style="105"/>
  </cols>
  <sheetData>
    <row r="1" spans="1:32" ht="36" customHeight="1" x14ac:dyDescent="0.15">
      <c r="A1" s="104" t="s">
        <v>62</v>
      </c>
    </row>
    <row r="2" spans="1:32" x14ac:dyDescent="0.15">
      <c r="A2" s="268" t="s">
        <v>9</v>
      </c>
      <c r="B2" s="268"/>
      <c r="C2" s="268"/>
      <c r="D2" s="268"/>
      <c r="E2" s="268"/>
      <c r="F2" s="235" t="s">
        <v>63</v>
      </c>
      <c r="G2" s="236"/>
      <c r="H2" s="236"/>
      <c r="I2" s="236"/>
      <c r="J2" s="236"/>
      <c r="K2" s="236"/>
      <c r="L2" s="236"/>
      <c r="M2" s="236"/>
      <c r="N2" s="236"/>
      <c r="O2" s="236"/>
      <c r="P2" s="237"/>
      <c r="Q2" s="106"/>
      <c r="R2" s="106"/>
      <c r="S2" s="106"/>
      <c r="T2" s="106"/>
      <c r="U2" s="106"/>
      <c r="V2" s="106"/>
      <c r="W2" s="106"/>
      <c r="X2" s="106"/>
      <c r="Y2" s="106"/>
      <c r="Z2" s="106"/>
      <c r="AA2" s="106"/>
      <c r="AB2" s="106"/>
      <c r="AC2" s="106"/>
      <c r="AD2" s="106"/>
      <c r="AE2" s="106"/>
      <c r="AF2" s="106"/>
    </row>
    <row r="3" spans="1:32" x14ac:dyDescent="0.15">
      <c r="A3" s="268" t="s">
        <v>10</v>
      </c>
      <c r="B3" s="268"/>
      <c r="C3" s="268"/>
      <c r="D3" s="268"/>
      <c r="E3" s="268"/>
      <c r="F3" s="269" t="s">
        <v>143</v>
      </c>
      <c r="G3" s="270"/>
      <c r="H3" s="270"/>
      <c r="I3" s="270"/>
      <c r="J3" s="270"/>
      <c r="K3" s="270"/>
      <c r="L3" s="270"/>
      <c r="M3" s="270"/>
      <c r="N3" s="270"/>
      <c r="O3" s="270"/>
      <c r="P3" s="271"/>
      <c r="Q3" s="106"/>
      <c r="R3" s="106"/>
      <c r="S3" s="106"/>
      <c r="T3" s="106"/>
      <c r="U3" s="106"/>
      <c r="V3" s="106"/>
      <c r="W3" s="106"/>
      <c r="X3" s="106"/>
      <c r="Y3" s="106"/>
      <c r="Z3" s="106"/>
      <c r="AA3" s="106"/>
      <c r="AB3" s="106"/>
      <c r="AC3" s="106"/>
      <c r="AD3" s="106"/>
      <c r="AE3" s="106"/>
      <c r="AF3" s="106"/>
    </row>
    <row r="4" spans="1:32" x14ac:dyDescent="0.15">
      <c r="A4" s="272" t="s">
        <v>64</v>
      </c>
      <c r="B4" s="272"/>
      <c r="C4" s="272"/>
      <c r="D4" s="272"/>
      <c r="E4" s="272"/>
      <c r="F4" s="273">
        <v>4250000</v>
      </c>
      <c r="G4" s="274"/>
      <c r="H4" s="274"/>
      <c r="I4" s="274"/>
      <c r="J4" s="274"/>
      <c r="K4" s="274"/>
      <c r="L4" s="274"/>
      <c r="M4" s="274"/>
      <c r="N4" s="274"/>
      <c r="O4" s="274"/>
      <c r="P4" s="107" t="s">
        <v>65</v>
      </c>
      <c r="Q4" s="106"/>
      <c r="R4" s="106"/>
      <c r="S4" s="106"/>
      <c r="T4" s="106"/>
      <c r="U4" s="106"/>
      <c r="V4" s="106"/>
      <c r="W4" s="106"/>
      <c r="X4" s="106"/>
      <c r="Y4" s="106"/>
      <c r="Z4" s="106"/>
      <c r="AA4" s="106"/>
      <c r="AB4" s="106"/>
      <c r="AC4" s="106"/>
      <c r="AD4" s="106"/>
      <c r="AE4" s="106"/>
      <c r="AF4" s="106"/>
    </row>
    <row r="5" spans="1:32" x14ac:dyDescent="0.15">
      <c r="A5" s="106" t="s">
        <v>66</v>
      </c>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row>
    <row r="6" spans="1:32" x14ac:dyDescent="0.15">
      <c r="A6" s="106"/>
      <c r="B6" s="106"/>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row>
    <row r="7" spans="1:32" x14ac:dyDescent="0.15">
      <c r="A7" s="106" t="s">
        <v>67</v>
      </c>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row>
    <row r="8" spans="1:32" x14ac:dyDescent="0.15">
      <c r="A8" s="106"/>
      <c r="B8" s="106" t="s">
        <v>68</v>
      </c>
      <c r="C8" s="106"/>
      <c r="D8" s="106"/>
      <c r="E8" s="106"/>
      <c r="F8" s="106"/>
      <c r="G8" s="106"/>
      <c r="H8" s="106"/>
      <c r="I8" s="260">
        <v>8000000</v>
      </c>
      <c r="J8" s="261"/>
      <c r="K8" s="261"/>
      <c r="L8" s="261"/>
      <c r="M8" s="261"/>
      <c r="N8" s="107" t="s">
        <v>65</v>
      </c>
      <c r="O8" s="106" t="s">
        <v>69</v>
      </c>
      <c r="P8" s="106"/>
      <c r="Q8" s="106"/>
      <c r="R8" s="106"/>
      <c r="S8" s="106"/>
      <c r="T8" s="106"/>
      <c r="U8" s="106"/>
      <c r="V8" s="106"/>
      <c r="W8" s="106"/>
      <c r="X8" s="106"/>
      <c r="Y8" s="106"/>
      <c r="Z8" s="106"/>
      <c r="AA8" s="106"/>
      <c r="AB8" s="106"/>
      <c r="AC8" s="106"/>
      <c r="AD8" s="106"/>
      <c r="AE8" s="106"/>
      <c r="AF8" s="106"/>
    </row>
    <row r="9" spans="1:32" x14ac:dyDescent="0.15">
      <c r="A9" s="106"/>
      <c r="B9" s="106" t="s">
        <v>70</v>
      </c>
      <c r="C9" s="106"/>
      <c r="D9" s="106"/>
      <c r="E9" s="106"/>
      <c r="F9" s="106"/>
      <c r="G9" s="106"/>
      <c r="H9" s="106"/>
      <c r="I9" s="260">
        <v>100000000</v>
      </c>
      <c r="J9" s="261"/>
      <c r="K9" s="261"/>
      <c r="L9" s="261"/>
      <c r="M9" s="261"/>
      <c r="N9" s="107" t="s">
        <v>65</v>
      </c>
      <c r="O9" s="106" t="s">
        <v>71</v>
      </c>
      <c r="P9" s="106"/>
      <c r="Q9" s="106"/>
      <c r="R9" s="106"/>
      <c r="S9" s="106"/>
      <c r="T9" s="106"/>
      <c r="U9" s="106"/>
      <c r="V9" s="106"/>
      <c r="W9" s="106"/>
      <c r="X9" s="106"/>
      <c r="Y9" s="106"/>
      <c r="Z9" s="106"/>
      <c r="AA9" s="106"/>
      <c r="AB9" s="106"/>
      <c r="AC9" s="106"/>
      <c r="AD9" s="106"/>
      <c r="AE9" s="106"/>
      <c r="AF9" s="106"/>
    </row>
    <row r="10" spans="1:32" ht="14.25" thickBot="1" x14ac:dyDescent="0.2">
      <c r="A10" s="106"/>
      <c r="B10" s="106"/>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row>
    <row r="11" spans="1:32" ht="14.25" thickBot="1" x14ac:dyDescent="0.2">
      <c r="A11" s="106"/>
      <c r="B11" s="106" t="s">
        <v>72</v>
      </c>
      <c r="C11" s="106"/>
      <c r="D11" s="106"/>
      <c r="E11" s="106"/>
      <c r="F11" s="106"/>
      <c r="G11" s="106"/>
      <c r="H11" s="106"/>
      <c r="I11" s="275">
        <f>IF(I9="","",I8/I9)</f>
        <v>0.08</v>
      </c>
      <c r="J11" s="276"/>
      <c r="K11" s="276"/>
      <c r="L11" s="276"/>
      <c r="M11" s="276"/>
      <c r="N11" s="277"/>
      <c r="O11" s="106" t="s">
        <v>73</v>
      </c>
      <c r="P11" s="106"/>
      <c r="Q11" s="106"/>
      <c r="R11" s="106"/>
      <c r="S11" s="106"/>
      <c r="T11" s="106"/>
      <c r="U11" s="106"/>
      <c r="V11" s="106"/>
      <c r="W11" s="106"/>
      <c r="X11" s="106"/>
      <c r="Y11" s="106"/>
      <c r="Z11" s="106"/>
      <c r="AA11" s="106"/>
      <c r="AB11" s="106"/>
      <c r="AC11" s="106"/>
      <c r="AD11" s="106"/>
      <c r="AE11" s="106"/>
      <c r="AF11" s="106"/>
    </row>
    <row r="12" spans="1:32" x14ac:dyDescent="0.15">
      <c r="A12" s="106"/>
      <c r="B12" s="106"/>
      <c r="C12" s="106"/>
      <c r="D12" s="106"/>
      <c r="E12" s="106"/>
      <c r="F12" s="106"/>
      <c r="G12" s="106"/>
      <c r="H12" s="106"/>
      <c r="I12" s="106" t="s">
        <v>74</v>
      </c>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row>
    <row r="13" spans="1:32" x14ac:dyDescent="0.15">
      <c r="A13" s="106"/>
      <c r="B13" s="106"/>
      <c r="C13" s="106"/>
      <c r="D13" s="106"/>
      <c r="E13" s="106"/>
      <c r="F13" s="106"/>
      <c r="G13" s="106"/>
      <c r="H13" s="106"/>
      <c r="I13" s="106" t="s">
        <v>75</v>
      </c>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row>
    <row r="14" spans="1:32" x14ac:dyDescent="0.15">
      <c r="A14" s="106"/>
      <c r="B14" s="106"/>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row>
    <row r="15" spans="1:32" x14ac:dyDescent="0.15">
      <c r="A15" s="108"/>
      <c r="B15" s="109" t="s">
        <v>76</v>
      </c>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row>
    <row r="16" spans="1:32" x14ac:dyDescent="0.15">
      <c r="A16" s="106"/>
      <c r="B16" s="106"/>
      <c r="C16" s="106" t="s">
        <v>79</v>
      </c>
      <c r="D16" s="106"/>
      <c r="E16" s="106"/>
      <c r="F16" s="106"/>
      <c r="G16" s="106"/>
      <c r="H16" s="106"/>
      <c r="I16" s="106"/>
      <c r="J16" s="106"/>
      <c r="K16" s="106"/>
      <c r="L16" s="106"/>
      <c r="M16" s="106"/>
      <c r="N16" s="106"/>
      <c r="O16" s="106"/>
      <c r="P16" s="106"/>
      <c r="Q16" s="106"/>
      <c r="R16" s="106"/>
      <c r="S16" s="106"/>
      <c r="T16" s="106"/>
      <c r="U16" s="110"/>
      <c r="V16" s="106"/>
      <c r="W16" s="106"/>
      <c r="X16" s="106"/>
      <c r="Y16" s="106"/>
      <c r="Z16" s="106"/>
      <c r="AA16" s="106"/>
      <c r="AB16" s="106"/>
      <c r="AC16" s="106"/>
      <c r="AD16" s="106"/>
      <c r="AE16" s="106"/>
      <c r="AF16" s="106"/>
    </row>
    <row r="17" spans="1:33" x14ac:dyDescent="0.15">
      <c r="A17" s="106"/>
      <c r="B17" s="106"/>
      <c r="C17" s="239" t="s">
        <v>80</v>
      </c>
      <c r="D17" s="239"/>
      <c r="E17" s="239"/>
      <c r="F17" s="239"/>
      <c r="G17" s="239"/>
      <c r="H17" s="239"/>
      <c r="I17" s="240" t="s">
        <v>81</v>
      </c>
      <c r="J17" s="239"/>
      <c r="K17" s="239"/>
      <c r="L17" s="240" t="s">
        <v>82</v>
      </c>
      <c r="M17" s="239"/>
      <c r="N17" s="239"/>
      <c r="O17" s="240" t="s">
        <v>83</v>
      </c>
      <c r="P17" s="239"/>
      <c r="Q17" s="239"/>
      <c r="R17" s="240" t="s">
        <v>84</v>
      </c>
      <c r="S17" s="239"/>
      <c r="T17" s="239"/>
      <c r="U17" s="110" t="s">
        <v>119</v>
      </c>
      <c r="V17" s="106"/>
      <c r="W17" s="106"/>
      <c r="X17" s="106"/>
      <c r="Y17" s="106"/>
      <c r="Z17" s="106"/>
      <c r="AA17" s="106"/>
      <c r="AB17" s="106"/>
      <c r="AC17" s="106"/>
      <c r="AD17" s="106"/>
      <c r="AE17" s="106"/>
      <c r="AF17" s="106"/>
    </row>
    <row r="18" spans="1:33" x14ac:dyDescent="0.15">
      <c r="A18" s="106"/>
      <c r="B18" s="106"/>
      <c r="C18" s="239"/>
      <c r="D18" s="239"/>
      <c r="E18" s="239"/>
      <c r="F18" s="239"/>
      <c r="G18" s="239"/>
      <c r="H18" s="239"/>
      <c r="I18" s="239"/>
      <c r="J18" s="239"/>
      <c r="K18" s="239"/>
      <c r="L18" s="239"/>
      <c r="M18" s="239"/>
      <c r="N18" s="239"/>
      <c r="O18" s="239"/>
      <c r="P18" s="239"/>
      <c r="Q18" s="239"/>
      <c r="R18" s="239"/>
      <c r="S18" s="239"/>
      <c r="T18" s="239"/>
      <c r="U18" s="106"/>
      <c r="V18" s="106"/>
      <c r="W18" s="106"/>
      <c r="X18" s="106"/>
      <c r="Y18" s="106"/>
      <c r="Z18" s="106"/>
      <c r="AA18" s="106"/>
      <c r="AB18" s="106"/>
      <c r="AC18" s="106"/>
      <c r="AD18" s="106"/>
      <c r="AE18" s="106"/>
      <c r="AF18" s="106"/>
    </row>
    <row r="19" spans="1:33" x14ac:dyDescent="0.15">
      <c r="A19" s="106"/>
      <c r="B19" s="106"/>
      <c r="C19" s="267"/>
      <c r="D19" s="236"/>
      <c r="E19" s="236"/>
      <c r="F19" s="236"/>
      <c r="G19" s="236"/>
      <c r="H19" s="237"/>
      <c r="I19" s="241"/>
      <c r="J19" s="242"/>
      <c r="K19" s="243"/>
      <c r="L19" s="241"/>
      <c r="M19" s="242"/>
      <c r="N19" s="243"/>
      <c r="O19" s="241"/>
      <c r="P19" s="242"/>
      <c r="Q19" s="243"/>
      <c r="R19" s="256">
        <f t="shared" ref="R19:R23" si="0">SUM(I19:Q19)</f>
        <v>0</v>
      </c>
      <c r="S19" s="256"/>
      <c r="T19" s="256"/>
      <c r="U19" s="106"/>
      <c r="V19" s="106"/>
      <c r="W19" s="106"/>
      <c r="X19" s="106"/>
      <c r="Y19" s="106"/>
      <c r="Z19" s="106"/>
      <c r="AA19" s="106"/>
      <c r="AB19" s="106"/>
      <c r="AC19" s="106"/>
      <c r="AD19" s="106"/>
      <c r="AE19" s="106"/>
      <c r="AF19" s="106"/>
    </row>
    <row r="20" spans="1:33" x14ac:dyDescent="0.15">
      <c r="A20" s="106"/>
      <c r="B20" s="106"/>
      <c r="C20" s="267"/>
      <c r="D20" s="236"/>
      <c r="E20" s="236"/>
      <c r="F20" s="236"/>
      <c r="G20" s="236"/>
      <c r="H20" s="237"/>
      <c r="I20" s="241"/>
      <c r="J20" s="242"/>
      <c r="K20" s="243"/>
      <c r="L20" s="241"/>
      <c r="M20" s="242"/>
      <c r="N20" s="243"/>
      <c r="O20" s="241"/>
      <c r="P20" s="242"/>
      <c r="Q20" s="243"/>
      <c r="R20" s="256">
        <f t="shared" si="0"/>
        <v>0</v>
      </c>
      <c r="S20" s="256"/>
      <c r="T20" s="256"/>
      <c r="U20" s="106"/>
      <c r="V20" s="106"/>
      <c r="W20" s="106"/>
      <c r="X20" s="106"/>
      <c r="Y20" s="106"/>
      <c r="Z20" s="106"/>
      <c r="AA20" s="106"/>
      <c r="AB20" s="106"/>
      <c r="AC20" s="106"/>
      <c r="AD20" s="106"/>
      <c r="AE20" s="106"/>
      <c r="AF20" s="106"/>
    </row>
    <row r="21" spans="1:33" x14ac:dyDescent="0.15">
      <c r="A21" s="106"/>
      <c r="B21" s="106"/>
      <c r="C21" s="235"/>
      <c r="D21" s="236"/>
      <c r="E21" s="236"/>
      <c r="F21" s="236"/>
      <c r="G21" s="236"/>
      <c r="H21" s="237"/>
      <c r="I21" s="241"/>
      <c r="J21" s="242"/>
      <c r="K21" s="243"/>
      <c r="L21" s="241"/>
      <c r="M21" s="242"/>
      <c r="N21" s="243"/>
      <c r="O21" s="241"/>
      <c r="P21" s="242"/>
      <c r="Q21" s="243"/>
      <c r="R21" s="256">
        <f t="shared" si="0"/>
        <v>0</v>
      </c>
      <c r="S21" s="256"/>
      <c r="T21" s="256"/>
      <c r="U21" s="106"/>
      <c r="V21" s="106"/>
      <c r="W21" s="106"/>
      <c r="X21" s="106"/>
      <c r="Y21" s="106"/>
      <c r="Z21" s="106"/>
      <c r="AA21" s="106"/>
      <c r="AB21" s="106"/>
      <c r="AC21" s="106"/>
      <c r="AD21" s="106"/>
      <c r="AE21" s="106"/>
      <c r="AF21" s="106"/>
    </row>
    <row r="22" spans="1:33" x14ac:dyDescent="0.15">
      <c r="A22" s="106"/>
      <c r="B22" s="106"/>
      <c r="C22" s="235"/>
      <c r="D22" s="236"/>
      <c r="E22" s="236"/>
      <c r="F22" s="236"/>
      <c r="G22" s="236"/>
      <c r="H22" s="237"/>
      <c r="I22" s="241"/>
      <c r="J22" s="242"/>
      <c r="K22" s="243"/>
      <c r="L22" s="241"/>
      <c r="M22" s="242"/>
      <c r="N22" s="243"/>
      <c r="O22" s="241"/>
      <c r="P22" s="242"/>
      <c r="Q22" s="243"/>
      <c r="R22" s="256">
        <f t="shared" si="0"/>
        <v>0</v>
      </c>
      <c r="S22" s="256"/>
      <c r="T22" s="256"/>
      <c r="U22" s="106"/>
      <c r="V22" s="106"/>
      <c r="W22" s="106"/>
      <c r="X22" s="106"/>
      <c r="Y22" s="106"/>
      <c r="Z22" s="106"/>
      <c r="AA22" s="106"/>
      <c r="AB22" s="106"/>
      <c r="AC22" s="106"/>
      <c r="AD22" s="106"/>
      <c r="AE22" s="106"/>
      <c r="AF22" s="106"/>
    </row>
    <row r="23" spans="1:33" x14ac:dyDescent="0.15">
      <c r="A23" s="106"/>
      <c r="B23" s="106"/>
      <c r="C23" s="235"/>
      <c r="D23" s="236"/>
      <c r="E23" s="236"/>
      <c r="F23" s="236"/>
      <c r="G23" s="236"/>
      <c r="H23" s="237"/>
      <c r="I23" s="241"/>
      <c r="J23" s="242"/>
      <c r="K23" s="243"/>
      <c r="L23" s="241"/>
      <c r="M23" s="242"/>
      <c r="N23" s="243"/>
      <c r="O23" s="241"/>
      <c r="P23" s="242"/>
      <c r="Q23" s="243"/>
      <c r="R23" s="256">
        <f t="shared" si="0"/>
        <v>0</v>
      </c>
      <c r="S23" s="256"/>
      <c r="T23" s="256"/>
      <c r="U23" s="106"/>
      <c r="V23" s="106"/>
      <c r="W23" s="106"/>
      <c r="X23" s="106"/>
      <c r="Y23" s="106"/>
      <c r="Z23" s="106"/>
      <c r="AA23" s="106"/>
      <c r="AB23" s="106"/>
      <c r="AC23" s="106"/>
      <c r="AD23" s="106"/>
      <c r="AE23" s="106"/>
      <c r="AF23" s="106"/>
    </row>
    <row r="24" spans="1:33" x14ac:dyDescent="0.15">
      <c r="A24" s="106"/>
      <c r="B24" s="106"/>
      <c r="C24" s="235"/>
      <c r="D24" s="236"/>
      <c r="E24" s="236"/>
      <c r="F24" s="236"/>
      <c r="G24" s="236"/>
      <c r="H24" s="237"/>
      <c r="I24" s="241"/>
      <c r="J24" s="242"/>
      <c r="K24" s="243"/>
      <c r="L24" s="241"/>
      <c r="M24" s="242"/>
      <c r="N24" s="243"/>
      <c r="O24" s="241"/>
      <c r="P24" s="242"/>
      <c r="Q24" s="243"/>
      <c r="R24" s="226">
        <f>SUM(I24:Q24)</f>
        <v>0</v>
      </c>
      <c r="S24" s="227"/>
      <c r="T24" s="228"/>
      <c r="U24" s="106"/>
      <c r="V24" s="106"/>
      <c r="W24" s="106"/>
      <c r="X24" s="106"/>
      <c r="Y24" s="106"/>
      <c r="Z24" s="106"/>
      <c r="AA24" s="106"/>
      <c r="AB24" s="106"/>
      <c r="AC24" s="106"/>
      <c r="AD24" s="106"/>
      <c r="AE24" s="106"/>
      <c r="AF24" s="106"/>
    </row>
    <row r="25" spans="1:33" x14ac:dyDescent="0.15">
      <c r="A25" s="106"/>
      <c r="B25" s="106"/>
      <c r="C25" s="235"/>
      <c r="D25" s="236"/>
      <c r="E25" s="236"/>
      <c r="F25" s="236"/>
      <c r="G25" s="236"/>
      <c r="H25" s="237"/>
      <c r="I25" s="241"/>
      <c r="J25" s="242"/>
      <c r="K25" s="243"/>
      <c r="L25" s="241"/>
      <c r="M25" s="242"/>
      <c r="N25" s="243"/>
      <c r="O25" s="241"/>
      <c r="P25" s="242"/>
      <c r="Q25" s="243"/>
      <c r="R25" s="226">
        <f>SUM(I25:Q25)</f>
        <v>0</v>
      </c>
      <c r="S25" s="227"/>
      <c r="T25" s="228"/>
      <c r="U25" s="106"/>
      <c r="V25" s="106"/>
      <c r="W25" s="106"/>
      <c r="X25" s="106"/>
      <c r="Y25" s="106"/>
      <c r="Z25" s="106"/>
      <c r="AA25" s="106"/>
      <c r="AB25" s="106"/>
      <c r="AC25" s="106"/>
      <c r="AD25" s="106"/>
      <c r="AE25" s="106"/>
      <c r="AF25" s="106"/>
    </row>
    <row r="26" spans="1:33" x14ac:dyDescent="0.15">
      <c r="A26" s="106"/>
      <c r="B26" s="106"/>
      <c r="C26" s="235"/>
      <c r="D26" s="236"/>
      <c r="E26" s="236"/>
      <c r="F26" s="236"/>
      <c r="G26" s="236"/>
      <c r="H26" s="237"/>
      <c r="I26" s="241"/>
      <c r="J26" s="242"/>
      <c r="K26" s="243"/>
      <c r="L26" s="241"/>
      <c r="M26" s="242"/>
      <c r="N26" s="243"/>
      <c r="O26" s="241"/>
      <c r="P26" s="242"/>
      <c r="Q26" s="243"/>
      <c r="R26" s="226">
        <f>SUM(I26:Q26)</f>
        <v>0</v>
      </c>
      <c r="S26" s="227"/>
      <c r="T26" s="228"/>
      <c r="U26" s="106"/>
      <c r="V26" s="106"/>
      <c r="W26" s="106"/>
      <c r="X26" s="106"/>
      <c r="Y26" s="106"/>
      <c r="Z26" s="106"/>
      <c r="AA26" s="106"/>
      <c r="AB26" s="106"/>
      <c r="AC26" s="106"/>
      <c r="AD26" s="106"/>
      <c r="AE26" s="106"/>
      <c r="AF26" s="106"/>
    </row>
    <row r="27" spans="1:33" x14ac:dyDescent="0.15">
      <c r="A27" s="106"/>
      <c r="B27" s="106"/>
      <c r="C27" s="235"/>
      <c r="D27" s="236"/>
      <c r="E27" s="236"/>
      <c r="F27" s="236"/>
      <c r="G27" s="236"/>
      <c r="H27" s="237"/>
      <c r="I27" s="241"/>
      <c r="J27" s="242"/>
      <c r="K27" s="243"/>
      <c r="L27" s="241"/>
      <c r="M27" s="242"/>
      <c r="N27" s="243"/>
      <c r="O27" s="241"/>
      <c r="P27" s="242"/>
      <c r="Q27" s="243"/>
      <c r="R27" s="226">
        <f>SUM(I27:Q27)</f>
        <v>0</v>
      </c>
      <c r="S27" s="227"/>
      <c r="T27" s="228"/>
      <c r="U27" s="106"/>
      <c r="V27" s="106"/>
      <c r="W27" s="106"/>
      <c r="X27" s="106"/>
      <c r="Y27" s="106"/>
      <c r="Z27" s="106"/>
      <c r="AA27" s="106"/>
      <c r="AB27" s="106"/>
      <c r="AC27" s="106"/>
      <c r="AD27" s="106"/>
      <c r="AE27" s="106"/>
      <c r="AF27" s="106"/>
    </row>
    <row r="28" spans="1:33" x14ac:dyDescent="0.15">
      <c r="A28" s="106"/>
      <c r="B28" s="106"/>
      <c r="C28" s="232" t="s">
        <v>84</v>
      </c>
      <c r="D28" s="233"/>
      <c r="E28" s="233"/>
      <c r="F28" s="233"/>
      <c r="G28" s="233"/>
      <c r="H28" s="234"/>
      <c r="I28" s="256">
        <f>SUM(I19:K27)</f>
        <v>0</v>
      </c>
      <c r="J28" s="256"/>
      <c r="K28" s="256"/>
      <c r="L28" s="256">
        <f>SUM(L19:N27)</f>
        <v>0</v>
      </c>
      <c r="M28" s="256"/>
      <c r="N28" s="256"/>
      <c r="O28" s="256">
        <f>SUM(O19:Q27)</f>
        <v>0</v>
      </c>
      <c r="P28" s="256"/>
      <c r="Q28" s="256"/>
      <c r="R28" s="256">
        <f>SUM(R19:T27)</f>
        <v>0</v>
      </c>
      <c r="S28" s="256"/>
      <c r="T28" s="256"/>
      <c r="U28" s="106"/>
      <c r="V28" s="106"/>
      <c r="W28" s="106"/>
      <c r="X28" s="106"/>
      <c r="Y28" s="106"/>
      <c r="Z28" s="106"/>
      <c r="AA28" s="106"/>
      <c r="AB28" s="106"/>
      <c r="AC28" s="106"/>
      <c r="AD28" s="106"/>
      <c r="AE28" s="106"/>
      <c r="AF28" s="106"/>
    </row>
    <row r="29" spans="1:33" x14ac:dyDescent="0.15">
      <c r="A29" s="106"/>
      <c r="B29" s="106"/>
      <c r="C29" s="106"/>
      <c r="D29" s="106"/>
      <c r="E29" s="106"/>
      <c r="F29" s="106"/>
      <c r="G29" s="106"/>
      <c r="H29" s="106"/>
      <c r="I29" s="230" t="s">
        <v>85</v>
      </c>
      <c r="J29" s="230"/>
      <c r="K29" s="230"/>
      <c r="L29" s="230" t="s">
        <v>86</v>
      </c>
      <c r="M29" s="230"/>
      <c r="N29" s="230"/>
      <c r="O29" s="230"/>
      <c r="P29" s="230"/>
      <c r="Q29" s="230"/>
      <c r="R29" s="230" t="s">
        <v>87</v>
      </c>
      <c r="S29" s="230"/>
      <c r="T29" s="230"/>
      <c r="U29" s="106"/>
      <c r="V29" s="106"/>
      <c r="W29" s="106"/>
      <c r="X29" s="106"/>
      <c r="Y29" s="106"/>
      <c r="Z29" s="106"/>
      <c r="AA29" s="106"/>
      <c r="AB29" s="106"/>
      <c r="AC29" s="106"/>
      <c r="AD29" s="106"/>
      <c r="AE29" s="106"/>
      <c r="AF29" s="106"/>
    </row>
    <row r="30" spans="1:33" x14ac:dyDescent="0.15">
      <c r="A30" s="106"/>
      <c r="B30" s="106"/>
      <c r="C30" s="106"/>
      <c r="D30" s="106"/>
      <c r="E30" s="106"/>
      <c r="F30" s="106"/>
      <c r="G30" s="106"/>
      <c r="H30" s="106"/>
      <c r="I30" s="111"/>
      <c r="J30" s="111"/>
      <c r="K30" s="111"/>
      <c r="L30" s="111"/>
      <c r="M30" s="111"/>
      <c r="N30" s="111"/>
      <c r="O30" s="111"/>
      <c r="P30" s="111"/>
      <c r="Q30" s="111"/>
      <c r="R30" s="111"/>
      <c r="S30" s="111"/>
      <c r="T30" s="111"/>
      <c r="U30" s="106"/>
      <c r="V30" s="106"/>
      <c r="W30" s="106"/>
      <c r="X30" s="106"/>
      <c r="Y30" s="106"/>
      <c r="Z30" s="106"/>
      <c r="AA30" s="106"/>
      <c r="AB30" s="106"/>
      <c r="AC30" s="106"/>
      <c r="AD30" s="106"/>
      <c r="AE30" s="106"/>
      <c r="AF30" s="106"/>
    </row>
    <row r="31" spans="1:33" ht="14.25" thickBot="1" x14ac:dyDescent="0.2">
      <c r="A31" s="106"/>
      <c r="B31" s="106"/>
      <c r="C31" s="106" t="s">
        <v>77</v>
      </c>
      <c r="D31" s="106"/>
      <c r="E31" s="106"/>
      <c r="F31" s="106"/>
      <c r="G31" s="106"/>
      <c r="H31" s="106"/>
      <c r="I31" s="112" t="s">
        <v>127</v>
      </c>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row>
    <row r="32" spans="1:33" ht="14.25" thickBot="1" x14ac:dyDescent="0.2">
      <c r="A32" s="106"/>
      <c r="B32" s="106"/>
      <c r="C32" s="106"/>
      <c r="D32" s="106"/>
      <c r="E32" s="106"/>
      <c r="F32" s="106"/>
      <c r="G32" s="106"/>
      <c r="H32" s="106"/>
      <c r="I32" s="112" t="s">
        <v>128</v>
      </c>
      <c r="J32" s="106"/>
      <c r="K32" s="106"/>
      <c r="L32" s="106"/>
      <c r="M32" s="106"/>
      <c r="N32" s="106"/>
      <c r="O32" s="106"/>
      <c r="P32" s="106"/>
      <c r="Q32" s="106"/>
      <c r="R32" s="106"/>
      <c r="S32" s="106"/>
      <c r="T32" s="106"/>
      <c r="U32" s="106"/>
      <c r="V32" s="106"/>
      <c r="W32" s="106"/>
      <c r="X32" s="106"/>
      <c r="Y32" s="106"/>
      <c r="Z32" s="106"/>
      <c r="AA32" s="264" t="str">
        <f>IFERROR(ROUNDDOWN(F4*10/110*I28/R28,0)+ROUNDDOWN(F4*8/108*L28/R28,0),"")</f>
        <v/>
      </c>
      <c r="AB32" s="265"/>
      <c r="AC32" s="265"/>
      <c r="AD32" s="265"/>
      <c r="AE32" s="265"/>
      <c r="AF32" s="266"/>
      <c r="AG32" s="110" t="s">
        <v>118</v>
      </c>
    </row>
    <row r="33" spans="1:32" x14ac:dyDescent="0.15">
      <c r="A33" s="106"/>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row>
    <row r="34" spans="1:32" x14ac:dyDescent="0.15">
      <c r="A34" s="106"/>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row>
    <row r="35" spans="1:32" x14ac:dyDescent="0.15">
      <c r="A35" s="113" t="s">
        <v>124</v>
      </c>
      <c r="B35" s="109" t="s">
        <v>78</v>
      </c>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row>
    <row r="36" spans="1:32" x14ac:dyDescent="0.15">
      <c r="A36" s="106"/>
      <c r="B36" s="106"/>
      <c r="C36" s="112" t="s">
        <v>79</v>
      </c>
      <c r="D36" s="106"/>
      <c r="E36" s="106"/>
      <c r="F36" s="106"/>
      <c r="G36" s="106"/>
      <c r="H36" s="106"/>
      <c r="I36" s="106"/>
      <c r="J36" s="106"/>
      <c r="K36" s="106"/>
      <c r="L36" s="106"/>
      <c r="M36" s="106"/>
      <c r="N36" s="106"/>
      <c r="O36" s="106"/>
      <c r="P36" s="106"/>
      <c r="Q36" s="106"/>
      <c r="R36" s="106"/>
      <c r="S36" s="106"/>
      <c r="T36" s="106"/>
      <c r="U36" s="110"/>
      <c r="V36" s="106"/>
      <c r="W36" s="106"/>
      <c r="X36" s="106"/>
      <c r="Y36" s="106"/>
      <c r="Z36" s="106"/>
      <c r="AA36" s="106"/>
      <c r="AB36" s="106"/>
      <c r="AC36" s="106"/>
      <c r="AD36" s="106"/>
      <c r="AE36" s="106"/>
      <c r="AF36" s="106"/>
    </row>
    <row r="37" spans="1:32" x14ac:dyDescent="0.15">
      <c r="A37" s="106"/>
      <c r="B37" s="106"/>
      <c r="C37" s="239" t="s">
        <v>80</v>
      </c>
      <c r="D37" s="239"/>
      <c r="E37" s="239"/>
      <c r="F37" s="239"/>
      <c r="G37" s="239"/>
      <c r="H37" s="239"/>
      <c r="I37" s="240" t="s">
        <v>81</v>
      </c>
      <c r="J37" s="239"/>
      <c r="K37" s="239"/>
      <c r="L37" s="240" t="s">
        <v>82</v>
      </c>
      <c r="M37" s="239"/>
      <c r="N37" s="239"/>
      <c r="O37" s="240" t="s">
        <v>83</v>
      </c>
      <c r="P37" s="239"/>
      <c r="Q37" s="239"/>
      <c r="R37" s="240" t="s">
        <v>84</v>
      </c>
      <c r="S37" s="239"/>
      <c r="T37" s="239"/>
      <c r="U37" s="110" t="s">
        <v>119</v>
      </c>
      <c r="V37" s="106"/>
      <c r="W37" s="106"/>
      <c r="X37" s="106"/>
      <c r="Y37" s="106"/>
      <c r="Z37" s="106"/>
      <c r="AA37" s="106"/>
      <c r="AB37" s="106"/>
      <c r="AC37" s="106"/>
      <c r="AD37" s="106"/>
      <c r="AE37" s="106"/>
      <c r="AF37" s="106"/>
    </row>
    <row r="38" spans="1:32" x14ac:dyDescent="0.15">
      <c r="A38" s="106"/>
      <c r="B38" s="106"/>
      <c r="C38" s="239"/>
      <c r="D38" s="239"/>
      <c r="E38" s="239"/>
      <c r="F38" s="239"/>
      <c r="G38" s="239"/>
      <c r="H38" s="239"/>
      <c r="I38" s="239"/>
      <c r="J38" s="239"/>
      <c r="K38" s="239"/>
      <c r="L38" s="239"/>
      <c r="M38" s="239"/>
      <c r="N38" s="239"/>
      <c r="O38" s="239"/>
      <c r="P38" s="239"/>
      <c r="Q38" s="239"/>
      <c r="R38" s="239"/>
      <c r="S38" s="239"/>
      <c r="T38" s="239"/>
      <c r="U38" s="110"/>
      <c r="V38" s="106"/>
      <c r="W38" s="106"/>
      <c r="X38" s="106"/>
      <c r="Y38" s="106"/>
      <c r="Z38" s="106"/>
      <c r="AA38" s="106"/>
      <c r="AB38" s="106"/>
      <c r="AC38" s="106"/>
      <c r="AD38" s="106"/>
      <c r="AE38" s="106"/>
      <c r="AF38" s="106"/>
    </row>
    <row r="39" spans="1:32" x14ac:dyDescent="0.15">
      <c r="A39" s="106"/>
      <c r="B39" s="106"/>
      <c r="C39" s="257" t="s">
        <v>122</v>
      </c>
      <c r="D39" s="258"/>
      <c r="E39" s="258"/>
      <c r="F39" s="258"/>
      <c r="G39" s="258"/>
      <c r="H39" s="259"/>
      <c r="I39" s="260"/>
      <c r="J39" s="261"/>
      <c r="K39" s="262"/>
      <c r="L39" s="260"/>
      <c r="M39" s="261"/>
      <c r="N39" s="262"/>
      <c r="O39" s="260">
        <v>2231250</v>
      </c>
      <c r="P39" s="261"/>
      <c r="Q39" s="262"/>
      <c r="R39" s="263">
        <f t="shared" ref="R39:R43" si="1">SUM(I39:Q39)</f>
        <v>2231250</v>
      </c>
      <c r="S39" s="263"/>
      <c r="T39" s="263"/>
      <c r="U39" s="106"/>
      <c r="V39" s="106"/>
      <c r="W39" s="106"/>
      <c r="X39" s="106"/>
      <c r="Y39" s="106"/>
      <c r="Z39" s="106"/>
      <c r="AA39" s="106"/>
      <c r="AB39" s="106"/>
      <c r="AC39" s="106"/>
      <c r="AD39" s="106"/>
      <c r="AE39" s="106"/>
      <c r="AF39" s="106"/>
    </row>
    <row r="40" spans="1:32" x14ac:dyDescent="0.15">
      <c r="A40" s="106"/>
      <c r="B40" s="106"/>
      <c r="C40" s="257" t="s">
        <v>123</v>
      </c>
      <c r="D40" s="258"/>
      <c r="E40" s="258"/>
      <c r="F40" s="258"/>
      <c r="G40" s="258"/>
      <c r="H40" s="259"/>
      <c r="I40" s="260">
        <v>1700000</v>
      </c>
      <c r="J40" s="261"/>
      <c r="K40" s="262"/>
      <c r="L40" s="260"/>
      <c r="M40" s="261"/>
      <c r="N40" s="262"/>
      <c r="O40" s="260">
        <v>42500</v>
      </c>
      <c r="P40" s="261"/>
      <c r="Q40" s="262"/>
      <c r="R40" s="263">
        <f t="shared" si="1"/>
        <v>1742500</v>
      </c>
      <c r="S40" s="263"/>
      <c r="T40" s="263"/>
      <c r="U40" s="106"/>
      <c r="V40" s="106"/>
      <c r="W40" s="106"/>
      <c r="X40" s="106"/>
      <c r="Y40" s="106"/>
      <c r="Z40" s="106"/>
      <c r="AA40" s="106"/>
      <c r="AB40" s="106"/>
      <c r="AC40" s="106"/>
      <c r="AD40" s="106"/>
      <c r="AE40" s="106"/>
      <c r="AF40" s="106"/>
    </row>
    <row r="41" spans="1:32" x14ac:dyDescent="0.15">
      <c r="A41" s="106"/>
      <c r="B41" s="106"/>
      <c r="C41" s="257" t="s">
        <v>125</v>
      </c>
      <c r="D41" s="258"/>
      <c r="E41" s="258"/>
      <c r="F41" s="258"/>
      <c r="G41" s="258"/>
      <c r="H41" s="259"/>
      <c r="I41" s="260">
        <v>106250</v>
      </c>
      <c r="J41" s="261"/>
      <c r="K41" s="262"/>
      <c r="L41" s="260"/>
      <c r="M41" s="261"/>
      <c r="N41" s="262"/>
      <c r="O41" s="260">
        <v>42500</v>
      </c>
      <c r="P41" s="261"/>
      <c r="Q41" s="262"/>
      <c r="R41" s="263">
        <f t="shared" si="1"/>
        <v>148750</v>
      </c>
      <c r="S41" s="263"/>
      <c r="T41" s="263"/>
      <c r="U41" s="106"/>
      <c r="V41" s="106"/>
      <c r="W41" s="106"/>
      <c r="X41" s="106"/>
      <c r="Y41" s="106"/>
      <c r="Z41" s="106"/>
      <c r="AA41" s="106"/>
      <c r="AB41" s="106"/>
      <c r="AC41" s="106"/>
      <c r="AD41" s="106"/>
      <c r="AE41" s="106"/>
      <c r="AF41" s="106"/>
    </row>
    <row r="42" spans="1:32" x14ac:dyDescent="0.15">
      <c r="A42" s="106"/>
      <c r="B42" s="106"/>
      <c r="C42" s="257" t="s">
        <v>126</v>
      </c>
      <c r="D42" s="258"/>
      <c r="E42" s="258"/>
      <c r="F42" s="258"/>
      <c r="G42" s="258"/>
      <c r="H42" s="259"/>
      <c r="I42" s="260"/>
      <c r="J42" s="261"/>
      <c r="K42" s="262"/>
      <c r="L42" s="260">
        <v>127500</v>
      </c>
      <c r="M42" s="261"/>
      <c r="N42" s="262"/>
      <c r="O42" s="260"/>
      <c r="P42" s="261"/>
      <c r="Q42" s="262"/>
      <c r="R42" s="263">
        <f t="shared" si="1"/>
        <v>127500</v>
      </c>
      <c r="S42" s="263"/>
      <c r="T42" s="263"/>
      <c r="U42" s="106"/>
      <c r="V42" s="106"/>
      <c r="W42" s="106"/>
      <c r="X42" s="106"/>
      <c r="Y42" s="106"/>
      <c r="Z42" s="106"/>
      <c r="AA42" s="106"/>
      <c r="AB42" s="106"/>
      <c r="AC42" s="106"/>
      <c r="AD42" s="106"/>
      <c r="AE42" s="106"/>
      <c r="AF42" s="106"/>
    </row>
    <row r="43" spans="1:32" x14ac:dyDescent="0.15">
      <c r="A43" s="106"/>
      <c r="B43" s="106"/>
      <c r="C43" s="235"/>
      <c r="D43" s="236"/>
      <c r="E43" s="236"/>
      <c r="F43" s="236"/>
      <c r="G43" s="236"/>
      <c r="H43" s="237"/>
      <c r="I43" s="241"/>
      <c r="J43" s="242"/>
      <c r="K43" s="243"/>
      <c r="L43" s="241"/>
      <c r="M43" s="242"/>
      <c r="N43" s="243"/>
      <c r="O43" s="241"/>
      <c r="P43" s="242"/>
      <c r="Q43" s="243"/>
      <c r="R43" s="256">
        <f t="shared" si="1"/>
        <v>0</v>
      </c>
      <c r="S43" s="256"/>
      <c r="T43" s="256"/>
      <c r="U43" s="106"/>
      <c r="V43" s="106"/>
      <c r="W43" s="106"/>
      <c r="X43" s="106"/>
      <c r="Y43" s="106"/>
      <c r="Z43" s="106"/>
      <c r="AA43" s="106"/>
      <c r="AB43" s="106"/>
      <c r="AC43" s="106"/>
      <c r="AD43" s="106"/>
      <c r="AE43" s="106"/>
      <c r="AF43" s="106"/>
    </row>
    <row r="44" spans="1:32" x14ac:dyDescent="0.15">
      <c r="A44" s="106"/>
      <c r="B44" s="106"/>
      <c r="C44" s="235"/>
      <c r="D44" s="236"/>
      <c r="E44" s="236"/>
      <c r="F44" s="236"/>
      <c r="G44" s="236"/>
      <c r="H44" s="237"/>
      <c r="I44" s="241"/>
      <c r="J44" s="242"/>
      <c r="K44" s="243"/>
      <c r="L44" s="241"/>
      <c r="M44" s="242"/>
      <c r="N44" s="243"/>
      <c r="O44" s="241"/>
      <c r="P44" s="242"/>
      <c r="Q44" s="243"/>
      <c r="R44" s="226">
        <f>SUM(I44:Q44)</f>
        <v>0</v>
      </c>
      <c r="S44" s="227"/>
      <c r="T44" s="228"/>
      <c r="U44" s="106"/>
      <c r="V44" s="106"/>
      <c r="W44" s="106"/>
      <c r="X44" s="106"/>
      <c r="Y44" s="106"/>
      <c r="Z44" s="106"/>
      <c r="AA44" s="106"/>
      <c r="AB44" s="106"/>
      <c r="AC44" s="106"/>
      <c r="AD44" s="106"/>
      <c r="AE44" s="106"/>
      <c r="AF44" s="106"/>
    </row>
    <row r="45" spans="1:32" x14ac:dyDescent="0.15">
      <c r="A45" s="106"/>
      <c r="B45" s="106"/>
      <c r="C45" s="235"/>
      <c r="D45" s="236"/>
      <c r="E45" s="236"/>
      <c r="F45" s="236"/>
      <c r="G45" s="236"/>
      <c r="H45" s="237"/>
      <c r="I45" s="241"/>
      <c r="J45" s="242"/>
      <c r="K45" s="243"/>
      <c r="L45" s="241"/>
      <c r="M45" s="242"/>
      <c r="N45" s="243"/>
      <c r="O45" s="241"/>
      <c r="P45" s="242"/>
      <c r="Q45" s="243"/>
      <c r="R45" s="226">
        <f>SUM(I45:Q45)</f>
        <v>0</v>
      </c>
      <c r="S45" s="227"/>
      <c r="T45" s="228"/>
      <c r="U45" s="106"/>
      <c r="V45" s="106"/>
      <c r="W45" s="106"/>
      <c r="X45" s="106"/>
      <c r="Y45" s="106"/>
      <c r="Z45" s="106"/>
      <c r="AA45" s="106"/>
      <c r="AB45" s="106"/>
      <c r="AC45" s="106"/>
      <c r="AD45" s="106"/>
      <c r="AE45" s="106"/>
      <c r="AF45" s="106"/>
    </row>
    <row r="46" spans="1:32" x14ac:dyDescent="0.15">
      <c r="A46" s="106"/>
      <c r="B46" s="106"/>
      <c r="C46" s="235"/>
      <c r="D46" s="236"/>
      <c r="E46" s="236"/>
      <c r="F46" s="236"/>
      <c r="G46" s="236"/>
      <c r="H46" s="237"/>
      <c r="I46" s="241"/>
      <c r="J46" s="242"/>
      <c r="K46" s="243"/>
      <c r="L46" s="241"/>
      <c r="M46" s="242"/>
      <c r="N46" s="243"/>
      <c r="O46" s="241"/>
      <c r="P46" s="242"/>
      <c r="Q46" s="243"/>
      <c r="R46" s="226">
        <f>SUM(I46:Q46)</f>
        <v>0</v>
      </c>
      <c r="S46" s="227"/>
      <c r="T46" s="228"/>
      <c r="U46" s="106"/>
      <c r="V46" s="106"/>
      <c r="W46" s="106"/>
      <c r="X46" s="106"/>
      <c r="Y46" s="106"/>
      <c r="Z46" s="106"/>
      <c r="AA46" s="106"/>
      <c r="AB46" s="106"/>
      <c r="AC46" s="106"/>
      <c r="AD46" s="106"/>
      <c r="AE46" s="106"/>
      <c r="AF46" s="106"/>
    </row>
    <row r="47" spans="1:32" x14ac:dyDescent="0.15">
      <c r="A47" s="106"/>
      <c r="B47" s="106"/>
      <c r="C47" s="235"/>
      <c r="D47" s="236"/>
      <c r="E47" s="236"/>
      <c r="F47" s="236"/>
      <c r="G47" s="236"/>
      <c r="H47" s="237"/>
      <c r="I47" s="241"/>
      <c r="J47" s="242"/>
      <c r="K47" s="243"/>
      <c r="L47" s="241"/>
      <c r="M47" s="242"/>
      <c r="N47" s="243"/>
      <c r="O47" s="241"/>
      <c r="P47" s="242"/>
      <c r="Q47" s="243"/>
      <c r="R47" s="226">
        <f>SUM(I47:Q47)</f>
        <v>0</v>
      </c>
      <c r="S47" s="227"/>
      <c r="T47" s="228"/>
      <c r="U47" s="106"/>
      <c r="V47" s="106"/>
      <c r="W47" s="106"/>
      <c r="X47" s="106"/>
      <c r="Y47" s="106"/>
      <c r="Z47" s="106"/>
      <c r="AA47" s="106"/>
      <c r="AB47" s="106"/>
      <c r="AC47" s="106"/>
      <c r="AD47" s="106"/>
      <c r="AE47" s="106"/>
      <c r="AF47" s="106"/>
    </row>
    <row r="48" spans="1:32" x14ac:dyDescent="0.15">
      <c r="A48" s="106"/>
      <c r="B48" s="106"/>
      <c r="C48" s="232" t="s">
        <v>84</v>
      </c>
      <c r="D48" s="233"/>
      <c r="E48" s="233"/>
      <c r="F48" s="233"/>
      <c r="G48" s="233"/>
      <c r="H48" s="234"/>
      <c r="I48" s="244">
        <f>SUM(I39:K47)</f>
        <v>1806250</v>
      </c>
      <c r="J48" s="244"/>
      <c r="K48" s="244"/>
      <c r="L48" s="244">
        <f>SUM(L39:N47)</f>
        <v>127500</v>
      </c>
      <c r="M48" s="244"/>
      <c r="N48" s="244"/>
      <c r="O48" s="244">
        <f>SUM(O39:Q47)</f>
        <v>2316250</v>
      </c>
      <c r="P48" s="244"/>
      <c r="Q48" s="244"/>
      <c r="R48" s="244">
        <f>SUM(R39:T47)</f>
        <v>4250000</v>
      </c>
      <c r="S48" s="244"/>
      <c r="T48" s="244"/>
      <c r="U48" s="110"/>
      <c r="V48" s="106"/>
      <c r="W48" s="106"/>
      <c r="X48" s="106"/>
      <c r="Y48" s="106"/>
      <c r="Z48" s="106"/>
      <c r="AA48" s="106"/>
      <c r="AB48" s="106"/>
      <c r="AC48" s="106"/>
      <c r="AD48" s="106"/>
      <c r="AE48" s="106"/>
      <c r="AF48" s="106"/>
    </row>
    <row r="49" spans="1:33" x14ac:dyDescent="0.15">
      <c r="A49" s="106"/>
      <c r="B49" s="106"/>
      <c r="C49" s="106"/>
      <c r="D49" s="106"/>
      <c r="E49" s="106"/>
      <c r="F49" s="106"/>
      <c r="G49" s="106"/>
      <c r="H49" s="106"/>
      <c r="I49" s="229" t="s">
        <v>92</v>
      </c>
      <c r="J49" s="230"/>
      <c r="K49" s="230"/>
      <c r="L49" s="229" t="s">
        <v>93</v>
      </c>
      <c r="M49" s="230"/>
      <c r="N49" s="230"/>
      <c r="O49" s="230"/>
      <c r="P49" s="230"/>
      <c r="Q49" s="230"/>
      <c r="R49" s="229" t="s">
        <v>94</v>
      </c>
      <c r="S49" s="230"/>
      <c r="T49" s="230"/>
      <c r="U49" s="106"/>
      <c r="V49" s="106"/>
      <c r="W49" s="106"/>
      <c r="X49" s="106"/>
      <c r="Y49" s="106"/>
      <c r="Z49" s="106"/>
      <c r="AA49" s="106"/>
      <c r="AB49" s="106"/>
      <c r="AC49" s="106"/>
      <c r="AD49" s="106"/>
      <c r="AE49" s="106"/>
      <c r="AF49" s="106"/>
    </row>
    <row r="50" spans="1:33" x14ac:dyDescent="0.15">
      <c r="A50" s="106"/>
      <c r="B50" s="106"/>
      <c r="C50" s="106"/>
      <c r="D50" s="106"/>
      <c r="E50" s="106"/>
      <c r="F50" s="106"/>
      <c r="G50" s="106"/>
      <c r="H50" s="106"/>
      <c r="I50" s="111"/>
      <c r="J50" s="111"/>
      <c r="K50" s="111"/>
      <c r="L50" s="111"/>
      <c r="M50" s="111"/>
      <c r="N50" s="111"/>
      <c r="O50" s="111"/>
      <c r="P50" s="111"/>
      <c r="Q50" s="111"/>
      <c r="R50" s="111"/>
      <c r="S50" s="111"/>
      <c r="T50" s="111"/>
      <c r="U50" s="106"/>
      <c r="V50" s="106"/>
      <c r="W50" s="106"/>
      <c r="X50" s="106"/>
      <c r="Y50" s="106"/>
      <c r="Z50" s="106"/>
      <c r="AA50" s="106"/>
      <c r="AB50" s="106"/>
      <c r="AC50" s="106"/>
      <c r="AD50" s="106"/>
      <c r="AE50" s="106"/>
      <c r="AF50" s="106"/>
    </row>
    <row r="51" spans="1:33" ht="14.25" thickBot="1" x14ac:dyDescent="0.2">
      <c r="A51" s="106"/>
      <c r="B51" s="106"/>
      <c r="C51" s="106" t="s">
        <v>77</v>
      </c>
      <c r="D51" s="106"/>
      <c r="E51" s="106"/>
      <c r="F51" s="106"/>
      <c r="G51" s="106"/>
      <c r="H51" s="106"/>
      <c r="I51" s="112" t="s">
        <v>104</v>
      </c>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row>
    <row r="52" spans="1:33" ht="14.25" thickBot="1" x14ac:dyDescent="0.2">
      <c r="A52" s="106"/>
      <c r="B52" s="106"/>
      <c r="C52" s="106"/>
      <c r="D52" s="106"/>
      <c r="E52" s="106"/>
      <c r="F52" s="106"/>
      <c r="G52" s="106"/>
      <c r="H52" s="106"/>
      <c r="I52" s="112" t="s">
        <v>98</v>
      </c>
      <c r="J52" s="106"/>
      <c r="K52" s="106"/>
      <c r="L52" s="106"/>
      <c r="M52" s="106"/>
      <c r="N52" s="106"/>
      <c r="O52" s="106"/>
      <c r="P52" s="106"/>
      <c r="Q52" s="106"/>
      <c r="R52" s="106"/>
      <c r="S52" s="106"/>
      <c r="T52" s="106"/>
      <c r="U52" s="106"/>
      <c r="V52" s="106"/>
      <c r="W52" s="106"/>
      <c r="X52" s="106"/>
      <c r="Y52" s="106"/>
      <c r="Z52" s="106"/>
      <c r="AA52" s="245">
        <f>IFERROR(ROUNDDOWN(F4*10/110*I11*I48/R48,0)+ROUNDDOWN(F4*8/108*I11*L48/R48,0),"")</f>
        <v>13891</v>
      </c>
      <c r="AB52" s="246"/>
      <c r="AC52" s="246"/>
      <c r="AD52" s="246"/>
      <c r="AE52" s="246"/>
      <c r="AF52" s="247"/>
      <c r="AG52" s="110" t="s">
        <v>118</v>
      </c>
    </row>
    <row r="53" spans="1:33" x14ac:dyDescent="0.15">
      <c r="A53" s="106"/>
      <c r="B53" s="106"/>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row>
    <row r="54" spans="1:33" x14ac:dyDescent="0.15">
      <c r="A54" s="106"/>
      <c r="B54" s="106"/>
      <c r="C54" s="106"/>
      <c r="D54" s="106"/>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row>
    <row r="55" spans="1:33" x14ac:dyDescent="0.15">
      <c r="A55" s="108"/>
      <c r="B55" s="109" t="s">
        <v>88</v>
      </c>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row>
    <row r="56" spans="1:33" x14ac:dyDescent="0.15">
      <c r="A56" s="106"/>
      <c r="B56" s="106"/>
      <c r="C56" s="106" t="s">
        <v>79</v>
      </c>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10" t="s">
        <v>119</v>
      </c>
    </row>
    <row r="57" spans="1:33" x14ac:dyDescent="0.15">
      <c r="A57" s="106"/>
      <c r="B57" s="106"/>
      <c r="C57" s="248" t="s">
        <v>80</v>
      </c>
      <c r="D57" s="230"/>
      <c r="E57" s="230"/>
      <c r="F57" s="230"/>
      <c r="G57" s="230"/>
      <c r="H57" s="249"/>
      <c r="I57" s="238" t="s">
        <v>102</v>
      </c>
      <c r="J57" s="239"/>
      <c r="K57" s="239"/>
      <c r="L57" s="239"/>
      <c r="M57" s="239"/>
      <c r="N57" s="239"/>
      <c r="O57" s="239"/>
      <c r="P57" s="239"/>
      <c r="Q57" s="239"/>
      <c r="R57" s="238" t="s">
        <v>103</v>
      </c>
      <c r="S57" s="239"/>
      <c r="T57" s="239"/>
      <c r="U57" s="239"/>
      <c r="V57" s="239"/>
      <c r="W57" s="239"/>
      <c r="X57" s="239"/>
      <c r="Y57" s="239"/>
      <c r="Z57" s="239"/>
      <c r="AA57" s="240" t="s">
        <v>83</v>
      </c>
      <c r="AB57" s="239"/>
      <c r="AC57" s="239"/>
      <c r="AD57" s="239" t="s">
        <v>84</v>
      </c>
      <c r="AE57" s="239"/>
      <c r="AF57" s="239"/>
    </row>
    <row r="58" spans="1:33" x14ac:dyDescent="0.15">
      <c r="A58" s="106"/>
      <c r="B58" s="106"/>
      <c r="C58" s="250"/>
      <c r="D58" s="251"/>
      <c r="E58" s="251"/>
      <c r="F58" s="251"/>
      <c r="G58" s="251"/>
      <c r="H58" s="252"/>
      <c r="I58" s="240" t="s">
        <v>89</v>
      </c>
      <c r="J58" s="239"/>
      <c r="K58" s="239"/>
      <c r="L58" s="240" t="s">
        <v>90</v>
      </c>
      <c r="M58" s="239"/>
      <c r="N58" s="239"/>
      <c r="O58" s="240" t="s">
        <v>91</v>
      </c>
      <c r="P58" s="239"/>
      <c r="Q58" s="239"/>
      <c r="R58" s="240" t="s">
        <v>89</v>
      </c>
      <c r="S58" s="239"/>
      <c r="T58" s="239"/>
      <c r="U58" s="240" t="s">
        <v>90</v>
      </c>
      <c r="V58" s="239"/>
      <c r="W58" s="239"/>
      <c r="X58" s="240" t="s">
        <v>91</v>
      </c>
      <c r="Y58" s="239"/>
      <c r="Z58" s="239"/>
      <c r="AA58" s="239"/>
      <c r="AB58" s="239"/>
      <c r="AC58" s="239"/>
      <c r="AD58" s="239"/>
      <c r="AE58" s="239"/>
      <c r="AF58" s="239"/>
    </row>
    <row r="59" spans="1:33" x14ac:dyDescent="0.15">
      <c r="A59" s="106"/>
      <c r="B59" s="106"/>
      <c r="C59" s="253"/>
      <c r="D59" s="254"/>
      <c r="E59" s="254"/>
      <c r="F59" s="254"/>
      <c r="G59" s="254"/>
      <c r="H59" s="255"/>
      <c r="I59" s="239"/>
      <c r="J59" s="239"/>
      <c r="K59" s="239"/>
      <c r="L59" s="239"/>
      <c r="M59" s="239"/>
      <c r="N59" s="239"/>
      <c r="O59" s="239"/>
      <c r="P59" s="239"/>
      <c r="Q59" s="239"/>
      <c r="R59" s="239"/>
      <c r="S59" s="239"/>
      <c r="T59" s="239"/>
      <c r="U59" s="239"/>
      <c r="V59" s="239"/>
      <c r="W59" s="239"/>
      <c r="X59" s="239"/>
      <c r="Y59" s="239"/>
      <c r="Z59" s="239"/>
      <c r="AA59" s="239"/>
      <c r="AB59" s="239"/>
      <c r="AC59" s="239"/>
      <c r="AD59" s="239"/>
      <c r="AE59" s="239"/>
      <c r="AF59" s="239"/>
    </row>
    <row r="60" spans="1:33" x14ac:dyDescent="0.15">
      <c r="A60" s="106"/>
      <c r="B60" s="106"/>
      <c r="C60" s="235"/>
      <c r="D60" s="236"/>
      <c r="E60" s="236"/>
      <c r="F60" s="236"/>
      <c r="G60" s="236"/>
      <c r="H60" s="237"/>
      <c r="I60" s="231"/>
      <c r="J60" s="231"/>
      <c r="K60" s="231"/>
      <c r="L60" s="231"/>
      <c r="M60" s="231"/>
      <c r="N60" s="231"/>
      <c r="O60" s="231"/>
      <c r="P60" s="231"/>
      <c r="Q60" s="231"/>
      <c r="R60" s="231"/>
      <c r="S60" s="231"/>
      <c r="T60" s="231"/>
      <c r="U60" s="231"/>
      <c r="V60" s="231"/>
      <c r="W60" s="231"/>
      <c r="X60" s="231"/>
      <c r="Y60" s="231"/>
      <c r="Z60" s="231"/>
      <c r="AA60" s="231"/>
      <c r="AB60" s="231"/>
      <c r="AC60" s="231"/>
      <c r="AD60" s="226">
        <f t="shared" ref="AD60:AD68" si="2">SUM(I60:AC60)</f>
        <v>0</v>
      </c>
      <c r="AE60" s="227"/>
      <c r="AF60" s="228"/>
    </row>
    <row r="61" spans="1:33" x14ac:dyDescent="0.15">
      <c r="A61" s="106"/>
      <c r="B61" s="106"/>
      <c r="C61" s="235"/>
      <c r="D61" s="236"/>
      <c r="E61" s="236"/>
      <c r="F61" s="236"/>
      <c r="G61" s="236"/>
      <c r="H61" s="237"/>
      <c r="I61" s="231"/>
      <c r="J61" s="231"/>
      <c r="K61" s="231"/>
      <c r="L61" s="231"/>
      <c r="M61" s="231"/>
      <c r="N61" s="231"/>
      <c r="O61" s="231"/>
      <c r="P61" s="231"/>
      <c r="Q61" s="231"/>
      <c r="R61" s="231"/>
      <c r="S61" s="231"/>
      <c r="T61" s="231"/>
      <c r="U61" s="231"/>
      <c r="V61" s="231"/>
      <c r="W61" s="231"/>
      <c r="X61" s="231"/>
      <c r="Y61" s="231"/>
      <c r="Z61" s="231"/>
      <c r="AA61" s="231"/>
      <c r="AB61" s="231"/>
      <c r="AC61" s="231"/>
      <c r="AD61" s="226">
        <f t="shared" si="2"/>
        <v>0</v>
      </c>
      <c r="AE61" s="227"/>
      <c r="AF61" s="228"/>
    </row>
    <row r="62" spans="1:33" x14ac:dyDescent="0.15">
      <c r="A62" s="106"/>
      <c r="B62" s="106"/>
      <c r="C62" s="235"/>
      <c r="D62" s="236"/>
      <c r="E62" s="236"/>
      <c r="F62" s="236"/>
      <c r="G62" s="236"/>
      <c r="H62" s="237"/>
      <c r="I62" s="231"/>
      <c r="J62" s="231"/>
      <c r="K62" s="231"/>
      <c r="L62" s="231"/>
      <c r="M62" s="231"/>
      <c r="N62" s="231"/>
      <c r="O62" s="231"/>
      <c r="P62" s="231"/>
      <c r="Q62" s="231"/>
      <c r="R62" s="231"/>
      <c r="S62" s="231"/>
      <c r="T62" s="231"/>
      <c r="U62" s="231"/>
      <c r="V62" s="231"/>
      <c r="W62" s="231"/>
      <c r="X62" s="231"/>
      <c r="Y62" s="231"/>
      <c r="Z62" s="231"/>
      <c r="AA62" s="231"/>
      <c r="AB62" s="231"/>
      <c r="AC62" s="231"/>
      <c r="AD62" s="226">
        <f t="shared" si="2"/>
        <v>0</v>
      </c>
      <c r="AE62" s="227"/>
      <c r="AF62" s="228"/>
    </row>
    <row r="63" spans="1:33" x14ac:dyDescent="0.15">
      <c r="A63" s="106"/>
      <c r="B63" s="106"/>
      <c r="C63" s="235"/>
      <c r="D63" s="236"/>
      <c r="E63" s="236"/>
      <c r="F63" s="236"/>
      <c r="G63" s="236"/>
      <c r="H63" s="237"/>
      <c r="I63" s="231"/>
      <c r="J63" s="231"/>
      <c r="K63" s="231"/>
      <c r="L63" s="231"/>
      <c r="M63" s="231"/>
      <c r="N63" s="231"/>
      <c r="O63" s="231"/>
      <c r="P63" s="231"/>
      <c r="Q63" s="231"/>
      <c r="R63" s="231"/>
      <c r="S63" s="231"/>
      <c r="T63" s="231"/>
      <c r="U63" s="231"/>
      <c r="V63" s="231"/>
      <c r="W63" s="231"/>
      <c r="X63" s="231"/>
      <c r="Y63" s="231"/>
      <c r="Z63" s="231"/>
      <c r="AA63" s="231"/>
      <c r="AB63" s="231"/>
      <c r="AC63" s="231"/>
      <c r="AD63" s="226">
        <f t="shared" si="2"/>
        <v>0</v>
      </c>
      <c r="AE63" s="227"/>
      <c r="AF63" s="228"/>
    </row>
    <row r="64" spans="1:33" x14ac:dyDescent="0.15">
      <c r="A64" s="106"/>
      <c r="B64" s="106"/>
      <c r="C64" s="235"/>
      <c r="D64" s="236"/>
      <c r="E64" s="236"/>
      <c r="F64" s="236"/>
      <c r="G64" s="236"/>
      <c r="H64" s="237"/>
      <c r="I64" s="231"/>
      <c r="J64" s="231"/>
      <c r="K64" s="231"/>
      <c r="L64" s="231"/>
      <c r="M64" s="231"/>
      <c r="N64" s="231"/>
      <c r="O64" s="231"/>
      <c r="P64" s="231"/>
      <c r="Q64" s="231"/>
      <c r="R64" s="231"/>
      <c r="S64" s="231"/>
      <c r="T64" s="231"/>
      <c r="U64" s="231"/>
      <c r="V64" s="231"/>
      <c r="W64" s="231"/>
      <c r="X64" s="231"/>
      <c r="Y64" s="231"/>
      <c r="Z64" s="231"/>
      <c r="AA64" s="231"/>
      <c r="AB64" s="231"/>
      <c r="AC64" s="231"/>
      <c r="AD64" s="226">
        <f t="shared" si="2"/>
        <v>0</v>
      </c>
      <c r="AE64" s="227"/>
      <c r="AF64" s="228"/>
    </row>
    <row r="65" spans="1:33" x14ac:dyDescent="0.15">
      <c r="A65" s="106"/>
      <c r="B65" s="106"/>
      <c r="C65" s="235"/>
      <c r="D65" s="236"/>
      <c r="E65" s="236"/>
      <c r="F65" s="236"/>
      <c r="G65" s="236"/>
      <c r="H65" s="237"/>
      <c r="I65" s="231"/>
      <c r="J65" s="231"/>
      <c r="K65" s="231"/>
      <c r="L65" s="231"/>
      <c r="M65" s="231"/>
      <c r="N65" s="231"/>
      <c r="O65" s="231"/>
      <c r="P65" s="231"/>
      <c r="Q65" s="231"/>
      <c r="R65" s="231"/>
      <c r="S65" s="231"/>
      <c r="T65" s="231"/>
      <c r="U65" s="231"/>
      <c r="V65" s="231"/>
      <c r="W65" s="231"/>
      <c r="X65" s="231"/>
      <c r="Y65" s="231"/>
      <c r="Z65" s="231"/>
      <c r="AA65" s="231"/>
      <c r="AB65" s="231"/>
      <c r="AC65" s="231"/>
      <c r="AD65" s="226">
        <f t="shared" si="2"/>
        <v>0</v>
      </c>
      <c r="AE65" s="227"/>
      <c r="AF65" s="228"/>
    </row>
    <row r="66" spans="1:33" x14ac:dyDescent="0.15">
      <c r="A66" s="106"/>
      <c r="B66" s="106"/>
      <c r="C66" s="235"/>
      <c r="D66" s="236"/>
      <c r="E66" s="236"/>
      <c r="F66" s="236"/>
      <c r="G66" s="236"/>
      <c r="H66" s="237"/>
      <c r="I66" s="231"/>
      <c r="J66" s="231"/>
      <c r="K66" s="231"/>
      <c r="L66" s="231"/>
      <c r="M66" s="231"/>
      <c r="N66" s="231"/>
      <c r="O66" s="231"/>
      <c r="P66" s="231"/>
      <c r="Q66" s="231"/>
      <c r="R66" s="231"/>
      <c r="S66" s="231"/>
      <c r="T66" s="231"/>
      <c r="U66" s="231"/>
      <c r="V66" s="231"/>
      <c r="W66" s="231"/>
      <c r="X66" s="231"/>
      <c r="Y66" s="231"/>
      <c r="Z66" s="231"/>
      <c r="AA66" s="231"/>
      <c r="AB66" s="231"/>
      <c r="AC66" s="231"/>
      <c r="AD66" s="226">
        <f t="shared" si="2"/>
        <v>0</v>
      </c>
      <c r="AE66" s="227"/>
      <c r="AF66" s="228"/>
    </row>
    <row r="67" spans="1:33" x14ac:dyDescent="0.15">
      <c r="A67" s="106"/>
      <c r="B67" s="106"/>
      <c r="C67" s="235"/>
      <c r="D67" s="236"/>
      <c r="E67" s="236"/>
      <c r="F67" s="236"/>
      <c r="G67" s="236"/>
      <c r="H67" s="237"/>
      <c r="I67" s="231"/>
      <c r="J67" s="231"/>
      <c r="K67" s="231"/>
      <c r="L67" s="231"/>
      <c r="M67" s="231"/>
      <c r="N67" s="231"/>
      <c r="O67" s="231"/>
      <c r="P67" s="231"/>
      <c r="Q67" s="231"/>
      <c r="R67" s="231"/>
      <c r="S67" s="231"/>
      <c r="T67" s="231"/>
      <c r="U67" s="231"/>
      <c r="V67" s="231"/>
      <c r="W67" s="231"/>
      <c r="X67" s="231"/>
      <c r="Y67" s="231"/>
      <c r="Z67" s="231"/>
      <c r="AA67" s="231"/>
      <c r="AB67" s="231"/>
      <c r="AC67" s="231"/>
      <c r="AD67" s="226">
        <f t="shared" si="2"/>
        <v>0</v>
      </c>
      <c r="AE67" s="227"/>
      <c r="AF67" s="228"/>
    </row>
    <row r="68" spans="1:33" x14ac:dyDescent="0.15">
      <c r="A68" s="106"/>
      <c r="B68" s="106"/>
      <c r="C68" s="235"/>
      <c r="D68" s="236"/>
      <c r="E68" s="236"/>
      <c r="F68" s="236"/>
      <c r="G68" s="236"/>
      <c r="H68" s="237"/>
      <c r="I68" s="231"/>
      <c r="J68" s="231"/>
      <c r="K68" s="231"/>
      <c r="L68" s="231"/>
      <c r="M68" s="231"/>
      <c r="N68" s="231"/>
      <c r="O68" s="231"/>
      <c r="P68" s="231"/>
      <c r="Q68" s="231"/>
      <c r="R68" s="231"/>
      <c r="S68" s="231"/>
      <c r="T68" s="231"/>
      <c r="U68" s="231"/>
      <c r="V68" s="231"/>
      <c r="W68" s="231"/>
      <c r="X68" s="231"/>
      <c r="Y68" s="231"/>
      <c r="Z68" s="231"/>
      <c r="AA68" s="231"/>
      <c r="AB68" s="231"/>
      <c r="AC68" s="231"/>
      <c r="AD68" s="226">
        <f t="shared" si="2"/>
        <v>0</v>
      </c>
      <c r="AE68" s="227"/>
      <c r="AF68" s="228"/>
    </row>
    <row r="69" spans="1:33" x14ac:dyDescent="0.15">
      <c r="A69" s="106"/>
      <c r="B69" s="106"/>
      <c r="C69" s="232" t="s">
        <v>84</v>
      </c>
      <c r="D69" s="233"/>
      <c r="E69" s="233"/>
      <c r="F69" s="233"/>
      <c r="G69" s="233"/>
      <c r="H69" s="234"/>
      <c r="I69" s="226">
        <f>SUM(I60:K68)</f>
        <v>0</v>
      </c>
      <c r="J69" s="227"/>
      <c r="K69" s="228"/>
      <c r="L69" s="226">
        <f>SUM(L60:N68)</f>
        <v>0</v>
      </c>
      <c r="M69" s="227"/>
      <c r="N69" s="228"/>
      <c r="O69" s="226">
        <f>SUM(O60:Q68)</f>
        <v>0</v>
      </c>
      <c r="P69" s="227"/>
      <c r="Q69" s="228"/>
      <c r="R69" s="226">
        <f>SUM(R60:T68)</f>
        <v>0</v>
      </c>
      <c r="S69" s="227"/>
      <c r="T69" s="228"/>
      <c r="U69" s="226">
        <f>SUM(U60:W68)</f>
        <v>0</v>
      </c>
      <c r="V69" s="227"/>
      <c r="W69" s="228"/>
      <c r="X69" s="226">
        <f>SUM(X60:Z68)</f>
        <v>0</v>
      </c>
      <c r="Y69" s="227"/>
      <c r="Z69" s="228"/>
      <c r="AA69" s="226">
        <f>SUM(AA60:AC68)</f>
        <v>0</v>
      </c>
      <c r="AB69" s="227"/>
      <c r="AC69" s="228"/>
      <c r="AD69" s="226">
        <f>SUM(AD60:AF68)</f>
        <v>0</v>
      </c>
      <c r="AE69" s="227"/>
      <c r="AF69" s="228"/>
    </row>
    <row r="70" spans="1:33" x14ac:dyDescent="0.15">
      <c r="A70" s="106"/>
      <c r="B70" s="106"/>
      <c r="C70" s="106"/>
      <c r="D70" s="106"/>
      <c r="E70" s="106"/>
      <c r="F70" s="106"/>
      <c r="G70" s="106"/>
      <c r="H70" s="106"/>
      <c r="I70" s="229" t="s">
        <v>95</v>
      </c>
      <c r="J70" s="230"/>
      <c r="K70" s="230"/>
      <c r="L70" s="229" t="s">
        <v>96</v>
      </c>
      <c r="M70" s="230"/>
      <c r="N70" s="230"/>
      <c r="O70" s="106"/>
      <c r="P70" s="106"/>
      <c r="Q70" s="106"/>
      <c r="R70" s="229" t="s">
        <v>100</v>
      </c>
      <c r="S70" s="230"/>
      <c r="T70" s="230"/>
      <c r="U70" s="229" t="s">
        <v>101</v>
      </c>
      <c r="V70" s="230"/>
      <c r="W70" s="230"/>
      <c r="X70" s="106"/>
      <c r="Y70" s="106"/>
      <c r="Z70" s="106"/>
      <c r="AA70" s="106"/>
      <c r="AB70" s="106"/>
      <c r="AC70" s="106"/>
      <c r="AD70" s="229" t="s">
        <v>99</v>
      </c>
      <c r="AE70" s="230"/>
      <c r="AF70" s="230"/>
    </row>
    <row r="71" spans="1:33" x14ac:dyDescent="0.15">
      <c r="A71" s="106"/>
      <c r="B71" s="106"/>
      <c r="C71" s="106"/>
      <c r="D71" s="106"/>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row>
    <row r="72" spans="1:33" x14ac:dyDescent="0.15">
      <c r="A72" s="106"/>
      <c r="B72" s="106"/>
      <c r="C72" s="106" t="s">
        <v>77</v>
      </c>
      <c r="D72" s="106"/>
      <c r="E72" s="106"/>
      <c r="F72" s="106"/>
      <c r="G72" s="106"/>
      <c r="H72" s="106"/>
      <c r="I72" s="112" t="s">
        <v>105</v>
      </c>
      <c r="J72" s="106"/>
      <c r="K72" s="106"/>
      <c r="L72" s="106"/>
      <c r="M72" s="106"/>
      <c r="N72" s="106"/>
      <c r="O72" s="106"/>
      <c r="P72" s="106"/>
      <c r="Q72" s="106"/>
      <c r="R72" s="106"/>
      <c r="S72" s="106"/>
      <c r="T72" s="106"/>
      <c r="U72" s="106"/>
      <c r="V72" s="106"/>
      <c r="W72" s="106"/>
      <c r="X72" s="106"/>
      <c r="Y72" s="106"/>
      <c r="Z72" s="106"/>
      <c r="AA72" s="106"/>
      <c r="AB72" s="106"/>
      <c r="AC72" s="106"/>
      <c r="AD72" s="106"/>
      <c r="AE72" s="106"/>
      <c r="AF72" s="106"/>
    </row>
    <row r="73" spans="1:33" ht="14.25" thickBot="1" x14ac:dyDescent="0.2">
      <c r="A73" s="106"/>
      <c r="B73" s="106"/>
      <c r="C73" s="106"/>
      <c r="D73" s="106"/>
      <c r="E73" s="106"/>
      <c r="F73" s="106"/>
      <c r="G73" s="106"/>
      <c r="H73" s="106"/>
      <c r="I73" s="112" t="s">
        <v>106</v>
      </c>
      <c r="J73" s="106"/>
      <c r="K73" s="106"/>
      <c r="L73" s="106"/>
      <c r="M73" s="106"/>
      <c r="N73" s="106"/>
      <c r="O73" s="106"/>
      <c r="P73" s="106"/>
      <c r="Q73" s="106"/>
      <c r="R73" s="106"/>
      <c r="S73" s="106"/>
      <c r="T73" s="106"/>
      <c r="U73" s="106"/>
      <c r="V73" s="106"/>
      <c r="W73" s="106"/>
      <c r="X73" s="106"/>
      <c r="Y73" s="106"/>
      <c r="Z73" s="106"/>
      <c r="AA73" s="106"/>
      <c r="AB73" s="106"/>
      <c r="AC73" s="106"/>
      <c r="AD73" s="106"/>
      <c r="AE73" s="106"/>
      <c r="AF73" s="106"/>
    </row>
    <row r="74" spans="1:33" ht="14.25" thickBot="1" x14ac:dyDescent="0.2">
      <c r="A74" s="106"/>
      <c r="B74" s="106"/>
      <c r="C74" s="106"/>
      <c r="D74" s="106"/>
      <c r="E74" s="106"/>
      <c r="F74" s="106"/>
      <c r="G74" s="106"/>
      <c r="H74" s="106"/>
      <c r="I74" s="106"/>
      <c r="J74" s="106"/>
      <c r="K74" s="106"/>
      <c r="L74" s="106"/>
      <c r="M74" s="106"/>
      <c r="N74" s="106"/>
      <c r="O74" s="106"/>
      <c r="P74" s="106"/>
      <c r="Q74" s="106"/>
      <c r="R74" s="106"/>
      <c r="S74" s="106"/>
      <c r="T74" s="106"/>
      <c r="U74" s="106"/>
      <c r="V74" s="106"/>
      <c r="W74" s="106"/>
      <c r="X74" s="106"/>
      <c r="Y74" s="106"/>
      <c r="Z74" s="106"/>
      <c r="AA74" s="223" t="str">
        <f>IFERROR((ROUNDDOWN(F4*10/110*I69/AD69,0)+ROUNDDOWN(F4*10/110*I11*L69/AD69,0))+(ROUNDDOWN(F4*8/108*R69/AD69,0)+ROUNDDOWN(F4*8/108*I11*U69/AD69,0)),"")</f>
        <v/>
      </c>
      <c r="AB74" s="224"/>
      <c r="AC74" s="224"/>
      <c r="AD74" s="224"/>
      <c r="AE74" s="224"/>
      <c r="AF74" s="225"/>
      <c r="AG74" s="110" t="s">
        <v>118</v>
      </c>
    </row>
  </sheetData>
  <sheetProtection algorithmName="SHA-512" hashValue="gxlyDcfkkCHZ+cL4EOIcLepYm3gpzsYYUMCyje7gdY+FGnX4NkxEsC/S9ceI/a1v/01I0NYbjzgGOd8jXEkp6A==" saltValue="IrF+b6IGaPuHNCgAjHPVzg==" spinCount="100000" sheet="1" selectLockedCells="1"/>
  <mergeCells count="236">
    <mergeCell ref="A2:E2"/>
    <mergeCell ref="F2:P2"/>
    <mergeCell ref="A3:E3"/>
    <mergeCell ref="F3:P3"/>
    <mergeCell ref="A4:E4"/>
    <mergeCell ref="F4:O4"/>
    <mergeCell ref="O17:Q18"/>
    <mergeCell ref="R17:T18"/>
    <mergeCell ref="C19:H19"/>
    <mergeCell ref="I19:K19"/>
    <mergeCell ref="L19:N19"/>
    <mergeCell ref="O19:Q19"/>
    <mergeCell ref="R19:T19"/>
    <mergeCell ref="I8:M8"/>
    <mergeCell ref="I9:M9"/>
    <mergeCell ref="I11:N11"/>
    <mergeCell ref="C17:H18"/>
    <mergeCell ref="I17:K18"/>
    <mergeCell ref="L17:N18"/>
    <mergeCell ref="C20:H20"/>
    <mergeCell ref="I20:K20"/>
    <mergeCell ref="L20:N20"/>
    <mergeCell ref="O20:Q20"/>
    <mergeCell ref="R20:T20"/>
    <mergeCell ref="C21:H21"/>
    <mergeCell ref="I21:K21"/>
    <mergeCell ref="L21:N21"/>
    <mergeCell ref="O21:Q21"/>
    <mergeCell ref="R21:T21"/>
    <mergeCell ref="C22:H22"/>
    <mergeCell ref="I22:K22"/>
    <mergeCell ref="L22:N22"/>
    <mergeCell ref="O22:Q22"/>
    <mergeCell ref="R22:T22"/>
    <mergeCell ref="C23:H23"/>
    <mergeCell ref="I23:K23"/>
    <mergeCell ref="L23:N23"/>
    <mergeCell ref="O23:Q23"/>
    <mergeCell ref="R23:T23"/>
    <mergeCell ref="C24:H24"/>
    <mergeCell ref="I24:K24"/>
    <mergeCell ref="L24:N24"/>
    <mergeCell ref="O24:Q24"/>
    <mergeCell ref="R24:T24"/>
    <mergeCell ref="C25:H25"/>
    <mergeCell ref="I25:K25"/>
    <mergeCell ref="L25:N25"/>
    <mergeCell ref="O25:Q25"/>
    <mergeCell ref="R25:T25"/>
    <mergeCell ref="C26:H26"/>
    <mergeCell ref="I26:K26"/>
    <mergeCell ref="L26:N26"/>
    <mergeCell ref="O26:Q26"/>
    <mergeCell ref="R26:T26"/>
    <mergeCell ref="C27:H27"/>
    <mergeCell ref="I27:K27"/>
    <mergeCell ref="L27:N27"/>
    <mergeCell ref="O27:Q27"/>
    <mergeCell ref="R27:T27"/>
    <mergeCell ref="AA32:AF32"/>
    <mergeCell ref="C37:H38"/>
    <mergeCell ref="I37:K38"/>
    <mergeCell ref="L37:N38"/>
    <mergeCell ref="O37:Q38"/>
    <mergeCell ref="R37:T38"/>
    <mergeCell ref="C28:H28"/>
    <mergeCell ref="I28:K28"/>
    <mergeCell ref="L28:N28"/>
    <mergeCell ref="O28:Q28"/>
    <mergeCell ref="R28:T28"/>
    <mergeCell ref="I29:K29"/>
    <mergeCell ref="L29:N29"/>
    <mergeCell ref="O29:Q29"/>
    <mergeCell ref="R29:T29"/>
    <mergeCell ref="C39:H39"/>
    <mergeCell ref="I39:K39"/>
    <mergeCell ref="L39:N39"/>
    <mergeCell ref="O39:Q39"/>
    <mergeCell ref="R39:T39"/>
    <mergeCell ref="C40:H40"/>
    <mergeCell ref="I40:K40"/>
    <mergeCell ref="L40:N40"/>
    <mergeCell ref="O40:Q40"/>
    <mergeCell ref="R40:T40"/>
    <mergeCell ref="C41:H41"/>
    <mergeCell ref="I41:K41"/>
    <mergeCell ref="L41:N41"/>
    <mergeCell ref="O41:Q41"/>
    <mergeCell ref="R41:T41"/>
    <mergeCell ref="C42:H42"/>
    <mergeCell ref="I42:K42"/>
    <mergeCell ref="L42:N42"/>
    <mergeCell ref="O42:Q42"/>
    <mergeCell ref="R42:T42"/>
    <mergeCell ref="C43:H43"/>
    <mergeCell ref="I43:K43"/>
    <mergeCell ref="L43:N43"/>
    <mergeCell ref="O43:Q43"/>
    <mergeCell ref="R43:T43"/>
    <mergeCell ref="C44:H44"/>
    <mergeCell ref="I44:K44"/>
    <mergeCell ref="L44:N44"/>
    <mergeCell ref="O44:Q44"/>
    <mergeCell ref="R44:T44"/>
    <mergeCell ref="C45:H45"/>
    <mergeCell ref="I45:K45"/>
    <mergeCell ref="L45:N45"/>
    <mergeCell ref="O45:Q45"/>
    <mergeCell ref="R45:T45"/>
    <mergeCell ref="C46:H46"/>
    <mergeCell ref="I46:K46"/>
    <mergeCell ref="L46:N46"/>
    <mergeCell ref="O46:Q46"/>
    <mergeCell ref="R46:T46"/>
    <mergeCell ref="AA57:AC59"/>
    <mergeCell ref="AD57:AF59"/>
    <mergeCell ref="C47:H47"/>
    <mergeCell ref="I47:K47"/>
    <mergeCell ref="L47:N47"/>
    <mergeCell ref="O47:Q47"/>
    <mergeCell ref="R47:T47"/>
    <mergeCell ref="C48:H48"/>
    <mergeCell ref="I48:K48"/>
    <mergeCell ref="L48:N48"/>
    <mergeCell ref="O48:Q48"/>
    <mergeCell ref="R48:T48"/>
    <mergeCell ref="I58:K59"/>
    <mergeCell ref="L58:N59"/>
    <mergeCell ref="O58:Q59"/>
    <mergeCell ref="R58:T59"/>
    <mergeCell ref="U58:W59"/>
    <mergeCell ref="X58:Z59"/>
    <mergeCell ref="I49:K49"/>
    <mergeCell ref="L49:N49"/>
    <mergeCell ref="O49:Q49"/>
    <mergeCell ref="R49:T49"/>
    <mergeCell ref="AA52:AF52"/>
    <mergeCell ref="C57:H59"/>
    <mergeCell ref="AA60:AC60"/>
    <mergeCell ref="AD60:AF60"/>
    <mergeCell ref="C61:H61"/>
    <mergeCell ref="I61:K61"/>
    <mergeCell ref="L61:N61"/>
    <mergeCell ref="O61:Q61"/>
    <mergeCell ref="R61:T61"/>
    <mergeCell ref="U61:W61"/>
    <mergeCell ref="X61:Z61"/>
    <mergeCell ref="C60:H60"/>
    <mergeCell ref="I60:K60"/>
    <mergeCell ref="L60:N60"/>
    <mergeCell ref="O60:Q60"/>
    <mergeCell ref="R60:T60"/>
    <mergeCell ref="U60:W60"/>
    <mergeCell ref="AA61:AC61"/>
    <mergeCell ref="AD61:AF61"/>
    <mergeCell ref="I57:Q57"/>
    <mergeCell ref="R57:Z57"/>
    <mergeCell ref="C62:H62"/>
    <mergeCell ref="I62:K62"/>
    <mergeCell ref="L62:N62"/>
    <mergeCell ref="O62:Q62"/>
    <mergeCell ref="R62:T62"/>
    <mergeCell ref="U62:W62"/>
    <mergeCell ref="X62:Z62"/>
    <mergeCell ref="X60:Z60"/>
    <mergeCell ref="AA62:AC62"/>
    <mergeCell ref="AD62:AF62"/>
    <mergeCell ref="C63:H63"/>
    <mergeCell ref="I63:K63"/>
    <mergeCell ref="L63:N63"/>
    <mergeCell ref="O63:Q63"/>
    <mergeCell ref="R63:T63"/>
    <mergeCell ref="U63:W63"/>
    <mergeCell ref="X63:Z63"/>
    <mergeCell ref="AA63:AC63"/>
    <mergeCell ref="AD63:AF63"/>
    <mergeCell ref="X64:Z64"/>
    <mergeCell ref="AA64:AC64"/>
    <mergeCell ref="AD64:AF64"/>
    <mergeCell ref="C65:H65"/>
    <mergeCell ref="I65:K65"/>
    <mergeCell ref="L65:N65"/>
    <mergeCell ref="O65:Q65"/>
    <mergeCell ref="R65:T65"/>
    <mergeCell ref="U65:W65"/>
    <mergeCell ref="X65:Z65"/>
    <mergeCell ref="C64:H64"/>
    <mergeCell ref="I64:K64"/>
    <mergeCell ref="L64:N64"/>
    <mergeCell ref="O64:Q64"/>
    <mergeCell ref="R64:T64"/>
    <mergeCell ref="U64:W64"/>
    <mergeCell ref="AA65:AC65"/>
    <mergeCell ref="AD65:AF65"/>
    <mergeCell ref="C66:H66"/>
    <mergeCell ref="I66:K66"/>
    <mergeCell ref="L66:N66"/>
    <mergeCell ref="O66:Q66"/>
    <mergeCell ref="R66:T66"/>
    <mergeCell ref="U66:W66"/>
    <mergeCell ref="X66:Z66"/>
    <mergeCell ref="AA66:AC66"/>
    <mergeCell ref="AD66:AF66"/>
    <mergeCell ref="C67:H67"/>
    <mergeCell ref="I67:K67"/>
    <mergeCell ref="L67:N67"/>
    <mergeCell ref="O67:Q67"/>
    <mergeCell ref="R67:T67"/>
    <mergeCell ref="U67:W67"/>
    <mergeCell ref="X67:Z67"/>
    <mergeCell ref="AA67:AC67"/>
    <mergeCell ref="AD67:AF67"/>
    <mergeCell ref="C69:H69"/>
    <mergeCell ref="I69:K69"/>
    <mergeCell ref="L69:N69"/>
    <mergeCell ref="O69:Q69"/>
    <mergeCell ref="R69:T69"/>
    <mergeCell ref="U69:W69"/>
    <mergeCell ref="X69:Z69"/>
    <mergeCell ref="C68:H68"/>
    <mergeCell ref="I68:K68"/>
    <mergeCell ref="L68:N68"/>
    <mergeCell ref="O68:Q68"/>
    <mergeCell ref="R68:T68"/>
    <mergeCell ref="U68:W68"/>
    <mergeCell ref="AA74:AF74"/>
    <mergeCell ref="AA69:AC69"/>
    <mergeCell ref="AD69:AF69"/>
    <mergeCell ref="I70:K70"/>
    <mergeCell ref="L70:N70"/>
    <mergeCell ref="R70:T70"/>
    <mergeCell ref="U70:W70"/>
    <mergeCell ref="AD70:AF70"/>
    <mergeCell ref="X68:Z68"/>
    <mergeCell ref="AA68:AC68"/>
    <mergeCell ref="AD68:AF68"/>
  </mergeCells>
  <phoneticPr fontId="7"/>
  <conditionalFormatting sqref="A15">
    <cfRule type="containsText" dxfId="14" priority="3" operator="containsText" text="複数選択不可">
      <formula>NOT(ISERROR(SEARCH("複数選択不可",A15)))</formula>
    </cfRule>
  </conditionalFormatting>
  <conditionalFormatting sqref="A35">
    <cfRule type="containsText" dxfId="13" priority="2" operator="containsText" text="複数選択不可">
      <formula>NOT(ISERROR(SEARCH("複数選択不可",A35)))</formula>
    </cfRule>
  </conditionalFormatting>
  <conditionalFormatting sqref="A55">
    <cfRule type="containsText" dxfId="12" priority="1" operator="containsText" text="複数選択不可">
      <formula>NOT(ISERROR(SEARCH("複数選択不可",A55)))</formula>
    </cfRule>
  </conditionalFormatting>
  <dataValidations count="1">
    <dataValidation type="list" allowBlank="1" showInputMessage="1" showErrorMessage="1" sqref="A35 A15 A55">
      <formula1>#REF!</formula1>
    </dataValidation>
  </dataValidations>
  <pageMargins left="0.7" right="0.7" top="0.75" bottom="0.75" header="0.3" footer="0.3"/>
  <pageSetup paperSize="9" scale="63" orientation="portrait" r:id="rId1"/>
  <colBreaks count="1" manualBreakCount="1">
    <brk id="22" max="73"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74"/>
  <sheetViews>
    <sheetView showGridLines="0" view="pageBreakPreview" zoomScaleNormal="100" zoomScaleSheetLayoutView="100" workbookViewId="0">
      <selection sqref="A1:AG75"/>
    </sheetView>
  </sheetViews>
  <sheetFormatPr defaultRowHeight="13.5" x14ac:dyDescent="0.15"/>
  <cols>
    <col min="1" max="14" width="4.125" style="105" customWidth="1"/>
    <col min="15" max="20" width="4.625" style="105" customWidth="1"/>
    <col min="21" max="31" width="4.125" style="105" customWidth="1"/>
    <col min="32" max="32" width="5.5" style="105" customWidth="1"/>
    <col min="33" max="33" width="3.25" style="105" customWidth="1"/>
    <col min="34" max="16384" width="9" style="105"/>
  </cols>
  <sheetData>
    <row r="1" spans="1:32" ht="36" customHeight="1" x14ac:dyDescent="0.15">
      <c r="A1" s="104" t="s">
        <v>62</v>
      </c>
    </row>
    <row r="2" spans="1:32" x14ac:dyDescent="0.15">
      <c r="A2" s="268" t="s">
        <v>9</v>
      </c>
      <c r="B2" s="268"/>
      <c r="C2" s="268"/>
      <c r="D2" s="268"/>
      <c r="E2" s="268"/>
      <c r="F2" s="235" t="s">
        <v>63</v>
      </c>
      <c r="G2" s="236"/>
      <c r="H2" s="236"/>
      <c r="I2" s="236"/>
      <c r="J2" s="236"/>
      <c r="K2" s="236"/>
      <c r="L2" s="236"/>
      <c r="M2" s="236"/>
      <c r="N2" s="236"/>
      <c r="O2" s="236"/>
      <c r="P2" s="237"/>
      <c r="Q2" s="106"/>
      <c r="R2" s="106"/>
      <c r="S2" s="106"/>
      <c r="T2" s="106"/>
      <c r="U2" s="106"/>
      <c r="V2" s="106"/>
      <c r="W2" s="106"/>
      <c r="X2" s="106"/>
      <c r="Y2" s="106"/>
      <c r="Z2" s="106"/>
      <c r="AA2" s="106"/>
      <c r="AB2" s="106"/>
      <c r="AC2" s="106"/>
      <c r="AD2" s="106"/>
      <c r="AE2" s="106"/>
      <c r="AF2" s="106"/>
    </row>
    <row r="3" spans="1:32" x14ac:dyDescent="0.15">
      <c r="A3" s="268" t="s">
        <v>10</v>
      </c>
      <c r="B3" s="268"/>
      <c r="C3" s="268"/>
      <c r="D3" s="268"/>
      <c r="E3" s="268"/>
      <c r="F3" s="269" t="s">
        <v>143</v>
      </c>
      <c r="G3" s="270"/>
      <c r="H3" s="270"/>
      <c r="I3" s="270"/>
      <c r="J3" s="270"/>
      <c r="K3" s="270"/>
      <c r="L3" s="270"/>
      <c r="M3" s="270"/>
      <c r="N3" s="270"/>
      <c r="O3" s="270"/>
      <c r="P3" s="271"/>
      <c r="Q3" s="106"/>
      <c r="R3" s="106"/>
      <c r="S3" s="106"/>
      <c r="T3" s="106"/>
      <c r="U3" s="106"/>
      <c r="V3" s="106"/>
      <c r="W3" s="106"/>
      <c r="X3" s="106"/>
      <c r="Y3" s="106"/>
      <c r="Z3" s="106"/>
      <c r="AA3" s="106"/>
      <c r="AB3" s="106"/>
      <c r="AC3" s="106"/>
      <c r="AD3" s="106"/>
      <c r="AE3" s="106"/>
      <c r="AF3" s="106"/>
    </row>
    <row r="4" spans="1:32" x14ac:dyDescent="0.15">
      <c r="A4" s="272" t="s">
        <v>64</v>
      </c>
      <c r="B4" s="272"/>
      <c r="C4" s="272"/>
      <c r="D4" s="272"/>
      <c r="E4" s="272"/>
      <c r="F4" s="273">
        <v>4250000</v>
      </c>
      <c r="G4" s="274"/>
      <c r="H4" s="274"/>
      <c r="I4" s="274"/>
      <c r="J4" s="274"/>
      <c r="K4" s="274"/>
      <c r="L4" s="274"/>
      <c r="M4" s="274"/>
      <c r="N4" s="274"/>
      <c r="O4" s="274"/>
      <c r="P4" s="107" t="s">
        <v>65</v>
      </c>
      <c r="Q4" s="106"/>
      <c r="R4" s="106"/>
      <c r="S4" s="106"/>
      <c r="T4" s="106"/>
      <c r="U4" s="106"/>
      <c r="V4" s="106"/>
      <c r="W4" s="106"/>
      <c r="X4" s="106"/>
      <c r="Y4" s="106"/>
      <c r="Z4" s="106"/>
      <c r="AA4" s="106"/>
      <c r="AB4" s="106"/>
      <c r="AC4" s="106"/>
      <c r="AD4" s="106"/>
      <c r="AE4" s="106"/>
      <c r="AF4" s="106"/>
    </row>
    <row r="5" spans="1:32" x14ac:dyDescent="0.15">
      <c r="A5" s="106" t="s">
        <v>66</v>
      </c>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row>
    <row r="6" spans="1:32" x14ac:dyDescent="0.15">
      <c r="A6" s="106"/>
      <c r="B6" s="106"/>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row>
    <row r="7" spans="1:32" x14ac:dyDescent="0.15">
      <c r="A7" s="106" t="s">
        <v>67</v>
      </c>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row>
    <row r="8" spans="1:32" x14ac:dyDescent="0.15">
      <c r="A8" s="106"/>
      <c r="B8" s="106" t="s">
        <v>68</v>
      </c>
      <c r="C8" s="106"/>
      <c r="D8" s="106"/>
      <c r="E8" s="106"/>
      <c r="F8" s="106"/>
      <c r="G8" s="106"/>
      <c r="H8" s="106"/>
      <c r="I8" s="260">
        <v>8000000</v>
      </c>
      <c r="J8" s="261"/>
      <c r="K8" s="261"/>
      <c r="L8" s="261"/>
      <c r="M8" s="261"/>
      <c r="N8" s="107" t="s">
        <v>65</v>
      </c>
      <c r="O8" s="106" t="s">
        <v>69</v>
      </c>
      <c r="P8" s="106"/>
      <c r="Q8" s="106"/>
      <c r="R8" s="106"/>
      <c r="S8" s="106"/>
      <c r="T8" s="106"/>
      <c r="U8" s="106"/>
      <c r="V8" s="106"/>
      <c r="W8" s="106"/>
      <c r="X8" s="106"/>
      <c r="Y8" s="106"/>
      <c r="Z8" s="106"/>
      <c r="AA8" s="106"/>
      <c r="AB8" s="106"/>
      <c r="AC8" s="106"/>
      <c r="AD8" s="106"/>
      <c r="AE8" s="106"/>
      <c r="AF8" s="106"/>
    </row>
    <row r="9" spans="1:32" x14ac:dyDescent="0.15">
      <c r="A9" s="106"/>
      <c r="B9" s="106" t="s">
        <v>70</v>
      </c>
      <c r="C9" s="106"/>
      <c r="D9" s="106"/>
      <c r="E9" s="106"/>
      <c r="F9" s="106"/>
      <c r="G9" s="106"/>
      <c r="H9" s="106"/>
      <c r="I9" s="260">
        <v>100000000</v>
      </c>
      <c r="J9" s="261"/>
      <c r="K9" s="261"/>
      <c r="L9" s="261"/>
      <c r="M9" s="261"/>
      <c r="N9" s="107" t="s">
        <v>65</v>
      </c>
      <c r="O9" s="106" t="s">
        <v>71</v>
      </c>
      <c r="P9" s="106"/>
      <c r="Q9" s="106"/>
      <c r="R9" s="106"/>
      <c r="S9" s="106"/>
      <c r="T9" s="106"/>
      <c r="U9" s="106"/>
      <c r="V9" s="106"/>
      <c r="W9" s="106"/>
      <c r="X9" s="106"/>
      <c r="Y9" s="106"/>
      <c r="Z9" s="106"/>
      <c r="AA9" s="106"/>
      <c r="AB9" s="106"/>
      <c r="AC9" s="106"/>
      <c r="AD9" s="106"/>
      <c r="AE9" s="106"/>
      <c r="AF9" s="106"/>
    </row>
    <row r="10" spans="1:32" ht="14.25" thickBot="1" x14ac:dyDescent="0.2">
      <c r="A10" s="106"/>
      <c r="B10" s="106"/>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row>
    <row r="11" spans="1:32" ht="14.25" thickBot="1" x14ac:dyDescent="0.2">
      <c r="A11" s="106"/>
      <c r="B11" s="106" t="s">
        <v>72</v>
      </c>
      <c r="C11" s="106"/>
      <c r="D11" s="106"/>
      <c r="E11" s="106"/>
      <c r="F11" s="106"/>
      <c r="G11" s="106"/>
      <c r="H11" s="106"/>
      <c r="I11" s="275">
        <f>IF(I9="","",I8/I9)</f>
        <v>0.08</v>
      </c>
      <c r="J11" s="276"/>
      <c r="K11" s="276"/>
      <c r="L11" s="276"/>
      <c r="M11" s="276"/>
      <c r="N11" s="277"/>
      <c r="O11" s="106" t="s">
        <v>73</v>
      </c>
      <c r="P11" s="106"/>
      <c r="Q11" s="106"/>
      <c r="R11" s="106"/>
      <c r="S11" s="106"/>
      <c r="T11" s="106"/>
      <c r="U11" s="106"/>
      <c r="V11" s="106"/>
      <c r="W11" s="106"/>
      <c r="X11" s="106"/>
      <c r="Y11" s="106"/>
      <c r="Z11" s="106"/>
      <c r="AA11" s="106"/>
      <c r="AB11" s="106"/>
      <c r="AC11" s="106"/>
      <c r="AD11" s="106"/>
      <c r="AE11" s="106"/>
      <c r="AF11" s="106"/>
    </row>
    <row r="12" spans="1:32" x14ac:dyDescent="0.15">
      <c r="A12" s="106"/>
      <c r="B12" s="106"/>
      <c r="C12" s="106"/>
      <c r="D12" s="106"/>
      <c r="E12" s="106"/>
      <c r="F12" s="106"/>
      <c r="G12" s="106"/>
      <c r="H12" s="106"/>
      <c r="I12" s="106" t="s">
        <v>74</v>
      </c>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row>
    <row r="13" spans="1:32" x14ac:dyDescent="0.15">
      <c r="A13" s="106"/>
      <c r="B13" s="106"/>
      <c r="C13" s="106"/>
      <c r="D13" s="106"/>
      <c r="E13" s="106"/>
      <c r="F13" s="106"/>
      <c r="G13" s="106"/>
      <c r="H13" s="106"/>
      <c r="I13" s="106" t="s">
        <v>75</v>
      </c>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row>
    <row r="14" spans="1:32" x14ac:dyDescent="0.15">
      <c r="A14" s="106"/>
      <c r="B14" s="106"/>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row>
    <row r="15" spans="1:32" x14ac:dyDescent="0.15">
      <c r="A15" s="108"/>
      <c r="B15" s="109" t="s">
        <v>76</v>
      </c>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row>
    <row r="16" spans="1:32" x14ac:dyDescent="0.15">
      <c r="A16" s="106"/>
      <c r="B16" s="106"/>
      <c r="C16" s="106" t="s">
        <v>79</v>
      </c>
      <c r="D16" s="106"/>
      <c r="E16" s="106"/>
      <c r="F16" s="106"/>
      <c r="G16" s="106"/>
      <c r="H16" s="106"/>
      <c r="I16" s="106"/>
      <c r="J16" s="106"/>
      <c r="K16" s="106"/>
      <c r="L16" s="106"/>
      <c r="M16" s="106"/>
      <c r="N16" s="106"/>
      <c r="O16" s="106"/>
      <c r="P16" s="106"/>
      <c r="Q16" s="106"/>
      <c r="R16" s="106"/>
      <c r="S16" s="106"/>
      <c r="T16" s="106"/>
      <c r="U16" s="110"/>
      <c r="V16" s="106"/>
      <c r="W16" s="106"/>
      <c r="X16" s="106"/>
      <c r="Y16" s="106"/>
      <c r="Z16" s="106"/>
      <c r="AA16" s="106"/>
      <c r="AB16" s="106"/>
      <c r="AC16" s="106"/>
      <c r="AD16" s="106"/>
      <c r="AE16" s="106"/>
      <c r="AF16" s="106"/>
    </row>
    <row r="17" spans="1:33" x14ac:dyDescent="0.15">
      <c r="A17" s="106"/>
      <c r="B17" s="106"/>
      <c r="C17" s="239" t="s">
        <v>80</v>
      </c>
      <c r="D17" s="239"/>
      <c r="E17" s="239"/>
      <c r="F17" s="239"/>
      <c r="G17" s="239"/>
      <c r="H17" s="239"/>
      <c r="I17" s="240" t="s">
        <v>81</v>
      </c>
      <c r="J17" s="239"/>
      <c r="K17" s="239"/>
      <c r="L17" s="240" t="s">
        <v>82</v>
      </c>
      <c r="M17" s="239"/>
      <c r="N17" s="239"/>
      <c r="O17" s="240" t="s">
        <v>83</v>
      </c>
      <c r="P17" s="239"/>
      <c r="Q17" s="239"/>
      <c r="R17" s="240" t="s">
        <v>84</v>
      </c>
      <c r="S17" s="239"/>
      <c r="T17" s="239"/>
      <c r="U17" s="110" t="s">
        <v>119</v>
      </c>
      <c r="V17" s="106"/>
      <c r="W17" s="106"/>
      <c r="X17" s="106"/>
      <c r="Y17" s="106"/>
      <c r="Z17" s="106"/>
      <c r="AA17" s="106"/>
      <c r="AB17" s="106"/>
      <c r="AC17" s="106"/>
      <c r="AD17" s="106"/>
      <c r="AE17" s="106"/>
      <c r="AF17" s="106"/>
    </row>
    <row r="18" spans="1:33" x14ac:dyDescent="0.15">
      <c r="A18" s="106"/>
      <c r="B18" s="106"/>
      <c r="C18" s="239"/>
      <c r="D18" s="239"/>
      <c r="E18" s="239"/>
      <c r="F18" s="239"/>
      <c r="G18" s="239"/>
      <c r="H18" s="239"/>
      <c r="I18" s="239"/>
      <c r="J18" s="239"/>
      <c r="K18" s="239"/>
      <c r="L18" s="239"/>
      <c r="M18" s="239"/>
      <c r="N18" s="239"/>
      <c r="O18" s="239"/>
      <c r="P18" s="239"/>
      <c r="Q18" s="239"/>
      <c r="R18" s="239"/>
      <c r="S18" s="239"/>
      <c r="T18" s="239"/>
      <c r="U18" s="106"/>
      <c r="V18" s="106"/>
      <c r="W18" s="106"/>
      <c r="X18" s="106"/>
      <c r="Y18" s="106"/>
      <c r="Z18" s="106"/>
      <c r="AA18" s="106"/>
      <c r="AB18" s="106"/>
      <c r="AC18" s="106"/>
      <c r="AD18" s="106"/>
      <c r="AE18" s="106"/>
      <c r="AF18" s="106"/>
    </row>
    <row r="19" spans="1:33" x14ac:dyDescent="0.15">
      <c r="A19" s="106"/>
      <c r="B19" s="106"/>
      <c r="C19" s="267"/>
      <c r="D19" s="236"/>
      <c r="E19" s="236"/>
      <c r="F19" s="236"/>
      <c r="G19" s="236"/>
      <c r="H19" s="237"/>
      <c r="I19" s="241"/>
      <c r="J19" s="242"/>
      <c r="K19" s="243"/>
      <c r="L19" s="241"/>
      <c r="M19" s="242"/>
      <c r="N19" s="243"/>
      <c r="O19" s="241"/>
      <c r="P19" s="242"/>
      <c r="Q19" s="243"/>
      <c r="R19" s="256">
        <f t="shared" ref="R19:R23" si="0">SUM(I19:Q19)</f>
        <v>0</v>
      </c>
      <c r="S19" s="256"/>
      <c r="T19" s="256"/>
      <c r="U19" s="106"/>
      <c r="V19" s="106"/>
      <c r="W19" s="106"/>
      <c r="X19" s="106"/>
      <c r="Y19" s="106"/>
      <c r="Z19" s="106"/>
      <c r="AA19" s="106"/>
      <c r="AB19" s="106"/>
      <c r="AC19" s="106"/>
      <c r="AD19" s="106"/>
      <c r="AE19" s="106"/>
      <c r="AF19" s="106"/>
    </row>
    <row r="20" spans="1:33" x14ac:dyDescent="0.15">
      <c r="A20" s="106"/>
      <c r="B20" s="106"/>
      <c r="C20" s="267"/>
      <c r="D20" s="236"/>
      <c r="E20" s="236"/>
      <c r="F20" s="236"/>
      <c r="G20" s="236"/>
      <c r="H20" s="237"/>
      <c r="I20" s="241"/>
      <c r="J20" s="242"/>
      <c r="K20" s="243"/>
      <c r="L20" s="241"/>
      <c r="M20" s="242"/>
      <c r="N20" s="243"/>
      <c r="O20" s="241"/>
      <c r="P20" s="242"/>
      <c r="Q20" s="243"/>
      <c r="R20" s="256">
        <f t="shared" si="0"/>
        <v>0</v>
      </c>
      <c r="S20" s="256"/>
      <c r="T20" s="256"/>
      <c r="U20" s="106"/>
      <c r="V20" s="106"/>
      <c r="W20" s="106"/>
      <c r="X20" s="106"/>
      <c r="Y20" s="106"/>
      <c r="Z20" s="106"/>
      <c r="AA20" s="106"/>
      <c r="AB20" s="106"/>
      <c r="AC20" s="106"/>
      <c r="AD20" s="106"/>
      <c r="AE20" s="106"/>
      <c r="AF20" s="106"/>
    </row>
    <row r="21" spans="1:33" x14ac:dyDescent="0.15">
      <c r="A21" s="106"/>
      <c r="B21" s="106"/>
      <c r="C21" s="235"/>
      <c r="D21" s="236"/>
      <c r="E21" s="236"/>
      <c r="F21" s="236"/>
      <c r="G21" s="236"/>
      <c r="H21" s="237"/>
      <c r="I21" s="241"/>
      <c r="J21" s="242"/>
      <c r="K21" s="243"/>
      <c r="L21" s="241"/>
      <c r="M21" s="242"/>
      <c r="N21" s="243"/>
      <c r="O21" s="241"/>
      <c r="P21" s="242"/>
      <c r="Q21" s="243"/>
      <c r="R21" s="256">
        <f t="shared" si="0"/>
        <v>0</v>
      </c>
      <c r="S21" s="256"/>
      <c r="T21" s="256"/>
      <c r="U21" s="106"/>
      <c r="V21" s="106"/>
      <c r="W21" s="106"/>
      <c r="X21" s="106"/>
      <c r="Y21" s="106"/>
      <c r="Z21" s="106"/>
      <c r="AA21" s="106"/>
      <c r="AB21" s="106"/>
      <c r="AC21" s="106"/>
      <c r="AD21" s="106"/>
      <c r="AE21" s="106"/>
      <c r="AF21" s="106"/>
    </row>
    <row r="22" spans="1:33" x14ac:dyDescent="0.15">
      <c r="A22" s="106"/>
      <c r="B22" s="106"/>
      <c r="C22" s="235"/>
      <c r="D22" s="236"/>
      <c r="E22" s="236"/>
      <c r="F22" s="236"/>
      <c r="G22" s="236"/>
      <c r="H22" s="237"/>
      <c r="I22" s="241"/>
      <c r="J22" s="242"/>
      <c r="K22" s="243"/>
      <c r="L22" s="241"/>
      <c r="M22" s="242"/>
      <c r="N22" s="243"/>
      <c r="O22" s="241"/>
      <c r="P22" s="242"/>
      <c r="Q22" s="243"/>
      <c r="R22" s="256">
        <f t="shared" si="0"/>
        <v>0</v>
      </c>
      <c r="S22" s="256"/>
      <c r="T22" s="256"/>
      <c r="U22" s="106"/>
      <c r="V22" s="106"/>
      <c r="W22" s="106"/>
      <c r="X22" s="106"/>
      <c r="Y22" s="106"/>
      <c r="Z22" s="106"/>
      <c r="AA22" s="106"/>
      <c r="AB22" s="106"/>
      <c r="AC22" s="106"/>
      <c r="AD22" s="106"/>
      <c r="AE22" s="106"/>
      <c r="AF22" s="106"/>
    </row>
    <row r="23" spans="1:33" x14ac:dyDescent="0.15">
      <c r="A23" s="106"/>
      <c r="B23" s="106"/>
      <c r="C23" s="235"/>
      <c r="D23" s="236"/>
      <c r="E23" s="236"/>
      <c r="F23" s="236"/>
      <c r="G23" s="236"/>
      <c r="H23" s="237"/>
      <c r="I23" s="241"/>
      <c r="J23" s="242"/>
      <c r="K23" s="243"/>
      <c r="L23" s="241"/>
      <c r="M23" s="242"/>
      <c r="N23" s="243"/>
      <c r="O23" s="241"/>
      <c r="P23" s="242"/>
      <c r="Q23" s="243"/>
      <c r="R23" s="256">
        <f t="shared" si="0"/>
        <v>0</v>
      </c>
      <c r="S23" s="256"/>
      <c r="T23" s="256"/>
      <c r="U23" s="106"/>
      <c r="V23" s="106"/>
      <c r="W23" s="106"/>
      <c r="X23" s="106"/>
      <c r="Y23" s="106"/>
      <c r="Z23" s="106"/>
      <c r="AA23" s="106"/>
      <c r="AB23" s="106"/>
      <c r="AC23" s="106"/>
      <c r="AD23" s="106"/>
      <c r="AE23" s="106"/>
      <c r="AF23" s="106"/>
    </row>
    <row r="24" spans="1:33" x14ac:dyDescent="0.15">
      <c r="A24" s="106"/>
      <c r="B24" s="106"/>
      <c r="C24" s="235"/>
      <c r="D24" s="236"/>
      <c r="E24" s="236"/>
      <c r="F24" s="236"/>
      <c r="G24" s="236"/>
      <c r="H24" s="237"/>
      <c r="I24" s="241"/>
      <c r="J24" s="242"/>
      <c r="K24" s="243"/>
      <c r="L24" s="241"/>
      <c r="M24" s="242"/>
      <c r="N24" s="243"/>
      <c r="O24" s="241"/>
      <c r="P24" s="242"/>
      <c r="Q24" s="243"/>
      <c r="R24" s="226">
        <f>SUM(I24:Q24)</f>
        <v>0</v>
      </c>
      <c r="S24" s="227"/>
      <c r="T24" s="228"/>
      <c r="U24" s="106"/>
      <c r="V24" s="106"/>
      <c r="W24" s="106"/>
      <c r="X24" s="106"/>
      <c r="Y24" s="106"/>
      <c r="Z24" s="106"/>
      <c r="AA24" s="106"/>
      <c r="AB24" s="106"/>
      <c r="AC24" s="106"/>
      <c r="AD24" s="106"/>
      <c r="AE24" s="106"/>
      <c r="AF24" s="106"/>
    </row>
    <row r="25" spans="1:33" x14ac:dyDescent="0.15">
      <c r="A25" s="106"/>
      <c r="B25" s="106"/>
      <c r="C25" s="235"/>
      <c r="D25" s="236"/>
      <c r="E25" s="236"/>
      <c r="F25" s="236"/>
      <c r="G25" s="236"/>
      <c r="H25" s="237"/>
      <c r="I25" s="241"/>
      <c r="J25" s="242"/>
      <c r="K25" s="243"/>
      <c r="L25" s="241"/>
      <c r="M25" s="242"/>
      <c r="N25" s="243"/>
      <c r="O25" s="241"/>
      <c r="P25" s="242"/>
      <c r="Q25" s="243"/>
      <c r="R25" s="226">
        <f>SUM(I25:Q25)</f>
        <v>0</v>
      </c>
      <c r="S25" s="227"/>
      <c r="T25" s="228"/>
      <c r="U25" s="106"/>
      <c r="V25" s="106"/>
      <c r="W25" s="106"/>
      <c r="X25" s="106"/>
      <c r="Y25" s="106"/>
      <c r="Z25" s="106"/>
      <c r="AA25" s="106"/>
      <c r="AB25" s="106"/>
      <c r="AC25" s="106"/>
      <c r="AD25" s="106"/>
      <c r="AE25" s="106"/>
      <c r="AF25" s="106"/>
    </row>
    <row r="26" spans="1:33" x14ac:dyDescent="0.15">
      <c r="A26" s="106"/>
      <c r="B26" s="106"/>
      <c r="C26" s="235"/>
      <c r="D26" s="236"/>
      <c r="E26" s="236"/>
      <c r="F26" s="236"/>
      <c r="G26" s="236"/>
      <c r="H26" s="237"/>
      <c r="I26" s="241"/>
      <c r="J26" s="242"/>
      <c r="K26" s="243"/>
      <c r="L26" s="241"/>
      <c r="M26" s="242"/>
      <c r="N26" s="243"/>
      <c r="O26" s="241"/>
      <c r="P26" s="242"/>
      <c r="Q26" s="243"/>
      <c r="R26" s="226">
        <f>SUM(I26:Q26)</f>
        <v>0</v>
      </c>
      <c r="S26" s="227"/>
      <c r="T26" s="228"/>
      <c r="U26" s="106"/>
      <c r="V26" s="106"/>
      <c r="W26" s="106"/>
      <c r="X26" s="106"/>
      <c r="Y26" s="106"/>
      <c r="Z26" s="106"/>
      <c r="AA26" s="106"/>
      <c r="AB26" s="106"/>
      <c r="AC26" s="106"/>
      <c r="AD26" s="106"/>
      <c r="AE26" s="106"/>
      <c r="AF26" s="106"/>
    </row>
    <row r="27" spans="1:33" x14ac:dyDescent="0.15">
      <c r="A27" s="106"/>
      <c r="B27" s="106"/>
      <c r="C27" s="235"/>
      <c r="D27" s="236"/>
      <c r="E27" s="236"/>
      <c r="F27" s="236"/>
      <c r="G27" s="236"/>
      <c r="H27" s="237"/>
      <c r="I27" s="241"/>
      <c r="J27" s="242"/>
      <c r="K27" s="243"/>
      <c r="L27" s="241"/>
      <c r="M27" s="242"/>
      <c r="N27" s="243"/>
      <c r="O27" s="241"/>
      <c r="P27" s="242"/>
      <c r="Q27" s="243"/>
      <c r="R27" s="226">
        <f>SUM(I27:Q27)</f>
        <v>0</v>
      </c>
      <c r="S27" s="227"/>
      <c r="T27" s="228"/>
      <c r="U27" s="106"/>
      <c r="V27" s="106"/>
      <c r="W27" s="106"/>
      <c r="X27" s="106"/>
      <c r="Y27" s="106"/>
      <c r="Z27" s="106"/>
      <c r="AA27" s="106"/>
      <c r="AB27" s="106"/>
      <c r="AC27" s="106"/>
      <c r="AD27" s="106"/>
      <c r="AE27" s="106"/>
      <c r="AF27" s="106"/>
    </row>
    <row r="28" spans="1:33" x14ac:dyDescent="0.15">
      <c r="A28" s="106"/>
      <c r="B28" s="106"/>
      <c r="C28" s="232" t="s">
        <v>84</v>
      </c>
      <c r="D28" s="233"/>
      <c r="E28" s="233"/>
      <c r="F28" s="233"/>
      <c r="G28" s="233"/>
      <c r="H28" s="234"/>
      <c r="I28" s="256">
        <f>SUM(I19:K27)</f>
        <v>0</v>
      </c>
      <c r="J28" s="256"/>
      <c r="K28" s="256"/>
      <c r="L28" s="256">
        <f>SUM(L19:N27)</f>
        <v>0</v>
      </c>
      <c r="M28" s="256"/>
      <c r="N28" s="256"/>
      <c r="O28" s="256">
        <f>SUM(O19:Q27)</f>
        <v>0</v>
      </c>
      <c r="P28" s="256"/>
      <c r="Q28" s="256"/>
      <c r="R28" s="256">
        <f>SUM(R19:T27)</f>
        <v>0</v>
      </c>
      <c r="S28" s="256"/>
      <c r="T28" s="256"/>
      <c r="U28" s="106"/>
      <c r="V28" s="106"/>
      <c r="W28" s="106"/>
      <c r="X28" s="106"/>
      <c r="Y28" s="106"/>
      <c r="Z28" s="106"/>
      <c r="AA28" s="106"/>
      <c r="AB28" s="106"/>
      <c r="AC28" s="106"/>
      <c r="AD28" s="106"/>
      <c r="AE28" s="106"/>
      <c r="AF28" s="106"/>
    </row>
    <row r="29" spans="1:33" x14ac:dyDescent="0.15">
      <c r="A29" s="106"/>
      <c r="B29" s="106"/>
      <c r="C29" s="106"/>
      <c r="D29" s="106"/>
      <c r="E29" s="106"/>
      <c r="F29" s="106"/>
      <c r="G29" s="106"/>
      <c r="H29" s="106"/>
      <c r="I29" s="230" t="s">
        <v>85</v>
      </c>
      <c r="J29" s="230"/>
      <c r="K29" s="230"/>
      <c r="L29" s="230" t="s">
        <v>86</v>
      </c>
      <c r="M29" s="230"/>
      <c r="N29" s="230"/>
      <c r="O29" s="230"/>
      <c r="P29" s="230"/>
      <c r="Q29" s="230"/>
      <c r="R29" s="230" t="s">
        <v>87</v>
      </c>
      <c r="S29" s="230"/>
      <c r="T29" s="230"/>
      <c r="U29" s="106"/>
      <c r="V29" s="106"/>
      <c r="W29" s="106"/>
      <c r="X29" s="106"/>
      <c r="Y29" s="106"/>
      <c r="Z29" s="106"/>
      <c r="AA29" s="106"/>
      <c r="AB29" s="106"/>
      <c r="AC29" s="106"/>
      <c r="AD29" s="106"/>
      <c r="AE29" s="106"/>
      <c r="AF29" s="106"/>
    </row>
    <row r="30" spans="1:33" x14ac:dyDescent="0.15">
      <c r="A30" s="106"/>
      <c r="B30" s="106"/>
      <c r="C30" s="106"/>
      <c r="D30" s="106"/>
      <c r="E30" s="106"/>
      <c r="F30" s="106"/>
      <c r="G30" s="106"/>
      <c r="H30" s="106"/>
      <c r="I30" s="111"/>
      <c r="J30" s="111"/>
      <c r="K30" s="111"/>
      <c r="L30" s="111"/>
      <c r="M30" s="111"/>
      <c r="N30" s="111"/>
      <c r="O30" s="111"/>
      <c r="P30" s="111"/>
      <c r="Q30" s="111"/>
      <c r="R30" s="111"/>
      <c r="S30" s="111"/>
      <c r="T30" s="111"/>
      <c r="U30" s="106"/>
      <c r="V30" s="106"/>
      <c r="W30" s="106"/>
      <c r="X30" s="106"/>
      <c r="Y30" s="106"/>
      <c r="Z30" s="106"/>
      <c r="AA30" s="106"/>
      <c r="AB30" s="106"/>
      <c r="AC30" s="106"/>
      <c r="AD30" s="106"/>
      <c r="AE30" s="106"/>
      <c r="AF30" s="106"/>
    </row>
    <row r="31" spans="1:33" ht="14.25" thickBot="1" x14ac:dyDescent="0.2">
      <c r="A31" s="106"/>
      <c r="B31" s="106"/>
      <c r="C31" s="106" t="s">
        <v>77</v>
      </c>
      <c r="D31" s="106"/>
      <c r="E31" s="106"/>
      <c r="F31" s="106"/>
      <c r="G31" s="106"/>
      <c r="H31" s="106"/>
      <c r="I31" s="112" t="s">
        <v>127</v>
      </c>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row>
    <row r="32" spans="1:33" ht="14.25" thickBot="1" x14ac:dyDescent="0.2">
      <c r="A32" s="106"/>
      <c r="B32" s="106"/>
      <c r="C32" s="106"/>
      <c r="D32" s="106"/>
      <c r="E32" s="106"/>
      <c r="F32" s="106"/>
      <c r="G32" s="106"/>
      <c r="H32" s="106"/>
      <c r="I32" s="112" t="s">
        <v>128</v>
      </c>
      <c r="J32" s="106"/>
      <c r="K32" s="106"/>
      <c r="L32" s="106"/>
      <c r="M32" s="106"/>
      <c r="N32" s="106"/>
      <c r="O32" s="106"/>
      <c r="P32" s="106"/>
      <c r="Q32" s="106"/>
      <c r="R32" s="106"/>
      <c r="S32" s="106"/>
      <c r="T32" s="106"/>
      <c r="U32" s="106"/>
      <c r="V32" s="106"/>
      <c r="W32" s="106"/>
      <c r="X32" s="106"/>
      <c r="Y32" s="106"/>
      <c r="Z32" s="106"/>
      <c r="AA32" s="264" t="str">
        <f>IFERROR(ROUNDDOWN(F4*10/110*I28/R28,0)+ROUNDDOWN(F4*8/108*L28/R28,0),"")</f>
        <v/>
      </c>
      <c r="AB32" s="265"/>
      <c r="AC32" s="265"/>
      <c r="AD32" s="265"/>
      <c r="AE32" s="265"/>
      <c r="AF32" s="266"/>
      <c r="AG32" s="110" t="s">
        <v>118</v>
      </c>
    </row>
    <row r="33" spans="1:32" x14ac:dyDescent="0.15">
      <c r="A33" s="106"/>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row>
    <row r="34" spans="1:32" x14ac:dyDescent="0.15">
      <c r="A34" s="106"/>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row>
    <row r="35" spans="1:32" x14ac:dyDescent="0.15">
      <c r="A35" s="113" t="s">
        <v>124</v>
      </c>
      <c r="B35" s="109" t="s">
        <v>78</v>
      </c>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row>
    <row r="36" spans="1:32" x14ac:dyDescent="0.15">
      <c r="A36" s="106"/>
      <c r="B36" s="106"/>
      <c r="C36" s="112" t="s">
        <v>79</v>
      </c>
      <c r="D36" s="106"/>
      <c r="E36" s="106"/>
      <c r="F36" s="106"/>
      <c r="G36" s="106"/>
      <c r="H36" s="106"/>
      <c r="I36" s="106"/>
      <c r="J36" s="106"/>
      <c r="K36" s="106"/>
      <c r="L36" s="106"/>
      <c r="M36" s="106"/>
      <c r="N36" s="106"/>
      <c r="O36" s="106"/>
      <c r="P36" s="106"/>
      <c r="Q36" s="106"/>
      <c r="R36" s="106"/>
      <c r="S36" s="106"/>
      <c r="T36" s="106"/>
      <c r="U36" s="110"/>
      <c r="V36" s="106"/>
      <c r="W36" s="106"/>
      <c r="X36" s="106"/>
      <c r="Y36" s="106"/>
      <c r="Z36" s="106"/>
      <c r="AA36" s="106"/>
      <c r="AB36" s="106"/>
      <c r="AC36" s="106"/>
      <c r="AD36" s="106"/>
      <c r="AE36" s="106"/>
      <c r="AF36" s="106"/>
    </row>
    <row r="37" spans="1:32" x14ac:dyDescent="0.15">
      <c r="A37" s="106"/>
      <c r="B37" s="106"/>
      <c r="C37" s="239" t="s">
        <v>80</v>
      </c>
      <c r="D37" s="239"/>
      <c r="E37" s="239"/>
      <c r="F37" s="239"/>
      <c r="G37" s="239"/>
      <c r="H37" s="239"/>
      <c r="I37" s="240" t="s">
        <v>81</v>
      </c>
      <c r="J37" s="239"/>
      <c r="K37" s="239"/>
      <c r="L37" s="240" t="s">
        <v>82</v>
      </c>
      <c r="M37" s="239"/>
      <c r="N37" s="239"/>
      <c r="O37" s="240" t="s">
        <v>83</v>
      </c>
      <c r="P37" s="239"/>
      <c r="Q37" s="239"/>
      <c r="R37" s="240" t="s">
        <v>84</v>
      </c>
      <c r="S37" s="239"/>
      <c r="T37" s="239"/>
      <c r="U37" s="110" t="s">
        <v>119</v>
      </c>
      <c r="V37" s="106"/>
      <c r="W37" s="106"/>
      <c r="X37" s="106"/>
      <c r="Y37" s="106"/>
      <c r="Z37" s="106"/>
      <c r="AA37" s="106"/>
      <c r="AB37" s="106"/>
      <c r="AC37" s="106"/>
      <c r="AD37" s="106"/>
      <c r="AE37" s="106"/>
      <c r="AF37" s="106"/>
    </row>
    <row r="38" spans="1:32" x14ac:dyDescent="0.15">
      <c r="A38" s="106"/>
      <c r="B38" s="106"/>
      <c r="C38" s="239"/>
      <c r="D38" s="239"/>
      <c r="E38" s="239"/>
      <c r="F38" s="239"/>
      <c r="G38" s="239"/>
      <c r="H38" s="239"/>
      <c r="I38" s="239"/>
      <c r="J38" s="239"/>
      <c r="K38" s="239"/>
      <c r="L38" s="239"/>
      <c r="M38" s="239"/>
      <c r="N38" s="239"/>
      <c r="O38" s="239"/>
      <c r="P38" s="239"/>
      <c r="Q38" s="239"/>
      <c r="R38" s="239"/>
      <c r="S38" s="239"/>
      <c r="T38" s="239"/>
      <c r="U38" s="106"/>
      <c r="V38" s="106"/>
      <c r="W38" s="106"/>
      <c r="X38" s="106"/>
      <c r="Y38" s="106"/>
      <c r="Z38" s="106"/>
      <c r="AA38" s="106"/>
      <c r="AB38" s="106"/>
      <c r="AC38" s="106"/>
      <c r="AD38" s="106"/>
      <c r="AE38" s="106"/>
      <c r="AF38" s="106"/>
    </row>
    <row r="39" spans="1:32" x14ac:dyDescent="0.15">
      <c r="A39" s="106"/>
      <c r="B39" s="106"/>
      <c r="C39" s="257" t="s">
        <v>122</v>
      </c>
      <c r="D39" s="258"/>
      <c r="E39" s="258"/>
      <c r="F39" s="258"/>
      <c r="G39" s="258"/>
      <c r="H39" s="259"/>
      <c r="I39" s="260"/>
      <c r="J39" s="261"/>
      <c r="K39" s="262"/>
      <c r="L39" s="260"/>
      <c r="M39" s="261"/>
      <c r="N39" s="262"/>
      <c r="O39" s="260">
        <v>105000000</v>
      </c>
      <c r="P39" s="261"/>
      <c r="Q39" s="262"/>
      <c r="R39" s="263">
        <f t="shared" ref="R39:R43" si="1">SUM(I39:Q39)</f>
        <v>105000000</v>
      </c>
      <c r="S39" s="263"/>
      <c r="T39" s="263"/>
      <c r="U39" s="106"/>
      <c r="V39" s="106"/>
      <c r="W39" s="106"/>
      <c r="X39" s="106"/>
      <c r="Y39" s="106"/>
      <c r="Z39" s="106"/>
      <c r="AA39" s="106"/>
      <c r="AB39" s="106"/>
      <c r="AC39" s="106"/>
      <c r="AD39" s="106"/>
      <c r="AE39" s="106"/>
      <c r="AF39" s="106"/>
    </row>
    <row r="40" spans="1:32" x14ac:dyDescent="0.15">
      <c r="A40" s="106"/>
      <c r="B40" s="106"/>
      <c r="C40" s="257" t="s">
        <v>123</v>
      </c>
      <c r="D40" s="258"/>
      <c r="E40" s="258"/>
      <c r="F40" s="258"/>
      <c r="G40" s="258"/>
      <c r="H40" s="259"/>
      <c r="I40" s="260">
        <v>80000000</v>
      </c>
      <c r="J40" s="261"/>
      <c r="K40" s="262"/>
      <c r="L40" s="260"/>
      <c r="M40" s="261"/>
      <c r="N40" s="262"/>
      <c r="O40" s="260">
        <v>2000000</v>
      </c>
      <c r="P40" s="261"/>
      <c r="Q40" s="262"/>
      <c r="R40" s="263">
        <f t="shared" si="1"/>
        <v>82000000</v>
      </c>
      <c r="S40" s="263"/>
      <c r="T40" s="263"/>
      <c r="U40" s="106"/>
      <c r="V40" s="106"/>
      <c r="W40" s="106"/>
      <c r="X40" s="106"/>
      <c r="Y40" s="106"/>
      <c r="Z40" s="106"/>
      <c r="AA40" s="106"/>
      <c r="AB40" s="106"/>
      <c r="AC40" s="106"/>
      <c r="AD40" s="106"/>
      <c r="AE40" s="106"/>
      <c r="AF40" s="106"/>
    </row>
    <row r="41" spans="1:32" x14ac:dyDescent="0.15">
      <c r="A41" s="106"/>
      <c r="B41" s="106"/>
      <c r="C41" s="257" t="s">
        <v>125</v>
      </c>
      <c r="D41" s="258"/>
      <c r="E41" s="258"/>
      <c r="F41" s="258"/>
      <c r="G41" s="258"/>
      <c r="H41" s="259"/>
      <c r="I41" s="260">
        <v>5000000</v>
      </c>
      <c r="J41" s="261"/>
      <c r="K41" s="262"/>
      <c r="L41" s="260"/>
      <c r="M41" s="261"/>
      <c r="N41" s="262"/>
      <c r="O41" s="260">
        <v>2000000</v>
      </c>
      <c r="P41" s="261"/>
      <c r="Q41" s="262"/>
      <c r="R41" s="263">
        <f t="shared" si="1"/>
        <v>7000000</v>
      </c>
      <c r="S41" s="263"/>
      <c r="T41" s="263"/>
      <c r="U41" s="106"/>
      <c r="V41" s="106"/>
      <c r="W41" s="106"/>
      <c r="X41" s="106"/>
      <c r="Y41" s="106"/>
      <c r="Z41" s="106"/>
      <c r="AA41" s="106"/>
      <c r="AB41" s="106"/>
      <c r="AC41" s="106"/>
      <c r="AD41" s="106"/>
      <c r="AE41" s="106"/>
      <c r="AF41" s="106"/>
    </row>
    <row r="42" spans="1:32" x14ac:dyDescent="0.15">
      <c r="A42" s="106"/>
      <c r="B42" s="106"/>
      <c r="C42" s="257" t="s">
        <v>126</v>
      </c>
      <c r="D42" s="258"/>
      <c r="E42" s="258"/>
      <c r="F42" s="258"/>
      <c r="G42" s="258"/>
      <c r="H42" s="259"/>
      <c r="I42" s="260"/>
      <c r="J42" s="261"/>
      <c r="K42" s="262"/>
      <c r="L42" s="260">
        <v>6000000</v>
      </c>
      <c r="M42" s="261"/>
      <c r="N42" s="262"/>
      <c r="O42" s="260"/>
      <c r="P42" s="261"/>
      <c r="Q42" s="262"/>
      <c r="R42" s="263">
        <f t="shared" si="1"/>
        <v>6000000</v>
      </c>
      <c r="S42" s="263"/>
      <c r="T42" s="263"/>
      <c r="U42" s="106"/>
      <c r="V42" s="106"/>
      <c r="W42" s="106"/>
      <c r="X42" s="106"/>
      <c r="Y42" s="106"/>
      <c r="Z42" s="106"/>
      <c r="AA42" s="106"/>
      <c r="AB42" s="106"/>
      <c r="AC42" s="106"/>
      <c r="AD42" s="106"/>
      <c r="AE42" s="106"/>
      <c r="AF42" s="106"/>
    </row>
    <row r="43" spans="1:32" x14ac:dyDescent="0.15">
      <c r="A43" s="106"/>
      <c r="B43" s="106"/>
      <c r="C43" s="235"/>
      <c r="D43" s="236"/>
      <c r="E43" s="236"/>
      <c r="F43" s="236"/>
      <c r="G43" s="236"/>
      <c r="H43" s="237"/>
      <c r="I43" s="241"/>
      <c r="J43" s="242"/>
      <c r="K43" s="243"/>
      <c r="L43" s="241"/>
      <c r="M43" s="242"/>
      <c r="N43" s="243"/>
      <c r="O43" s="241"/>
      <c r="P43" s="242"/>
      <c r="Q43" s="243"/>
      <c r="R43" s="256">
        <f t="shared" si="1"/>
        <v>0</v>
      </c>
      <c r="S43" s="256"/>
      <c r="T43" s="256"/>
      <c r="U43" s="106"/>
      <c r="V43" s="106"/>
      <c r="W43" s="106"/>
      <c r="X43" s="106"/>
      <c r="Y43" s="106"/>
      <c r="Z43" s="106"/>
      <c r="AA43" s="106"/>
      <c r="AB43" s="106"/>
      <c r="AC43" s="106"/>
      <c r="AD43" s="106"/>
      <c r="AE43" s="106"/>
      <c r="AF43" s="106"/>
    </row>
    <row r="44" spans="1:32" x14ac:dyDescent="0.15">
      <c r="A44" s="106"/>
      <c r="B44" s="106"/>
      <c r="C44" s="235"/>
      <c r="D44" s="236"/>
      <c r="E44" s="236"/>
      <c r="F44" s="236"/>
      <c r="G44" s="236"/>
      <c r="H44" s="237"/>
      <c r="I44" s="241"/>
      <c r="J44" s="242"/>
      <c r="K44" s="243"/>
      <c r="L44" s="241"/>
      <c r="M44" s="242"/>
      <c r="N44" s="243"/>
      <c r="O44" s="241"/>
      <c r="P44" s="242"/>
      <c r="Q44" s="243"/>
      <c r="R44" s="226">
        <f>SUM(I44:Q44)</f>
        <v>0</v>
      </c>
      <c r="S44" s="227"/>
      <c r="T44" s="228"/>
      <c r="U44" s="106"/>
      <c r="V44" s="106"/>
      <c r="W44" s="106"/>
      <c r="X44" s="106"/>
      <c r="Y44" s="106"/>
      <c r="Z44" s="106"/>
      <c r="AA44" s="106"/>
      <c r="AB44" s="106"/>
      <c r="AC44" s="106"/>
      <c r="AD44" s="106"/>
      <c r="AE44" s="106"/>
      <c r="AF44" s="106"/>
    </row>
    <row r="45" spans="1:32" x14ac:dyDescent="0.15">
      <c r="A45" s="106"/>
      <c r="B45" s="106"/>
      <c r="C45" s="235"/>
      <c r="D45" s="236"/>
      <c r="E45" s="236"/>
      <c r="F45" s="236"/>
      <c r="G45" s="236"/>
      <c r="H45" s="237"/>
      <c r="I45" s="241"/>
      <c r="J45" s="242"/>
      <c r="K45" s="243"/>
      <c r="L45" s="241"/>
      <c r="M45" s="242"/>
      <c r="N45" s="243"/>
      <c r="O45" s="241"/>
      <c r="P45" s="242"/>
      <c r="Q45" s="243"/>
      <c r="R45" s="226">
        <f>SUM(I45:Q45)</f>
        <v>0</v>
      </c>
      <c r="S45" s="227"/>
      <c r="T45" s="228"/>
      <c r="U45" s="106"/>
      <c r="V45" s="106"/>
      <c r="W45" s="106"/>
      <c r="X45" s="106"/>
      <c r="Y45" s="106"/>
      <c r="Z45" s="106"/>
      <c r="AA45" s="106"/>
      <c r="AB45" s="106"/>
      <c r="AC45" s="106"/>
      <c r="AD45" s="106"/>
      <c r="AE45" s="106"/>
      <c r="AF45" s="106"/>
    </row>
    <row r="46" spans="1:32" x14ac:dyDescent="0.15">
      <c r="A46" s="106"/>
      <c r="B46" s="106"/>
      <c r="C46" s="235"/>
      <c r="D46" s="236"/>
      <c r="E46" s="236"/>
      <c r="F46" s="236"/>
      <c r="G46" s="236"/>
      <c r="H46" s="237"/>
      <c r="I46" s="241"/>
      <c r="J46" s="242"/>
      <c r="K46" s="243"/>
      <c r="L46" s="241"/>
      <c r="M46" s="242"/>
      <c r="N46" s="243"/>
      <c r="O46" s="241"/>
      <c r="P46" s="242"/>
      <c r="Q46" s="243"/>
      <c r="R46" s="226">
        <f>SUM(I46:Q46)</f>
        <v>0</v>
      </c>
      <c r="S46" s="227"/>
      <c r="T46" s="228"/>
      <c r="U46" s="106"/>
      <c r="V46" s="106"/>
      <c r="W46" s="106"/>
      <c r="X46" s="106"/>
      <c r="Y46" s="106"/>
      <c r="Z46" s="106"/>
      <c r="AA46" s="106"/>
      <c r="AB46" s="106"/>
      <c r="AC46" s="106"/>
      <c r="AD46" s="106"/>
      <c r="AE46" s="106"/>
      <c r="AF46" s="106"/>
    </row>
    <row r="47" spans="1:32" x14ac:dyDescent="0.15">
      <c r="A47" s="106"/>
      <c r="B47" s="106"/>
      <c r="C47" s="235"/>
      <c r="D47" s="236"/>
      <c r="E47" s="236"/>
      <c r="F47" s="236"/>
      <c r="G47" s="236"/>
      <c r="H47" s="237"/>
      <c r="I47" s="241"/>
      <c r="J47" s="242"/>
      <c r="K47" s="243"/>
      <c r="L47" s="241"/>
      <c r="M47" s="242"/>
      <c r="N47" s="243"/>
      <c r="O47" s="241"/>
      <c r="P47" s="242"/>
      <c r="Q47" s="243"/>
      <c r="R47" s="226">
        <f>SUM(I47:Q47)</f>
        <v>0</v>
      </c>
      <c r="S47" s="227"/>
      <c r="T47" s="228"/>
      <c r="U47" s="106"/>
      <c r="V47" s="106"/>
      <c r="W47" s="106"/>
      <c r="X47" s="106"/>
      <c r="Y47" s="106"/>
      <c r="Z47" s="106"/>
      <c r="AA47" s="106"/>
      <c r="AB47" s="106"/>
      <c r="AC47" s="106"/>
      <c r="AD47" s="106"/>
      <c r="AE47" s="106"/>
      <c r="AF47" s="106"/>
    </row>
    <row r="48" spans="1:32" x14ac:dyDescent="0.15">
      <c r="A48" s="106"/>
      <c r="B48" s="106"/>
      <c r="C48" s="232" t="s">
        <v>84</v>
      </c>
      <c r="D48" s="233"/>
      <c r="E48" s="233"/>
      <c r="F48" s="233"/>
      <c r="G48" s="233"/>
      <c r="H48" s="234"/>
      <c r="I48" s="244">
        <f>SUM(I39:K47)</f>
        <v>85000000</v>
      </c>
      <c r="J48" s="244"/>
      <c r="K48" s="244"/>
      <c r="L48" s="244">
        <f>SUM(L39:N47)</f>
        <v>6000000</v>
      </c>
      <c r="M48" s="244"/>
      <c r="N48" s="244"/>
      <c r="O48" s="244">
        <f>SUM(O39:Q47)</f>
        <v>109000000</v>
      </c>
      <c r="P48" s="244"/>
      <c r="Q48" s="244"/>
      <c r="R48" s="244">
        <f>SUM(R39:T47)</f>
        <v>200000000</v>
      </c>
      <c r="S48" s="244"/>
      <c r="T48" s="244"/>
      <c r="U48" s="110"/>
      <c r="V48" s="106"/>
      <c r="W48" s="106"/>
      <c r="X48" s="106"/>
      <c r="Y48" s="106"/>
      <c r="Z48" s="106"/>
      <c r="AA48" s="106"/>
      <c r="AB48" s="106"/>
      <c r="AC48" s="106"/>
      <c r="AD48" s="106"/>
      <c r="AE48" s="106"/>
      <c r="AF48" s="106"/>
    </row>
    <row r="49" spans="1:33" x14ac:dyDescent="0.15">
      <c r="A49" s="106"/>
      <c r="B49" s="106"/>
      <c r="C49" s="106"/>
      <c r="D49" s="106"/>
      <c r="E49" s="106"/>
      <c r="F49" s="106"/>
      <c r="G49" s="106"/>
      <c r="H49" s="106"/>
      <c r="I49" s="229" t="s">
        <v>92</v>
      </c>
      <c r="J49" s="230"/>
      <c r="K49" s="230"/>
      <c r="L49" s="229" t="s">
        <v>93</v>
      </c>
      <c r="M49" s="230"/>
      <c r="N49" s="230"/>
      <c r="O49" s="230"/>
      <c r="P49" s="230"/>
      <c r="Q49" s="230"/>
      <c r="R49" s="229" t="s">
        <v>94</v>
      </c>
      <c r="S49" s="230"/>
      <c r="T49" s="230"/>
      <c r="U49" s="106"/>
      <c r="V49" s="106"/>
      <c r="W49" s="106"/>
      <c r="X49" s="106"/>
      <c r="Y49" s="106"/>
      <c r="Z49" s="106"/>
      <c r="AA49" s="106"/>
      <c r="AB49" s="106"/>
      <c r="AC49" s="106"/>
      <c r="AD49" s="106"/>
      <c r="AE49" s="106"/>
      <c r="AF49" s="106"/>
    </row>
    <row r="50" spans="1:33" x14ac:dyDescent="0.15">
      <c r="A50" s="106"/>
      <c r="B50" s="106"/>
      <c r="C50" s="106"/>
      <c r="D50" s="106"/>
      <c r="E50" s="106"/>
      <c r="F50" s="106"/>
      <c r="G50" s="106"/>
      <c r="H50" s="106"/>
      <c r="I50" s="111"/>
      <c r="J50" s="111"/>
      <c r="K50" s="111"/>
      <c r="L50" s="111"/>
      <c r="M50" s="111"/>
      <c r="N50" s="111"/>
      <c r="O50" s="111"/>
      <c r="P50" s="111"/>
      <c r="Q50" s="111"/>
      <c r="R50" s="111"/>
      <c r="S50" s="111"/>
      <c r="T50" s="111"/>
      <c r="U50" s="106"/>
      <c r="V50" s="106"/>
      <c r="W50" s="106"/>
      <c r="X50" s="106"/>
      <c r="Y50" s="106"/>
      <c r="Z50" s="106"/>
      <c r="AA50" s="106"/>
      <c r="AB50" s="106"/>
      <c r="AC50" s="106"/>
      <c r="AD50" s="106"/>
      <c r="AE50" s="106"/>
      <c r="AF50" s="106"/>
    </row>
    <row r="51" spans="1:33" ht="14.25" thickBot="1" x14ac:dyDescent="0.2">
      <c r="A51" s="106"/>
      <c r="B51" s="106"/>
      <c r="C51" s="106" t="s">
        <v>77</v>
      </c>
      <c r="D51" s="106"/>
      <c r="E51" s="106"/>
      <c r="F51" s="106"/>
      <c r="G51" s="106"/>
      <c r="H51" s="106"/>
      <c r="I51" s="112" t="s">
        <v>104</v>
      </c>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row>
    <row r="52" spans="1:33" ht="14.25" thickBot="1" x14ac:dyDescent="0.2">
      <c r="A52" s="106"/>
      <c r="B52" s="106"/>
      <c r="C52" s="106"/>
      <c r="D52" s="106"/>
      <c r="E52" s="106"/>
      <c r="F52" s="106"/>
      <c r="G52" s="106"/>
      <c r="H52" s="106"/>
      <c r="I52" s="112" t="s">
        <v>98</v>
      </c>
      <c r="J52" s="106"/>
      <c r="K52" s="106"/>
      <c r="L52" s="106"/>
      <c r="M52" s="106"/>
      <c r="N52" s="106"/>
      <c r="O52" s="106"/>
      <c r="P52" s="106"/>
      <c r="Q52" s="106"/>
      <c r="R52" s="106"/>
      <c r="S52" s="106"/>
      <c r="T52" s="106"/>
      <c r="U52" s="106"/>
      <c r="V52" s="106"/>
      <c r="W52" s="106"/>
      <c r="X52" s="106"/>
      <c r="Y52" s="106"/>
      <c r="Z52" s="106"/>
      <c r="AA52" s="245">
        <f>IFERROR(ROUNDDOWN(F4*10/110*I11*I48/R48,0)+ROUNDDOWN(F4*8/108*I11*L48/R48,0),"")</f>
        <v>13891</v>
      </c>
      <c r="AB52" s="246"/>
      <c r="AC52" s="246"/>
      <c r="AD52" s="246"/>
      <c r="AE52" s="246"/>
      <c r="AF52" s="247"/>
      <c r="AG52" s="110" t="s">
        <v>118</v>
      </c>
    </row>
    <row r="53" spans="1:33" x14ac:dyDescent="0.15">
      <c r="A53" s="106"/>
      <c r="B53" s="106"/>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row>
    <row r="54" spans="1:33" x14ac:dyDescent="0.15">
      <c r="A54" s="106"/>
      <c r="B54" s="106"/>
      <c r="C54" s="106"/>
      <c r="D54" s="106"/>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row>
    <row r="55" spans="1:33" x14ac:dyDescent="0.15">
      <c r="A55" s="108"/>
      <c r="B55" s="109" t="s">
        <v>88</v>
      </c>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row>
    <row r="56" spans="1:33" x14ac:dyDescent="0.15">
      <c r="A56" s="106"/>
      <c r="B56" s="106"/>
      <c r="C56" s="106" t="s">
        <v>79</v>
      </c>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10" t="s">
        <v>119</v>
      </c>
    </row>
    <row r="57" spans="1:33" x14ac:dyDescent="0.15">
      <c r="A57" s="106"/>
      <c r="B57" s="106"/>
      <c r="C57" s="248" t="s">
        <v>80</v>
      </c>
      <c r="D57" s="230"/>
      <c r="E57" s="230"/>
      <c r="F57" s="230"/>
      <c r="G57" s="230"/>
      <c r="H57" s="249"/>
      <c r="I57" s="238" t="s">
        <v>102</v>
      </c>
      <c r="J57" s="239"/>
      <c r="K57" s="239"/>
      <c r="L57" s="239"/>
      <c r="M57" s="239"/>
      <c r="N57" s="239"/>
      <c r="O57" s="239"/>
      <c r="P57" s="239"/>
      <c r="Q57" s="239"/>
      <c r="R57" s="238" t="s">
        <v>103</v>
      </c>
      <c r="S57" s="239"/>
      <c r="T57" s="239"/>
      <c r="U57" s="239"/>
      <c r="V57" s="239"/>
      <c r="W57" s="239"/>
      <c r="X57" s="239"/>
      <c r="Y57" s="239"/>
      <c r="Z57" s="239"/>
      <c r="AA57" s="240" t="s">
        <v>83</v>
      </c>
      <c r="AB57" s="239"/>
      <c r="AC57" s="239"/>
      <c r="AD57" s="239" t="s">
        <v>84</v>
      </c>
      <c r="AE57" s="239"/>
      <c r="AF57" s="239"/>
    </row>
    <row r="58" spans="1:33" x14ac:dyDescent="0.15">
      <c r="A58" s="106"/>
      <c r="B58" s="106"/>
      <c r="C58" s="250"/>
      <c r="D58" s="251"/>
      <c r="E58" s="251"/>
      <c r="F58" s="251"/>
      <c r="G58" s="251"/>
      <c r="H58" s="252"/>
      <c r="I58" s="240" t="s">
        <v>89</v>
      </c>
      <c r="J58" s="239"/>
      <c r="K58" s="239"/>
      <c r="L58" s="240" t="s">
        <v>90</v>
      </c>
      <c r="M58" s="239"/>
      <c r="N58" s="239"/>
      <c r="O58" s="240" t="s">
        <v>91</v>
      </c>
      <c r="P58" s="239"/>
      <c r="Q58" s="239"/>
      <c r="R58" s="240" t="s">
        <v>89</v>
      </c>
      <c r="S58" s="239"/>
      <c r="T58" s="239"/>
      <c r="U58" s="240" t="s">
        <v>90</v>
      </c>
      <c r="V58" s="239"/>
      <c r="W58" s="239"/>
      <c r="X58" s="240" t="s">
        <v>91</v>
      </c>
      <c r="Y58" s="239"/>
      <c r="Z58" s="239"/>
      <c r="AA58" s="239"/>
      <c r="AB58" s="239"/>
      <c r="AC58" s="239"/>
      <c r="AD58" s="239"/>
      <c r="AE58" s="239"/>
      <c r="AF58" s="239"/>
    </row>
    <row r="59" spans="1:33" x14ac:dyDescent="0.15">
      <c r="A59" s="106"/>
      <c r="B59" s="106"/>
      <c r="C59" s="253"/>
      <c r="D59" s="254"/>
      <c r="E59" s="254"/>
      <c r="F59" s="254"/>
      <c r="G59" s="254"/>
      <c r="H59" s="255"/>
      <c r="I59" s="239"/>
      <c r="J59" s="239"/>
      <c r="K59" s="239"/>
      <c r="L59" s="239"/>
      <c r="M59" s="239"/>
      <c r="N59" s="239"/>
      <c r="O59" s="239"/>
      <c r="P59" s="239"/>
      <c r="Q59" s="239"/>
      <c r="R59" s="239"/>
      <c r="S59" s="239"/>
      <c r="T59" s="239"/>
      <c r="U59" s="239"/>
      <c r="V59" s="239"/>
      <c r="W59" s="239"/>
      <c r="X59" s="239"/>
      <c r="Y59" s="239"/>
      <c r="Z59" s="239"/>
      <c r="AA59" s="239"/>
      <c r="AB59" s="239"/>
      <c r="AC59" s="239"/>
      <c r="AD59" s="239"/>
      <c r="AE59" s="239"/>
      <c r="AF59" s="239"/>
    </row>
    <row r="60" spans="1:33" x14ac:dyDescent="0.15">
      <c r="A60" s="106"/>
      <c r="B60" s="106"/>
      <c r="C60" s="235"/>
      <c r="D60" s="236"/>
      <c r="E60" s="236"/>
      <c r="F60" s="236"/>
      <c r="G60" s="236"/>
      <c r="H60" s="237"/>
      <c r="I60" s="231"/>
      <c r="J60" s="231"/>
      <c r="K60" s="231"/>
      <c r="L60" s="231"/>
      <c r="M60" s="231"/>
      <c r="N60" s="231"/>
      <c r="O60" s="231"/>
      <c r="P60" s="231"/>
      <c r="Q60" s="231"/>
      <c r="R60" s="231"/>
      <c r="S60" s="231"/>
      <c r="T60" s="231"/>
      <c r="U60" s="231"/>
      <c r="V60" s="231"/>
      <c r="W60" s="231"/>
      <c r="X60" s="231"/>
      <c r="Y60" s="231"/>
      <c r="Z60" s="231"/>
      <c r="AA60" s="231"/>
      <c r="AB60" s="231"/>
      <c r="AC60" s="231"/>
      <c r="AD60" s="226">
        <f t="shared" ref="AD60:AD68" si="2">SUM(I60:AC60)</f>
        <v>0</v>
      </c>
      <c r="AE60" s="227"/>
      <c r="AF60" s="228"/>
    </row>
    <row r="61" spans="1:33" x14ac:dyDescent="0.15">
      <c r="A61" s="106"/>
      <c r="B61" s="106"/>
      <c r="C61" s="235"/>
      <c r="D61" s="236"/>
      <c r="E61" s="236"/>
      <c r="F61" s="236"/>
      <c r="G61" s="236"/>
      <c r="H61" s="237"/>
      <c r="I61" s="231"/>
      <c r="J61" s="231"/>
      <c r="K61" s="231"/>
      <c r="L61" s="231"/>
      <c r="M61" s="231"/>
      <c r="N61" s="231"/>
      <c r="O61" s="231"/>
      <c r="P61" s="231"/>
      <c r="Q61" s="231"/>
      <c r="R61" s="231"/>
      <c r="S61" s="231"/>
      <c r="T61" s="231"/>
      <c r="U61" s="231"/>
      <c r="V61" s="231"/>
      <c r="W61" s="231"/>
      <c r="X61" s="231"/>
      <c r="Y61" s="231"/>
      <c r="Z61" s="231"/>
      <c r="AA61" s="231"/>
      <c r="AB61" s="231"/>
      <c r="AC61" s="231"/>
      <c r="AD61" s="226">
        <f t="shared" si="2"/>
        <v>0</v>
      </c>
      <c r="AE61" s="227"/>
      <c r="AF61" s="228"/>
    </row>
    <row r="62" spans="1:33" x14ac:dyDescent="0.15">
      <c r="A62" s="106"/>
      <c r="B62" s="106"/>
      <c r="C62" s="235"/>
      <c r="D62" s="236"/>
      <c r="E62" s="236"/>
      <c r="F62" s="236"/>
      <c r="G62" s="236"/>
      <c r="H62" s="237"/>
      <c r="I62" s="231"/>
      <c r="J62" s="231"/>
      <c r="K62" s="231"/>
      <c r="L62" s="231"/>
      <c r="M62" s="231"/>
      <c r="N62" s="231"/>
      <c r="O62" s="231"/>
      <c r="P62" s="231"/>
      <c r="Q62" s="231"/>
      <c r="R62" s="231"/>
      <c r="S62" s="231"/>
      <c r="T62" s="231"/>
      <c r="U62" s="231"/>
      <c r="V62" s="231"/>
      <c r="W62" s="231"/>
      <c r="X62" s="231"/>
      <c r="Y62" s="231"/>
      <c r="Z62" s="231"/>
      <c r="AA62" s="231"/>
      <c r="AB62" s="231"/>
      <c r="AC62" s="231"/>
      <c r="AD62" s="226">
        <f t="shared" si="2"/>
        <v>0</v>
      </c>
      <c r="AE62" s="227"/>
      <c r="AF62" s="228"/>
    </row>
    <row r="63" spans="1:33" x14ac:dyDescent="0.15">
      <c r="A63" s="106"/>
      <c r="B63" s="106"/>
      <c r="C63" s="235"/>
      <c r="D63" s="236"/>
      <c r="E63" s="236"/>
      <c r="F63" s="236"/>
      <c r="G63" s="236"/>
      <c r="H63" s="237"/>
      <c r="I63" s="231"/>
      <c r="J63" s="231"/>
      <c r="K63" s="231"/>
      <c r="L63" s="231"/>
      <c r="M63" s="231"/>
      <c r="N63" s="231"/>
      <c r="O63" s="231"/>
      <c r="P63" s="231"/>
      <c r="Q63" s="231"/>
      <c r="R63" s="231"/>
      <c r="S63" s="231"/>
      <c r="T63" s="231"/>
      <c r="U63" s="231"/>
      <c r="V63" s="231"/>
      <c r="W63" s="231"/>
      <c r="X63" s="231"/>
      <c r="Y63" s="231"/>
      <c r="Z63" s="231"/>
      <c r="AA63" s="231"/>
      <c r="AB63" s="231"/>
      <c r="AC63" s="231"/>
      <c r="AD63" s="226">
        <f t="shared" si="2"/>
        <v>0</v>
      </c>
      <c r="AE63" s="227"/>
      <c r="AF63" s="228"/>
    </row>
    <row r="64" spans="1:33" x14ac:dyDescent="0.15">
      <c r="A64" s="106"/>
      <c r="B64" s="106"/>
      <c r="C64" s="235"/>
      <c r="D64" s="236"/>
      <c r="E64" s="236"/>
      <c r="F64" s="236"/>
      <c r="G64" s="236"/>
      <c r="H64" s="237"/>
      <c r="I64" s="231"/>
      <c r="J64" s="231"/>
      <c r="K64" s="231"/>
      <c r="L64" s="231"/>
      <c r="M64" s="231"/>
      <c r="N64" s="231"/>
      <c r="O64" s="231"/>
      <c r="P64" s="231"/>
      <c r="Q64" s="231"/>
      <c r="R64" s="231"/>
      <c r="S64" s="231"/>
      <c r="T64" s="231"/>
      <c r="U64" s="231"/>
      <c r="V64" s="231"/>
      <c r="W64" s="231"/>
      <c r="X64" s="231"/>
      <c r="Y64" s="231"/>
      <c r="Z64" s="231"/>
      <c r="AA64" s="231"/>
      <c r="AB64" s="231"/>
      <c r="AC64" s="231"/>
      <c r="AD64" s="226">
        <f t="shared" si="2"/>
        <v>0</v>
      </c>
      <c r="AE64" s="227"/>
      <c r="AF64" s="228"/>
    </row>
    <row r="65" spans="1:33" x14ac:dyDescent="0.15">
      <c r="A65" s="106"/>
      <c r="B65" s="106"/>
      <c r="C65" s="235"/>
      <c r="D65" s="236"/>
      <c r="E65" s="236"/>
      <c r="F65" s="236"/>
      <c r="G65" s="236"/>
      <c r="H65" s="237"/>
      <c r="I65" s="231"/>
      <c r="J65" s="231"/>
      <c r="K65" s="231"/>
      <c r="L65" s="231"/>
      <c r="M65" s="231"/>
      <c r="N65" s="231"/>
      <c r="O65" s="231"/>
      <c r="P65" s="231"/>
      <c r="Q65" s="231"/>
      <c r="R65" s="231"/>
      <c r="S65" s="231"/>
      <c r="T65" s="231"/>
      <c r="U65" s="231"/>
      <c r="V65" s="231"/>
      <c r="W65" s="231"/>
      <c r="X65" s="231"/>
      <c r="Y65" s="231"/>
      <c r="Z65" s="231"/>
      <c r="AA65" s="231"/>
      <c r="AB65" s="231"/>
      <c r="AC65" s="231"/>
      <c r="AD65" s="226">
        <f t="shared" si="2"/>
        <v>0</v>
      </c>
      <c r="AE65" s="227"/>
      <c r="AF65" s="228"/>
    </row>
    <row r="66" spans="1:33" x14ac:dyDescent="0.15">
      <c r="A66" s="106"/>
      <c r="B66" s="106"/>
      <c r="C66" s="235"/>
      <c r="D66" s="236"/>
      <c r="E66" s="236"/>
      <c r="F66" s="236"/>
      <c r="G66" s="236"/>
      <c r="H66" s="237"/>
      <c r="I66" s="231"/>
      <c r="J66" s="231"/>
      <c r="K66" s="231"/>
      <c r="L66" s="231"/>
      <c r="M66" s="231"/>
      <c r="N66" s="231"/>
      <c r="O66" s="231"/>
      <c r="P66" s="231"/>
      <c r="Q66" s="231"/>
      <c r="R66" s="231"/>
      <c r="S66" s="231"/>
      <c r="T66" s="231"/>
      <c r="U66" s="231"/>
      <c r="V66" s="231"/>
      <c r="W66" s="231"/>
      <c r="X66" s="231"/>
      <c r="Y66" s="231"/>
      <c r="Z66" s="231"/>
      <c r="AA66" s="231"/>
      <c r="AB66" s="231"/>
      <c r="AC66" s="231"/>
      <c r="AD66" s="226">
        <f t="shared" si="2"/>
        <v>0</v>
      </c>
      <c r="AE66" s="227"/>
      <c r="AF66" s="228"/>
    </row>
    <row r="67" spans="1:33" x14ac:dyDescent="0.15">
      <c r="A67" s="106"/>
      <c r="B67" s="106"/>
      <c r="C67" s="235"/>
      <c r="D67" s="236"/>
      <c r="E67" s="236"/>
      <c r="F67" s="236"/>
      <c r="G67" s="236"/>
      <c r="H67" s="237"/>
      <c r="I67" s="231"/>
      <c r="J67" s="231"/>
      <c r="K67" s="231"/>
      <c r="L67" s="231"/>
      <c r="M67" s="231"/>
      <c r="N67" s="231"/>
      <c r="O67" s="231"/>
      <c r="P67" s="231"/>
      <c r="Q67" s="231"/>
      <c r="R67" s="231"/>
      <c r="S67" s="231"/>
      <c r="T67" s="231"/>
      <c r="U67" s="231"/>
      <c r="V67" s="231"/>
      <c r="W67" s="231"/>
      <c r="X67" s="231"/>
      <c r="Y67" s="231"/>
      <c r="Z67" s="231"/>
      <c r="AA67" s="231"/>
      <c r="AB67" s="231"/>
      <c r="AC67" s="231"/>
      <c r="AD67" s="226">
        <f t="shared" si="2"/>
        <v>0</v>
      </c>
      <c r="AE67" s="227"/>
      <c r="AF67" s="228"/>
    </row>
    <row r="68" spans="1:33" x14ac:dyDescent="0.15">
      <c r="A68" s="106"/>
      <c r="B68" s="106"/>
      <c r="C68" s="235"/>
      <c r="D68" s="236"/>
      <c r="E68" s="236"/>
      <c r="F68" s="236"/>
      <c r="G68" s="236"/>
      <c r="H68" s="237"/>
      <c r="I68" s="231"/>
      <c r="J68" s="231"/>
      <c r="K68" s="231"/>
      <c r="L68" s="231"/>
      <c r="M68" s="231"/>
      <c r="N68" s="231"/>
      <c r="O68" s="231"/>
      <c r="P68" s="231"/>
      <c r="Q68" s="231"/>
      <c r="R68" s="231"/>
      <c r="S68" s="231"/>
      <c r="T68" s="231"/>
      <c r="U68" s="231"/>
      <c r="V68" s="231"/>
      <c r="W68" s="231"/>
      <c r="X68" s="231"/>
      <c r="Y68" s="231"/>
      <c r="Z68" s="231"/>
      <c r="AA68" s="231"/>
      <c r="AB68" s="231"/>
      <c r="AC68" s="231"/>
      <c r="AD68" s="226">
        <f t="shared" si="2"/>
        <v>0</v>
      </c>
      <c r="AE68" s="227"/>
      <c r="AF68" s="228"/>
    </row>
    <row r="69" spans="1:33" x14ac:dyDescent="0.15">
      <c r="A69" s="106"/>
      <c r="B69" s="106"/>
      <c r="C69" s="232" t="s">
        <v>84</v>
      </c>
      <c r="D69" s="233"/>
      <c r="E69" s="233"/>
      <c r="F69" s="233"/>
      <c r="G69" s="233"/>
      <c r="H69" s="234"/>
      <c r="I69" s="226">
        <f>SUM(I60:K68)</f>
        <v>0</v>
      </c>
      <c r="J69" s="227"/>
      <c r="K69" s="228"/>
      <c r="L69" s="226">
        <f>SUM(L60:N68)</f>
        <v>0</v>
      </c>
      <c r="M69" s="227"/>
      <c r="N69" s="228"/>
      <c r="O69" s="226">
        <f>SUM(O60:Q68)</f>
        <v>0</v>
      </c>
      <c r="P69" s="227"/>
      <c r="Q69" s="228"/>
      <c r="R69" s="226">
        <f>SUM(R60:T68)</f>
        <v>0</v>
      </c>
      <c r="S69" s="227"/>
      <c r="T69" s="228"/>
      <c r="U69" s="226">
        <f>SUM(U60:W68)</f>
        <v>0</v>
      </c>
      <c r="V69" s="227"/>
      <c r="W69" s="228"/>
      <c r="X69" s="226">
        <f>SUM(X60:Z68)</f>
        <v>0</v>
      </c>
      <c r="Y69" s="227"/>
      <c r="Z69" s="228"/>
      <c r="AA69" s="226">
        <f>SUM(AA60:AC68)</f>
        <v>0</v>
      </c>
      <c r="AB69" s="227"/>
      <c r="AC69" s="228"/>
      <c r="AD69" s="226">
        <f>SUM(AD60:AF68)</f>
        <v>0</v>
      </c>
      <c r="AE69" s="227"/>
      <c r="AF69" s="228"/>
    </row>
    <row r="70" spans="1:33" x14ac:dyDescent="0.15">
      <c r="A70" s="106"/>
      <c r="B70" s="106"/>
      <c r="C70" s="106"/>
      <c r="D70" s="106"/>
      <c r="E70" s="106"/>
      <c r="F70" s="106"/>
      <c r="G70" s="106"/>
      <c r="H70" s="106"/>
      <c r="I70" s="229" t="s">
        <v>95</v>
      </c>
      <c r="J70" s="230"/>
      <c r="K70" s="230"/>
      <c r="L70" s="229" t="s">
        <v>96</v>
      </c>
      <c r="M70" s="230"/>
      <c r="N70" s="230"/>
      <c r="O70" s="106"/>
      <c r="P70" s="106"/>
      <c r="Q70" s="106"/>
      <c r="R70" s="229" t="s">
        <v>100</v>
      </c>
      <c r="S70" s="230"/>
      <c r="T70" s="230"/>
      <c r="U70" s="229" t="s">
        <v>101</v>
      </c>
      <c r="V70" s="230"/>
      <c r="W70" s="230"/>
      <c r="X70" s="106"/>
      <c r="Y70" s="106"/>
      <c r="Z70" s="106"/>
      <c r="AA70" s="106"/>
      <c r="AB70" s="106"/>
      <c r="AC70" s="106"/>
      <c r="AD70" s="229" t="s">
        <v>99</v>
      </c>
      <c r="AE70" s="230"/>
      <c r="AF70" s="230"/>
    </row>
    <row r="71" spans="1:33" x14ac:dyDescent="0.15">
      <c r="A71" s="106"/>
      <c r="B71" s="106"/>
      <c r="C71" s="106"/>
      <c r="D71" s="106"/>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row>
    <row r="72" spans="1:33" x14ac:dyDescent="0.15">
      <c r="A72" s="106"/>
      <c r="B72" s="106"/>
      <c r="C72" s="106" t="s">
        <v>77</v>
      </c>
      <c r="D72" s="106"/>
      <c r="E72" s="106"/>
      <c r="F72" s="106"/>
      <c r="G72" s="106"/>
      <c r="H72" s="106"/>
      <c r="I72" s="112" t="s">
        <v>105</v>
      </c>
      <c r="J72" s="106"/>
      <c r="K72" s="106"/>
      <c r="L72" s="106"/>
      <c r="M72" s="106"/>
      <c r="N72" s="106"/>
      <c r="O72" s="106"/>
      <c r="P72" s="106"/>
      <c r="Q72" s="106"/>
      <c r="R72" s="106"/>
      <c r="S72" s="106"/>
      <c r="T72" s="106"/>
      <c r="U72" s="106"/>
      <c r="V72" s="106"/>
      <c r="W72" s="106"/>
      <c r="X72" s="106"/>
      <c r="Y72" s="106"/>
      <c r="Z72" s="106"/>
      <c r="AA72" s="106"/>
      <c r="AB72" s="106"/>
      <c r="AC72" s="106"/>
      <c r="AD72" s="106"/>
      <c r="AE72" s="106"/>
      <c r="AF72" s="106"/>
    </row>
    <row r="73" spans="1:33" ht="14.25" thickBot="1" x14ac:dyDescent="0.2">
      <c r="A73" s="106"/>
      <c r="B73" s="106"/>
      <c r="C73" s="106"/>
      <c r="D73" s="106"/>
      <c r="E73" s="106"/>
      <c r="F73" s="106"/>
      <c r="G73" s="106"/>
      <c r="H73" s="106"/>
      <c r="I73" s="112" t="s">
        <v>106</v>
      </c>
      <c r="J73" s="106"/>
      <c r="K73" s="106"/>
      <c r="L73" s="106"/>
      <c r="M73" s="106"/>
      <c r="N73" s="106"/>
      <c r="O73" s="106"/>
      <c r="P73" s="106"/>
      <c r="Q73" s="106"/>
      <c r="R73" s="106"/>
      <c r="S73" s="106"/>
      <c r="T73" s="106"/>
      <c r="U73" s="106"/>
      <c r="V73" s="106"/>
      <c r="W73" s="106"/>
      <c r="X73" s="106"/>
      <c r="Y73" s="106"/>
      <c r="Z73" s="106"/>
      <c r="AA73" s="106"/>
      <c r="AB73" s="106"/>
      <c r="AC73" s="106"/>
      <c r="AD73" s="106"/>
      <c r="AE73" s="106"/>
      <c r="AF73" s="106"/>
    </row>
    <row r="74" spans="1:33" ht="14.25" thickBot="1" x14ac:dyDescent="0.2">
      <c r="A74" s="106"/>
      <c r="B74" s="106"/>
      <c r="C74" s="106"/>
      <c r="D74" s="106"/>
      <c r="E74" s="106"/>
      <c r="F74" s="106"/>
      <c r="G74" s="106"/>
      <c r="H74" s="106"/>
      <c r="I74" s="106"/>
      <c r="J74" s="106"/>
      <c r="K74" s="106"/>
      <c r="L74" s="106"/>
      <c r="M74" s="106"/>
      <c r="N74" s="106"/>
      <c r="O74" s="106"/>
      <c r="P74" s="106"/>
      <c r="Q74" s="106"/>
      <c r="R74" s="106"/>
      <c r="S74" s="106"/>
      <c r="T74" s="106"/>
      <c r="U74" s="106"/>
      <c r="V74" s="106"/>
      <c r="W74" s="106"/>
      <c r="X74" s="106"/>
      <c r="Y74" s="106"/>
      <c r="Z74" s="106"/>
      <c r="AA74" s="223" t="str">
        <f>IFERROR((ROUNDDOWN(F4*10/110*I69/AD69,0)+ROUNDDOWN(F4*10/110*I11*L69/AD69,0))+(ROUNDDOWN(F4*8/108*R69/AD69,0)+ROUNDDOWN(F4*8/108*I11*U69/AD69,0)),"")</f>
        <v/>
      </c>
      <c r="AB74" s="224"/>
      <c r="AC74" s="224"/>
      <c r="AD74" s="224"/>
      <c r="AE74" s="224"/>
      <c r="AF74" s="225"/>
      <c r="AG74" s="110" t="s">
        <v>118</v>
      </c>
    </row>
  </sheetData>
  <sheetProtection algorithmName="SHA-512" hashValue="QykEfV8pbMRff+6aODQjhV4Q2ifFbf6eRpJzy+4QWWKbfV6Wv3qJ5eyWAeOz/mFZFtCWQXo3C6WMp5SxQq062g==" saltValue="t3zDaCUAXU7kJAh6z+Ylzw==" spinCount="100000" sheet="1" selectLockedCells="1"/>
  <mergeCells count="236">
    <mergeCell ref="A2:E2"/>
    <mergeCell ref="F2:P2"/>
    <mergeCell ref="A3:E3"/>
    <mergeCell ref="F3:P3"/>
    <mergeCell ref="A4:E4"/>
    <mergeCell ref="F4:O4"/>
    <mergeCell ref="O17:Q18"/>
    <mergeCell ref="R17:T18"/>
    <mergeCell ref="C19:H19"/>
    <mergeCell ref="I19:K19"/>
    <mergeCell ref="L19:N19"/>
    <mergeCell ref="O19:Q19"/>
    <mergeCell ref="R19:T19"/>
    <mergeCell ref="I8:M8"/>
    <mergeCell ref="I9:M9"/>
    <mergeCell ref="I11:N11"/>
    <mergeCell ref="C17:H18"/>
    <mergeCell ref="I17:K18"/>
    <mergeCell ref="L17:N18"/>
    <mergeCell ref="C20:H20"/>
    <mergeCell ref="I20:K20"/>
    <mergeCell ref="L20:N20"/>
    <mergeCell ref="O20:Q20"/>
    <mergeCell ref="R20:T20"/>
    <mergeCell ref="C21:H21"/>
    <mergeCell ref="I21:K21"/>
    <mergeCell ref="L21:N21"/>
    <mergeCell ref="O21:Q21"/>
    <mergeCell ref="R21:T21"/>
    <mergeCell ref="C22:H22"/>
    <mergeCell ref="I22:K22"/>
    <mergeCell ref="L22:N22"/>
    <mergeCell ref="O22:Q22"/>
    <mergeCell ref="R22:T22"/>
    <mergeCell ref="C23:H23"/>
    <mergeCell ref="I23:K23"/>
    <mergeCell ref="L23:N23"/>
    <mergeCell ref="O23:Q23"/>
    <mergeCell ref="R23:T23"/>
    <mergeCell ref="C24:H24"/>
    <mergeCell ref="I24:K24"/>
    <mergeCell ref="L24:N24"/>
    <mergeCell ref="O24:Q24"/>
    <mergeCell ref="R24:T24"/>
    <mergeCell ref="C25:H25"/>
    <mergeCell ref="I25:K25"/>
    <mergeCell ref="L25:N25"/>
    <mergeCell ref="O25:Q25"/>
    <mergeCell ref="R25:T25"/>
    <mergeCell ref="C26:H26"/>
    <mergeCell ref="I26:K26"/>
    <mergeCell ref="L26:N26"/>
    <mergeCell ref="O26:Q26"/>
    <mergeCell ref="R26:T26"/>
    <mergeCell ref="C27:H27"/>
    <mergeCell ref="I27:K27"/>
    <mergeCell ref="L27:N27"/>
    <mergeCell ref="O27:Q27"/>
    <mergeCell ref="R27:T27"/>
    <mergeCell ref="AA32:AF32"/>
    <mergeCell ref="C37:H38"/>
    <mergeCell ref="I37:K38"/>
    <mergeCell ref="L37:N38"/>
    <mergeCell ref="O37:Q38"/>
    <mergeCell ref="R37:T38"/>
    <mergeCell ref="C28:H28"/>
    <mergeCell ref="I28:K28"/>
    <mergeCell ref="L28:N28"/>
    <mergeCell ref="O28:Q28"/>
    <mergeCell ref="R28:T28"/>
    <mergeCell ref="I29:K29"/>
    <mergeCell ref="L29:N29"/>
    <mergeCell ref="O29:Q29"/>
    <mergeCell ref="R29:T29"/>
    <mergeCell ref="C39:H39"/>
    <mergeCell ref="I39:K39"/>
    <mergeCell ref="L39:N39"/>
    <mergeCell ref="O39:Q39"/>
    <mergeCell ref="R39:T39"/>
    <mergeCell ref="C40:H40"/>
    <mergeCell ref="I40:K40"/>
    <mergeCell ref="L40:N40"/>
    <mergeCell ref="O40:Q40"/>
    <mergeCell ref="R40:T40"/>
    <mergeCell ref="C41:H41"/>
    <mergeCell ref="I41:K41"/>
    <mergeCell ref="L41:N41"/>
    <mergeCell ref="O41:Q41"/>
    <mergeCell ref="R41:T41"/>
    <mergeCell ref="C42:H42"/>
    <mergeCell ref="I42:K42"/>
    <mergeCell ref="L42:N42"/>
    <mergeCell ref="O42:Q42"/>
    <mergeCell ref="R42:T42"/>
    <mergeCell ref="C43:H43"/>
    <mergeCell ref="I43:K43"/>
    <mergeCell ref="L43:N43"/>
    <mergeCell ref="O43:Q43"/>
    <mergeCell ref="R43:T43"/>
    <mergeCell ref="C44:H44"/>
    <mergeCell ref="I44:K44"/>
    <mergeCell ref="L44:N44"/>
    <mergeCell ref="O44:Q44"/>
    <mergeCell ref="R44:T44"/>
    <mergeCell ref="C45:H45"/>
    <mergeCell ref="I45:K45"/>
    <mergeCell ref="L45:N45"/>
    <mergeCell ref="O45:Q45"/>
    <mergeCell ref="R45:T45"/>
    <mergeCell ref="C46:H46"/>
    <mergeCell ref="I46:K46"/>
    <mergeCell ref="L46:N46"/>
    <mergeCell ref="O46:Q46"/>
    <mergeCell ref="R46:T46"/>
    <mergeCell ref="AA57:AC59"/>
    <mergeCell ref="AD57:AF59"/>
    <mergeCell ref="C47:H47"/>
    <mergeCell ref="I47:K47"/>
    <mergeCell ref="L47:N47"/>
    <mergeCell ref="O47:Q47"/>
    <mergeCell ref="R47:T47"/>
    <mergeCell ref="C48:H48"/>
    <mergeCell ref="I48:K48"/>
    <mergeCell ref="L48:N48"/>
    <mergeCell ref="O48:Q48"/>
    <mergeCell ref="R48:T48"/>
    <mergeCell ref="I58:K59"/>
    <mergeCell ref="L58:N59"/>
    <mergeCell ref="O58:Q59"/>
    <mergeCell ref="R58:T59"/>
    <mergeCell ref="U58:W59"/>
    <mergeCell ref="X58:Z59"/>
    <mergeCell ref="I49:K49"/>
    <mergeCell ref="L49:N49"/>
    <mergeCell ref="O49:Q49"/>
    <mergeCell ref="R49:T49"/>
    <mergeCell ref="AA52:AF52"/>
    <mergeCell ref="C57:H59"/>
    <mergeCell ref="AA60:AC60"/>
    <mergeCell ref="AD60:AF60"/>
    <mergeCell ref="C61:H61"/>
    <mergeCell ref="I61:K61"/>
    <mergeCell ref="L61:N61"/>
    <mergeCell ref="O61:Q61"/>
    <mergeCell ref="R61:T61"/>
    <mergeCell ref="U61:W61"/>
    <mergeCell ref="X61:Z61"/>
    <mergeCell ref="C60:H60"/>
    <mergeCell ref="I60:K60"/>
    <mergeCell ref="L60:N60"/>
    <mergeCell ref="O60:Q60"/>
    <mergeCell ref="R60:T60"/>
    <mergeCell ref="U60:W60"/>
    <mergeCell ref="AA61:AC61"/>
    <mergeCell ref="AD61:AF61"/>
    <mergeCell ref="I57:Q57"/>
    <mergeCell ref="R57:Z57"/>
    <mergeCell ref="C62:H62"/>
    <mergeCell ref="I62:K62"/>
    <mergeCell ref="L62:N62"/>
    <mergeCell ref="O62:Q62"/>
    <mergeCell ref="R62:T62"/>
    <mergeCell ref="U62:W62"/>
    <mergeCell ref="X62:Z62"/>
    <mergeCell ref="X60:Z60"/>
    <mergeCell ref="AA62:AC62"/>
    <mergeCell ref="AD62:AF62"/>
    <mergeCell ref="C63:H63"/>
    <mergeCell ref="I63:K63"/>
    <mergeCell ref="L63:N63"/>
    <mergeCell ref="O63:Q63"/>
    <mergeCell ref="R63:T63"/>
    <mergeCell ref="U63:W63"/>
    <mergeCell ref="X63:Z63"/>
    <mergeCell ref="AA63:AC63"/>
    <mergeCell ref="AD63:AF63"/>
    <mergeCell ref="X64:Z64"/>
    <mergeCell ref="AA64:AC64"/>
    <mergeCell ref="AD64:AF64"/>
    <mergeCell ref="C65:H65"/>
    <mergeCell ref="I65:K65"/>
    <mergeCell ref="L65:N65"/>
    <mergeCell ref="O65:Q65"/>
    <mergeCell ref="R65:T65"/>
    <mergeCell ref="U65:W65"/>
    <mergeCell ref="X65:Z65"/>
    <mergeCell ref="C64:H64"/>
    <mergeCell ref="I64:K64"/>
    <mergeCell ref="L64:N64"/>
    <mergeCell ref="O64:Q64"/>
    <mergeCell ref="R64:T64"/>
    <mergeCell ref="U64:W64"/>
    <mergeCell ref="AA65:AC65"/>
    <mergeCell ref="AD65:AF65"/>
    <mergeCell ref="C66:H66"/>
    <mergeCell ref="I66:K66"/>
    <mergeCell ref="L66:N66"/>
    <mergeCell ref="O66:Q66"/>
    <mergeCell ref="R66:T66"/>
    <mergeCell ref="U66:W66"/>
    <mergeCell ref="X66:Z66"/>
    <mergeCell ref="AA66:AC66"/>
    <mergeCell ref="AD66:AF66"/>
    <mergeCell ref="C67:H67"/>
    <mergeCell ref="I67:K67"/>
    <mergeCell ref="L67:N67"/>
    <mergeCell ref="O67:Q67"/>
    <mergeCell ref="R67:T67"/>
    <mergeCell ref="U67:W67"/>
    <mergeCell ref="X67:Z67"/>
    <mergeCell ref="AA67:AC67"/>
    <mergeCell ref="AD67:AF67"/>
    <mergeCell ref="C69:H69"/>
    <mergeCell ref="I69:K69"/>
    <mergeCell ref="L69:N69"/>
    <mergeCell ref="O69:Q69"/>
    <mergeCell ref="R69:T69"/>
    <mergeCell ref="U69:W69"/>
    <mergeCell ref="X69:Z69"/>
    <mergeCell ref="C68:H68"/>
    <mergeCell ref="I68:K68"/>
    <mergeCell ref="L68:N68"/>
    <mergeCell ref="O68:Q68"/>
    <mergeCell ref="R68:T68"/>
    <mergeCell ref="U68:W68"/>
    <mergeCell ref="AA74:AF74"/>
    <mergeCell ref="AA69:AC69"/>
    <mergeCell ref="AD69:AF69"/>
    <mergeCell ref="I70:K70"/>
    <mergeCell ref="L70:N70"/>
    <mergeCell ref="R70:T70"/>
    <mergeCell ref="U70:W70"/>
    <mergeCell ref="AD70:AF70"/>
    <mergeCell ref="X68:Z68"/>
    <mergeCell ref="AA68:AC68"/>
    <mergeCell ref="AD68:AF68"/>
  </mergeCells>
  <phoneticPr fontId="7"/>
  <conditionalFormatting sqref="A15">
    <cfRule type="containsText" dxfId="11" priority="3" operator="containsText" text="複数選択不可">
      <formula>NOT(ISERROR(SEARCH("複数選択不可",A15)))</formula>
    </cfRule>
  </conditionalFormatting>
  <conditionalFormatting sqref="A35">
    <cfRule type="containsText" dxfId="10" priority="2" operator="containsText" text="複数選択不可">
      <formula>NOT(ISERROR(SEARCH("複数選択不可",A35)))</formula>
    </cfRule>
  </conditionalFormatting>
  <conditionalFormatting sqref="A55">
    <cfRule type="containsText" dxfId="9" priority="1" operator="containsText" text="複数選択不可">
      <formula>NOT(ISERROR(SEARCH("複数選択不可",A55)))</formula>
    </cfRule>
  </conditionalFormatting>
  <dataValidations count="1">
    <dataValidation type="list" allowBlank="1" showInputMessage="1" showErrorMessage="1" sqref="A35 A15 A55">
      <formula1>#REF!</formula1>
    </dataValidation>
  </dataValidations>
  <pageMargins left="0.7" right="0.7" top="0.75" bottom="0.75" header="0.3" footer="0.3"/>
  <pageSetup paperSize="9" scale="63" orientation="portrait" r:id="rId1"/>
  <colBreaks count="1" manualBreakCount="1">
    <brk id="22" max="73"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74"/>
  <sheetViews>
    <sheetView showGridLines="0" view="pageBreakPreview" topLeftCell="A67" zoomScaleNormal="100" zoomScaleSheetLayoutView="100" workbookViewId="0">
      <selection activeCell="B1" sqref="A1:AG78"/>
    </sheetView>
  </sheetViews>
  <sheetFormatPr defaultRowHeight="13.5" x14ac:dyDescent="0.15"/>
  <cols>
    <col min="1" max="14" width="4.125" style="105" customWidth="1"/>
    <col min="15" max="20" width="4.375" style="105" customWidth="1"/>
    <col min="21" max="26" width="4.125" style="105" customWidth="1"/>
    <col min="27" max="29" width="4.5" style="105" customWidth="1"/>
    <col min="30" max="31" width="4.125" style="105" customWidth="1"/>
    <col min="32" max="32" width="5.5" style="105" customWidth="1"/>
    <col min="33" max="33" width="3.25" style="105" customWidth="1"/>
    <col min="34" max="16384" width="9" style="105"/>
  </cols>
  <sheetData>
    <row r="1" spans="1:32" ht="36" customHeight="1" x14ac:dyDescent="0.15">
      <c r="A1" s="104" t="s">
        <v>62</v>
      </c>
    </row>
    <row r="2" spans="1:32" x14ac:dyDescent="0.15">
      <c r="A2" s="268" t="s">
        <v>9</v>
      </c>
      <c r="B2" s="268"/>
      <c r="C2" s="268"/>
      <c r="D2" s="268"/>
      <c r="E2" s="268"/>
      <c r="F2" s="235" t="s">
        <v>63</v>
      </c>
      <c r="G2" s="236"/>
      <c r="H2" s="236"/>
      <c r="I2" s="236"/>
      <c r="J2" s="236"/>
      <c r="K2" s="236"/>
      <c r="L2" s="236"/>
      <c r="M2" s="236"/>
      <c r="N2" s="236"/>
      <c r="O2" s="236"/>
      <c r="P2" s="237"/>
      <c r="Q2" s="106"/>
      <c r="R2" s="106"/>
      <c r="S2" s="106"/>
      <c r="T2" s="106"/>
      <c r="U2" s="106"/>
      <c r="V2" s="106"/>
      <c r="W2" s="106"/>
      <c r="X2" s="106"/>
      <c r="Y2" s="106"/>
      <c r="Z2" s="106"/>
      <c r="AA2" s="106"/>
      <c r="AB2" s="106"/>
      <c r="AC2" s="106"/>
      <c r="AD2" s="106"/>
      <c r="AE2" s="106"/>
      <c r="AF2" s="106"/>
    </row>
    <row r="3" spans="1:32" x14ac:dyDescent="0.15">
      <c r="A3" s="268" t="s">
        <v>10</v>
      </c>
      <c r="B3" s="268"/>
      <c r="C3" s="268"/>
      <c r="D3" s="268"/>
      <c r="E3" s="268"/>
      <c r="F3" s="269" t="s">
        <v>143</v>
      </c>
      <c r="G3" s="270"/>
      <c r="H3" s="270"/>
      <c r="I3" s="270"/>
      <c r="J3" s="270"/>
      <c r="K3" s="270"/>
      <c r="L3" s="270"/>
      <c r="M3" s="270"/>
      <c r="N3" s="270"/>
      <c r="O3" s="270"/>
      <c r="P3" s="271"/>
      <c r="Q3" s="106"/>
      <c r="R3" s="106"/>
      <c r="S3" s="106"/>
      <c r="T3" s="106"/>
      <c r="U3" s="106"/>
      <c r="V3" s="106"/>
      <c r="W3" s="106"/>
      <c r="X3" s="106"/>
      <c r="Y3" s="106"/>
      <c r="Z3" s="106"/>
      <c r="AA3" s="106"/>
      <c r="AB3" s="106"/>
      <c r="AC3" s="106"/>
      <c r="AD3" s="106"/>
      <c r="AE3" s="106"/>
      <c r="AF3" s="106"/>
    </row>
    <row r="4" spans="1:32" x14ac:dyDescent="0.15">
      <c r="A4" s="272" t="s">
        <v>64</v>
      </c>
      <c r="B4" s="272"/>
      <c r="C4" s="272"/>
      <c r="D4" s="272"/>
      <c r="E4" s="272"/>
      <c r="F4" s="273">
        <v>4250000</v>
      </c>
      <c r="G4" s="274"/>
      <c r="H4" s="274"/>
      <c r="I4" s="274"/>
      <c r="J4" s="274"/>
      <c r="K4" s="274"/>
      <c r="L4" s="274"/>
      <c r="M4" s="274"/>
      <c r="N4" s="274"/>
      <c r="O4" s="274"/>
      <c r="P4" s="107" t="s">
        <v>65</v>
      </c>
      <c r="Q4" s="106"/>
      <c r="R4" s="106"/>
      <c r="S4" s="106"/>
      <c r="T4" s="106"/>
      <c r="U4" s="106"/>
      <c r="V4" s="106"/>
      <c r="W4" s="106"/>
      <c r="X4" s="106"/>
      <c r="Y4" s="106"/>
      <c r="Z4" s="106"/>
      <c r="AA4" s="106"/>
      <c r="AB4" s="106"/>
      <c r="AC4" s="106"/>
      <c r="AD4" s="106"/>
      <c r="AE4" s="106"/>
      <c r="AF4" s="106"/>
    </row>
    <row r="5" spans="1:32" x14ac:dyDescent="0.15">
      <c r="A5" s="106" t="s">
        <v>66</v>
      </c>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row>
    <row r="6" spans="1:32" x14ac:dyDescent="0.15">
      <c r="A6" s="106"/>
      <c r="B6" s="106"/>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row>
    <row r="7" spans="1:32" x14ac:dyDescent="0.15">
      <c r="A7" s="106" t="s">
        <v>67</v>
      </c>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row>
    <row r="8" spans="1:32" x14ac:dyDescent="0.15">
      <c r="A8" s="106"/>
      <c r="B8" s="106" t="s">
        <v>68</v>
      </c>
      <c r="C8" s="106"/>
      <c r="D8" s="106"/>
      <c r="E8" s="106"/>
      <c r="F8" s="106"/>
      <c r="G8" s="106"/>
      <c r="H8" s="106"/>
      <c r="I8" s="260">
        <v>8000000</v>
      </c>
      <c r="J8" s="261"/>
      <c r="K8" s="261"/>
      <c r="L8" s="261"/>
      <c r="M8" s="261"/>
      <c r="N8" s="107" t="s">
        <v>65</v>
      </c>
      <c r="O8" s="106" t="s">
        <v>69</v>
      </c>
      <c r="P8" s="106"/>
      <c r="Q8" s="106"/>
      <c r="R8" s="106"/>
      <c r="S8" s="106"/>
      <c r="T8" s="106"/>
      <c r="U8" s="106"/>
      <c r="V8" s="106"/>
      <c r="W8" s="106"/>
      <c r="X8" s="106"/>
      <c r="Y8" s="106"/>
      <c r="Z8" s="106"/>
      <c r="AA8" s="106"/>
      <c r="AB8" s="106"/>
      <c r="AC8" s="106"/>
      <c r="AD8" s="106"/>
      <c r="AE8" s="106"/>
      <c r="AF8" s="106"/>
    </row>
    <row r="9" spans="1:32" x14ac:dyDescent="0.15">
      <c r="A9" s="106"/>
      <c r="B9" s="106" t="s">
        <v>70</v>
      </c>
      <c r="C9" s="106"/>
      <c r="D9" s="106"/>
      <c r="E9" s="106"/>
      <c r="F9" s="106"/>
      <c r="G9" s="106"/>
      <c r="H9" s="106"/>
      <c r="I9" s="260">
        <v>100000000</v>
      </c>
      <c r="J9" s="261"/>
      <c r="K9" s="261"/>
      <c r="L9" s="261"/>
      <c r="M9" s="261"/>
      <c r="N9" s="107" t="s">
        <v>65</v>
      </c>
      <c r="O9" s="106" t="s">
        <v>71</v>
      </c>
      <c r="P9" s="106"/>
      <c r="Q9" s="106"/>
      <c r="R9" s="106"/>
      <c r="S9" s="106"/>
      <c r="T9" s="106"/>
      <c r="U9" s="106"/>
      <c r="V9" s="106"/>
      <c r="W9" s="106"/>
      <c r="X9" s="106"/>
      <c r="Y9" s="106"/>
      <c r="Z9" s="106"/>
      <c r="AA9" s="106"/>
      <c r="AB9" s="106"/>
      <c r="AC9" s="106"/>
      <c r="AD9" s="106"/>
      <c r="AE9" s="106"/>
      <c r="AF9" s="106"/>
    </row>
    <row r="10" spans="1:32" ht="14.25" thickBot="1" x14ac:dyDescent="0.2">
      <c r="A10" s="106"/>
      <c r="B10" s="106"/>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row>
    <row r="11" spans="1:32" ht="14.25" thickBot="1" x14ac:dyDescent="0.2">
      <c r="A11" s="106"/>
      <c r="B11" s="106" t="s">
        <v>72</v>
      </c>
      <c r="C11" s="106"/>
      <c r="D11" s="106"/>
      <c r="E11" s="106"/>
      <c r="F11" s="106"/>
      <c r="G11" s="106"/>
      <c r="H11" s="106"/>
      <c r="I11" s="275">
        <f>IF(I9="","",I8/I9)</f>
        <v>0.08</v>
      </c>
      <c r="J11" s="276"/>
      <c r="K11" s="276"/>
      <c r="L11" s="276"/>
      <c r="M11" s="276"/>
      <c r="N11" s="277"/>
      <c r="O11" s="106" t="s">
        <v>73</v>
      </c>
      <c r="P11" s="106"/>
      <c r="Q11" s="106"/>
      <c r="R11" s="106"/>
      <c r="S11" s="106"/>
      <c r="T11" s="106"/>
      <c r="U11" s="106"/>
      <c r="V11" s="106"/>
      <c r="W11" s="106"/>
      <c r="X11" s="106"/>
      <c r="Y11" s="106"/>
      <c r="Z11" s="106"/>
      <c r="AA11" s="106"/>
      <c r="AB11" s="106"/>
      <c r="AC11" s="106"/>
      <c r="AD11" s="106"/>
      <c r="AE11" s="106"/>
      <c r="AF11" s="106"/>
    </row>
    <row r="12" spans="1:32" x14ac:dyDescent="0.15">
      <c r="A12" s="106"/>
      <c r="B12" s="106"/>
      <c r="C12" s="106"/>
      <c r="D12" s="106"/>
      <c r="E12" s="106"/>
      <c r="F12" s="106"/>
      <c r="G12" s="106"/>
      <c r="H12" s="106"/>
      <c r="I12" s="106" t="s">
        <v>74</v>
      </c>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row>
    <row r="13" spans="1:32" x14ac:dyDescent="0.15">
      <c r="A13" s="106"/>
      <c r="B13" s="106"/>
      <c r="C13" s="106"/>
      <c r="D13" s="106"/>
      <c r="E13" s="106"/>
      <c r="F13" s="106"/>
      <c r="G13" s="106"/>
      <c r="H13" s="106"/>
      <c r="I13" s="106" t="s">
        <v>75</v>
      </c>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row>
    <row r="14" spans="1:32" x14ac:dyDescent="0.15">
      <c r="A14" s="106"/>
      <c r="B14" s="106"/>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row>
    <row r="15" spans="1:32" x14ac:dyDescent="0.15">
      <c r="A15" s="108"/>
      <c r="B15" s="109" t="s">
        <v>76</v>
      </c>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row>
    <row r="16" spans="1:32" x14ac:dyDescent="0.15">
      <c r="A16" s="106"/>
      <c r="B16" s="106"/>
      <c r="C16" s="106" t="s">
        <v>79</v>
      </c>
      <c r="D16" s="106"/>
      <c r="E16" s="106"/>
      <c r="F16" s="106"/>
      <c r="G16" s="106"/>
      <c r="H16" s="106"/>
      <c r="I16" s="106"/>
      <c r="J16" s="106"/>
      <c r="K16" s="106"/>
      <c r="L16" s="106"/>
      <c r="M16" s="106"/>
      <c r="N16" s="106"/>
      <c r="O16" s="106"/>
      <c r="P16" s="106"/>
      <c r="Q16" s="106"/>
      <c r="R16" s="106"/>
      <c r="S16" s="106"/>
      <c r="T16" s="106"/>
      <c r="U16" s="110"/>
      <c r="V16" s="106"/>
      <c r="W16" s="106"/>
      <c r="X16" s="106"/>
      <c r="Y16" s="106"/>
      <c r="Z16" s="106"/>
      <c r="AA16" s="106"/>
      <c r="AB16" s="106"/>
      <c r="AC16" s="106"/>
      <c r="AD16" s="106"/>
      <c r="AE16" s="106"/>
      <c r="AF16" s="106"/>
    </row>
    <row r="17" spans="1:33" x14ac:dyDescent="0.15">
      <c r="A17" s="106"/>
      <c r="B17" s="106"/>
      <c r="C17" s="239" t="s">
        <v>80</v>
      </c>
      <c r="D17" s="239"/>
      <c r="E17" s="239"/>
      <c r="F17" s="239"/>
      <c r="G17" s="239"/>
      <c r="H17" s="239"/>
      <c r="I17" s="240" t="s">
        <v>81</v>
      </c>
      <c r="J17" s="239"/>
      <c r="K17" s="239"/>
      <c r="L17" s="240" t="s">
        <v>82</v>
      </c>
      <c r="M17" s="239"/>
      <c r="N17" s="239"/>
      <c r="O17" s="240" t="s">
        <v>83</v>
      </c>
      <c r="P17" s="239"/>
      <c r="Q17" s="239"/>
      <c r="R17" s="240" t="s">
        <v>84</v>
      </c>
      <c r="S17" s="239"/>
      <c r="T17" s="239"/>
      <c r="U17" s="110" t="s">
        <v>119</v>
      </c>
      <c r="V17" s="106"/>
      <c r="W17" s="106"/>
      <c r="X17" s="106"/>
      <c r="Y17" s="106"/>
      <c r="Z17" s="106"/>
      <c r="AA17" s="106"/>
      <c r="AB17" s="106"/>
      <c r="AC17" s="106"/>
      <c r="AD17" s="106"/>
      <c r="AE17" s="106"/>
      <c r="AF17" s="106"/>
    </row>
    <row r="18" spans="1:33" x14ac:dyDescent="0.15">
      <c r="A18" s="106"/>
      <c r="B18" s="106"/>
      <c r="C18" s="239"/>
      <c r="D18" s="239"/>
      <c r="E18" s="239"/>
      <c r="F18" s="239"/>
      <c r="G18" s="239"/>
      <c r="H18" s="239"/>
      <c r="I18" s="239"/>
      <c r="J18" s="239"/>
      <c r="K18" s="239"/>
      <c r="L18" s="239"/>
      <c r="M18" s="239"/>
      <c r="N18" s="239"/>
      <c r="O18" s="239"/>
      <c r="P18" s="239"/>
      <c r="Q18" s="239"/>
      <c r="R18" s="239"/>
      <c r="S18" s="239"/>
      <c r="T18" s="239"/>
      <c r="U18" s="106"/>
      <c r="V18" s="106"/>
      <c r="W18" s="106"/>
      <c r="X18" s="106"/>
      <c r="Y18" s="106"/>
      <c r="Z18" s="106"/>
      <c r="AA18" s="106"/>
      <c r="AB18" s="106"/>
      <c r="AC18" s="106"/>
      <c r="AD18" s="106"/>
      <c r="AE18" s="106"/>
      <c r="AF18" s="106"/>
    </row>
    <row r="19" spans="1:33" x14ac:dyDescent="0.15">
      <c r="A19" s="106"/>
      <c r="B19" s="106"/>
      <c r="C19" s="267"/>
      <c r="D19" s="236"/>
      <c r="E19" s="236"/>
      <c r="F19" s="236"/>
      <c r="G19" s="236"/>
      <c r="H19" s="237"/>
      <c r="I19" s="241"/>
      <c r="J19" s="242"/>
      <c r="K19" s="243"/>
      <c r="L19" s="241"/>
      <c r="M19" s="242"/>
      <c r="N19" s="243"/>
      <c r="O19" s="241"/>
      <c r="P19" s="242"/>
      <c r="Q19" s="243"/>
      <c r="R19" s="256">
        <f t="shared" ref="R19:R23" si="0">SUM(I19:Q19)</f>
        <v>0</v>
      </c>
      <c r="S19" s="256"/>
      <c r="T19" s="256"/>
      <c r="U19" s="106"/>
      <c r="V19" s="106"/>
      <c r="W19" s="106"/>
      <c r="X19" s="106"/>
      <c r="Y19" s="106"/>
      <c r="Z19" s="106"/>
      <c r="AA19" s="106"/>
      <c r="AB19" s="106"/>
      <c r="AC19" s="106"/>
      <c r="AD19" s="106"/>
      <c r="AE19" s="106"/>
      <c r="AF19" s="106"/>
    </row>
    <row r="20" spans="1:33" x14ac:dyDescent="0.15">
      <c r="A20" s="106"/>
      <c r="B20" s="106"/>
      <c r="C20" s="267"/>
      <c r="D20" s="236"/>
      <c r="E20" s="236"/>
      <c r="F20" s="236"/>
      <c r="G20" s="236"/>
      <c r="H20" s="237"/>
      <c r="I20" s="241"/>
      <c r="J20" s="242"/>
      <c r="K20" s="243"/>
      <c r="L20" s="241"/>
      <c r="M20" s="242"/>
      <c r="N20" s="243"/>
      <c r="O20" s="241"/>
      <c r="P20" s="242"/>
      <c r="Q20" s="243"/>
      <c r="R20" s="256">
        <f t="shared" si="0"/>
        <v>0</v>
      </c>
      <c r="S20" s="256"/>
      <c r="T20" s="256"/>
      <c r="U20" s="106"/>
      <c r="V20" s="106"/>
      <c r="W20" s="106"/>
      <c r="X20" s="106"/>
      <c r="Y20" s="106"/>
      <c r="Z20" s="106"/>
      <c r="AA20" s="106"/>
      <c r="AB20" s="106"/>
      <c r="AC20" s="106"/>
      <c r="AD20" s="106"/>
      <c r="AE20" s="106"/>
      <c r="AF20" s="106"/>
    </row>
    <row r="21" spans="1:33" x14ac:dyDescent="0.15">
      <c r="A21" s="106"/>
      <c r="B21" s="106"/>
      <c r="C21" s="235"/>
      <c r="D21" s="236"/>
      <c r="E21" s="236"/>
      <c r="F21" s="236"/>
      <c r="G21" s="236"/>
      <c r="H21" s="237"/>
      <c r="I21" s="241"/>
      <c r="J21" s="242"/>
      <c r="K21" s="243"/>
      <c r="L21" s="241"/>
      <c r="M21" s="242"/>
      <c r="N21" s="243"/>
      <c r="O21" s="241"/>
      <c r="P21" s="242"/>
      <c r="Q21" s="243"/>
      <c r="R21" s="256">
        <f t="shared" si="0"/>
        <v>0</v>
      </c>
      <c r="S21" s="256"/>
      <c r="T21" s="256"/>
      <c r="U21" s="106"/>
      <c r="V21" s="106"/>
      <c r="W21" s="106"/>
      <c r="X21" s="106"/>
      <c r="Y21" s="106"/>
      <c r="Z21" s="106"/>
      <c r="AA21" s="106"/>
      <c r="AB21" s="106"/>
      <c r="AC21" s="106"/>
      <c r="AD21" s="106"/>
      <c r="AE21" s="106"/>
      <c r="AF21" s="106"/>
    </row>
    <row r="22" spans="1:33" x14ac:dyDescent="0.15">
      <c r="A22" s="106"/>
      <c r="B22" s="106"/>
      <c r="C22" s="235"/>
      <c r="D22" s="236"/>
      <c r="E22" s="236"/>
      <c r="F22" s="236"/>
      <c r="G22" s="236"/>
      <c r="H22" s="237"/>
      <c r="I22" s="241"/>
      <c r="J22" s="242"/>
      <c r="K22" s="243"/>
      <c r="L22" s="241"/>
      <c r="M22" s="242"/>
      <c r="N22" s="243"/>
      <c r="O22" s="241"/>
      <c r="P22" s="242"/>
      <c r="Q22" s="243"/>
      <c r="R22" s="256">
        <f t="shared" si="0"/>
        <v>0</v>
      </c>
      <c r="S22" s="256"/>
      <c r="T22" s="256"/>
      <c r="U22" s="106"/>
      <c r="V22" s="106"/>
      <c r="W22" s="106"/>
      <c r="X22" s="106"/>
      <c r="Y22" s="106"/>
      <c r="Z22" s="106"/>
      <c r="AA22" s="106"/>
      <c r="AB22" s="106"/>
      <c r="AC22" s="106"/>
      <c r="AD22" s="106"/>
      <c r="AE22" s="106"/>
      <c r="AF22" s="106"/>
    </row>
    <row r="23" spans="1:33" x14ac:dyDescent="0.15">
      <c r="A23" s="106"/>
      <c r="B23" s="106"/>
      <c r="C23" s="235"/>
      <c r="D23" s="236"/>
      <c r="E23" s="236"/>
      <c r="F23" s="236"/>
      <c r="G23" s="236"/>
      <c r="H23" s="237"/>
      <c r="I23" s="241"/>
      <c r="J23" s="242"/>
      <c r="K23" s="243"/>
      <c r="L23" s="241"/>
      <c r="M23" s="242"/>
      <c r="N23" s="243"/>
      <c r="O23" s="241"/>
      <c r="P23" s="242"/>
      <c r="Q23" s="243"/>
      <c r="R23" s="256">
        <f t="shared" si="0"/>
        <v>0</v>
      </c>
      <c r="S23" s="256"/>
      <c r="T23" s="256"/>
      <c r="U23" s="106"/>
      <c r="V23" s="106"/>
      <c r="W23" s="106"/>
      <c r="X23" s="106"/>
      <c r="Y23" s="106"/>
      <c r="Z23" s="106"/>
      <c r="AA23" s="106"/>
      <c r="AB23" s="106"/>
      <c r="AC23" s="106"/>
      <c r="AD23" s="106"/>
      <c r="AE23" s="106"/>
      <c r="AF23" s="106"/>
    </row>
    <row r="24" spans="1:33" x14ac:dyDescent="0.15">
      <c r="A24" s="106"/>
      <c r="B24" s="106"/>
      <c r="C24" s="235"/>
      <c r="D24" s="236"/>
      <c r="E24" s="236"/>
      <c r="F24" s="236"/>
      <c r="G24" s="236"/>
      <c r="H24" s="237"/>
      <c r="I24" s="241"/>
      <c r="J24" s="242"/>
      <c r="K24" s="243"/>
      <c r="L24" s="241"/>
      <c r="M24" s="242"/>
      <c r="N24" s="243"/>
      <c r="O24" s="241"/>
      <c r="P24" s="242"/>
      <c r="Q24" s="243"/>
      <c r="R24" s="226">
        <f>SUM(I24:Q24)</f>
        <v>0</v>
      </c>
      <c r="S24" s="227"/>
      <c r="T24" s="228"/>
      <c r="U24" s="106"/>
      <c r="V24" s="106"/>
      <c r="W24" s="106"/>
      <c r="X24" s="106"/>
      <c r="Y24" s="106"/>
      <c r="Z24" s="106"/>
      <c r="AA24" s="106"/>
      <c r="AB24" s="106"/>
      <c r="AC24" s="106"/>
      <c r="AD24" s="106"/>
      <c r="AE24" s="106"/>
      <c r="AF24" s="106"/>
    </row>
    <row r="25" spans="1:33" x14ac:dyDescent="0.15">
      <c r="A25" s="106"/>
      <c r="B25" s="106"/>
      <c r="C25" s="235"/>
      <c r="D25" s="236"/>
      <c r="E25" s="236"/>
      <c r="F25" s="236"/>
      <c r="G25" s="236"/>
      <c r="H25" s="237"/>
      <c r="I25" s="241"/>
      <c r="J25" s="242"/>
      <c r="K25" s="243"/>
      <c r="L25" s="241"/>
      <c r="M25" s="242"/>
      <c r="N25" s="243"/>
      <c r="O25" s="241"/>
      <c r="P25" s="242"/>
      <c r="Q25" s="243"/>
      <c r="R25" s="226">
        <f>SUM(I25:Q25)</f>
        <v>0</v>
      </c>
      <c r="S25" s="227"/>
      <c r="T25" s="228"/>
      <c r="U25" s="106"/>
      <c r="V25" s="106"/>
      <c r="W25" s="106"/>
      <c r="X25" s="106"/>
      <c r="Y25" s="106"/>
      <c r="Z25" s="106"/>
      <c r="AA25" s="106"/>
      <c r="AB25" s="106"/>
      <c r="AC25" s="106"/>
      <c r="AD25" s="106"/>
      <c r="AE25" s="106"/>
      <c r="AF25" s="106"/>
    </row>
    <row r="26" spans="1:33" x14ac:dyDescent="0.15">
      <c r="A26" s="106"/>
      <c r="B26" s="106"/>
      <c r="C26" s="235"/>
      <c r="D26" s="236"/>
      <c r="E26" s="236"/>
      <c r="F26" s="236"/>
      <c r="G26" s="236"/>
      <c r="H26" s="237"/>
      <c r="I26" s="241"/>
      <c r="J26" s="242"/>
      <c r="K26" s="243"/>
      <c r="L26" s="241"/>
      <c r="M26" s="242"/>
      <c r="N26" s="243"/>
      <c r="O26" s="241"/>
      <c r="P26" s="242"/>
      <c r="Q26" s="243"/>
      <c r="R26" s="226">
        <f>SUM(I26:Q26)</f>
        <v>0</v>
      </c>
      <c r="S26" s="227"/>
      <c r="T26" s="228"/>
      <c r="U26" s="106"/>
      <c r="V26" s="106"/>
      <c r="W26" s="106"/>
      <c r="X26" s="106"/>
      <c r="Y26" s="106"/>
      <c r="Z26" s="106"/>
      <c r="AA26" s="106"/>
      <c r="AB26" s="106"/>
      <c r="AC26" s="106"/>
      <c r="AD26" s="106"/>
      <c r="AE26" s="106"/>
      <c r="AF26" s="106"/>
    </row>
    <row r="27" spans="1:33" x14ac:dyDescent="0.15">
      <c r="A27" s="106"/>
      <c r="B27" s="106"/>
      <c r="C27" s="235"/>
      <c r="D27" s="236"/>
      <c r="E27" s="236"/>
      <c r="F27" s="236"/>
      <c r="G27" s="236"/>
      <c r="H27" s="237"/>
      <c r="I27" s="241"/>
      <c r="J27" s="242"/>
      <c r="K27" s="243"/>
      <c r="L27" s="241"/>
      <c r="M27" s="242"/>
      <c r="N27" s="243"/>
      <c r="O27" s="241"/>
      <c r="P27" s="242"/>
      <c r="Q27" s="243"/>
      <c r="R27" s="226">
        <f>SUM(I27:Q27)</f>
        <v>0</v>
      </c>
      <c r="S27" s="227"/>
      <c r="T27" s="228"/>
      <c r="U27" s="106"/>
      <c r="V27" s="106"/>
      <c r="W27" s="106"/>
      <c r="X27" s="106"/>
      <c r="Y27" s="106"/>
      <c r="Z27" s="106"/>
      <c r="AA27" s="106"/>
      <c r="AB27" s="106"/>
      <c r="AC27" s="106"/>
      <c r="AD27" s="106"/>
      <c r="AE27" s="106"/>
      <c r="AF27" s="106"/>
    </row>
    <row r="28" spans="1:33" x14ac:dyDescent="0.15">
      <c r="A28" s="106"/>
      <c r="B28" s="106"/>
      <c r="C28" s="232" t="s">
        <v>84</v>
      </c>
      <c r="D28" s="233"/>
      <c r="E28" s="233"/>
      <c r="F28" s="233"/>
      <c r="G28" s="233"/>
      <c r="H28" s="234"/>
      <c r="I28" s="256">
        <f>SUM(I19:K27)</f>
        <v>0</v>
      </c>
      <c r="J28" s="256"/>
      <c r="K28" s="256"/>
      <c r="L28" s="256">
        <f>SUM(L19:N27)</f>
        <v>0</v>
      </c>
      <c r="M28" s="256"/>
      <c r="N28" s="256"/>
      <c r="O28" s="256">
        <f>SUM(O19:Q27)</f>
        <v>0</v>
      </c>
      <c r="P28" s="256"/>
      <c r="Q28" s="256"/>
      <c r="R28" s="256">
        <f>SUM(R19:T27)</f>
        <v>0</v>
      </c>
      <c r="S28" s="256"/>
      <c r="T28" s="256"/>
      <c r="U28" s="106"/>
      <c r="V28" s="106"/>
      <c r="W28" s="106"/>
      <c r="X28" s="106"/>
      <c r="Y28" s="106"/>
      <c r="Z28" s="106"/>
      <c r="AA28" s="106"/>
      <c r="AB28" s="106"/>
      <c r="AC28" s="106"/>
      <c r="AD28" s="106"/>
      <c r="AE28" s="106"/>
      <c r="AF28" s="106"/>
    </row>
    <row r="29" spans="1:33" x14ac:dyDescent="0.15">
      <c r="A29" s="106"/>
      <c r="B29" s="106"/>
      <c r="C29" s="106"/>
      <c r="D29" s="106"/>
      <c r="E29" s="106"/>
      <c r="F29" s="106"/>
      <c r="G29" s="106"/>
      <c r="H29" s="106"/>
      <c r="I29" s="230" t="s">
        <v>85</v>
      </c>
      <c r="J29" s="230"/>
      <c r="K29" s="230"/>
      <c r="L29" s="230" t="s">
        <v>86</v>
      </c>
      <c r="M29" s="230"/>
      <c r="N29" s="230"/>
      <c r="O29" s="230"/>
      <c r="P29" s="230"/>
      <c r="Q29" s="230"/>
      <c r="R29" s="230" t="s">
        <v>87</v>
      </c>
      <c r="S29" s="230"/>
      <c r="T29" s="230"/>
      <c r="U29" s="106"/>
      <c r="V29" s="106"/>
      <c r="W29" s="106"/>
      <c r="X29" s="106"/>
      <c r="Y29" s="106"/>
      <c r="Z29" s="106"/>
      <c r="AA29" s="106"/>
      <c r="AB29" s="106"/>
      <c r="AC29" s="106"/>
      <c r="AD29" s="106"/>
      <c r="AE29" s="106"/>
      <c r="AF29" s="106"/>
    </row>
    <row r="30" spans="1:33" x14ac:dyDescent="0.15">
      <c r="A30" s="106"/>
      <c r="B30" s="106"/>
      <c r="C30" s="106"/>
      <c r="D30" s="106"/>
      <c r="E30" s="106"/>
      <c r="F30" s="106"/>
      <c r="G30" s="106"/>
      <c r="H30" s="106"/>
      <c r="I30" s="111"/>
      <c r="J30" s="111"/>
      <c r="K30" s="111"/>
      <c r="L30" s="111"/>
      <c r="M30" s="111"/>
      <c r="N30" s="111"/>
      <c r="O30" s="111"/>
      <c r="P30" s="111"/>
      <c r="Q30" s="111"/>
      <c r="R30" s="111"/>
      <c r="S30" s="111"/>
      <c r="T30" s="111"/>
      <c r="U30" s="106"/>
      <c r="V30" s="106"/>
      <c r="W30" s="106"/>
      <c r="X30" s="106"/>
      <c r="Y30" s="106"/>
      <c r="Z30" s="106"/>
      <c r="AA30" s="106"/>
      <c r="AB30" s="106"/>
      <c r="AC30" s="106"/>
      <c r="AD30" s="106"/>
      <c r="AE30" s="106"/>
      <c r="AF30" s="106"/>
    </row>
    <row r="31" spans="1:33" ht="14.25" thickBot="1" x14ac:dyDescent="0.2">
      <c r="A31" s="106"/>
      <c r="B31" s="106"/>
      <c r="C31" s="106" t="s">
        <v>77</v>
      </c>
      <c r="D31" s="106"/>
      <c r="E31" s="106"/>
      <c r="F31" s="106"/>
      <c r="G31" s="106"/>
      <c r="H31" s="106"/>
      <c r="I31" s="112" t="s">
        <v>127</v>
      </c>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row>
    <row r="32" spans="1:33" ht="14.25" thickBot="1" x14ac:dyDescent="0.2">
      <c r="A32" s="106"/>
      <c r="B32" s="106"/>
      <c r="C32" s="106"/>
      <c r="D32" s="106"/>
      <c r="E32" s="106"/>
      <c r="F32" s="106"/>
      <c r="G32" s="106"/>
      <c r="H32" s="106"/>
      <c r="I32" s="112" t="s">
        <v>128</v>
      </c>
      <c r="J32" s="106"/>
      <c r="K32" s="106"/>
      <c r="L32" s="106"/>
      <c r="M32" s="106"/>
      <c r="N32" s="106"/>
      <c r="O32" s="106"/>
      <c r="P32" s="106"/>
      <c r="Q32" s="106"/>
      <c r="R32" s="106"/>
      <c r="S32" s="106"/>
      <c r="T32" s="106"/>
      <c r="U32" s="106"/>
      <c r="V32" s="106"/>
      <c r="W32" s="106"/>
      <c r="X32" s="106"/>
      <c r="Y32" s="106"/>
      <c r="Z32" s="106"/>
      <c r="AA32" s="264" t="str">
        <f>IFERROR(ROUNDDOWN(F4*10/110*I28/R28,0)+ROUNDDOWN(F4*8/108*L28/R28,0),"")</f>
        <v/>
      </c>
      <c r="AB32" s="265"/>
      <c r="AC32" s="265"/>
      <c r="AD32" s="265"/>
      <c r="AE32" s="265"/>
      <c r="AF32" s="266"/>
      <c r="AG32" s="110" t="s">
        <v>118</v>
      </c>
    </row>
    <row r="33" spans="1:32" x14ac:dyDescent="0.15">
      <c r="A33" s="106"/>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row>
    <row r="34" spans="1:32" x14ac:dyDescent="0.15">
      <c r="A34" s="106"/>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row>
    <row r="35" spans="1:32" x14ac:dyDescent="0.15">
      <c r="A35" s="108"/>
      <c r="B35" s="109" t="s">
        <v>78</v>
      </c>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row>
    <row r="36" spans="1:32" x14ac:dyDescent="0.15">
      <c r="A36" s="106"/>
      <c r="B36" s="106"/>
      <c r="C36" s="112" t="s">
        <v>79</v>
      </c>
      <c r="D36" s="106"/>
      <c r="E36" s="106"/>
      <c r="F36" s="106"/>
      <c r="G36" s="106"/>
      <c r="H36" s="106"/>
      <c r="I36" s="106"/>
      <c r="J36" s="106"/>
      <c r="K36" s="106"/>
      <c r="L36" s="106"/>
      <c r="M36" s="106"/>
      <c r="N36" s="106"/>
      <c r="O36" s="106"/>
      <c r="P36" s="106"/>
      <c r="Q36" s="106"/>
      <c r="R36" s="106"/>
      <c r="S36" s="106"/>
      <c r="T36" s="106"/>
      <c r="U36" s="110"/>
      <c r="V36" s="106"/>
      <c r="W36" s="106"/>
      <c r="X36" s="106"/>
      <c r="Y36" s="106"/>
      <c r="Z36" s="106"/>
      <c r="AA36" s="106"/>
      <c r="AB36" s="106"/>
      <c r="AC36" s="106"/>
      <c r="AD36" s="106"/>
      <c r="AE36" s="106"/>
      <c r="AF36" s="106"/>
    </row>
    <row r="37" spans="1:32" x14ac:dyDescent="0.15">
      <c r="A37" s="106"/>
      <c r="B37" s="106"/>
      <c r="C37" s="239" t="s">
        <v>80</v>
      </c>
      <c r="D37" s="239"/>
      <c r="E37" s="239"/>
      <c r="F37" s="239"/>
      <c r="G37" s="239"/>
      <c r="H37" s="239"/>
      <c r="I37" s="240" t="s">
        <v>81</v>
      </c>
      <c r="J37" s="239"/>
      <c r="K37" s="239"/>
      <c r="L37" s="240" t="s">
        <v>82</v>
      </c>
      <c r="M37" s="239"/>
      <c r="N37" s="239"/>
      <c r="O37" s="240" t="s">
        <v>83</v>
      </c>
      <c r="P37" s="239"/>
      <c r="Q37" s="239"/>
      <c r="R37" s="240" t="s">
        <v>84</v>
      </c>
      <c r="S37" s="239"/>
      <c r="T37" s="239"/>
      <c r="U37" s="110" t="s">
        <v>119</v>
      </c>
      <c r="V37" s="106"/>
      <c r="W37" s="106"/>
      <c r="X37" s="106"/>
      <c r="Y37" s="106"/>
      <c r="Z37" s="106"/>
      <c r="AA37" s="106"/>
      <c r="AB37" s="106"/>
      <c r="AC37" s="106"/>
      <c r="AD37" s="106"/>
      <c r="AE37" s="106"/>
      <c r="AF37" s="106"/>
    </row>
    <row r="38" spans="1:32" x14ac:dyDescent="0.15">
      <c r="A38" s="106"/>
      <c r="B38" s="106"/>
      <c r="C38" s="239"/>
      <c r="D38" s="239"/>
      <c r="E38" s="239"/>
      <c r="F38" s="239"/>
      <c r="G38" s="239"/>
      <c r="H38" s="239"/>
      <c r="I38" s="239"/>
      <c r="J38" s="239"/>
      <c r="K38" s="239"/>
      <c r="L38" s="239"/>
      <c r="M38" s="239"/>
      <c r="N38" s="239"/>
      <c r="O38" s="239"/>
      <c r="P38" s="239"/>
      <c r="Q38" s="239"/>
      <c r="R38" s="239"/>
      <c r="S38" s="239"/>
      <c r="T38" s="239"/>
      <c r="U38" s="106"/>
      <c r="V38" s="106"/>
      <c r="W38" s="106"/>
      <c r="X38" s="106"/>
      <c r="Y38" s="106"/>
      <c r="Z38" s="106"/>
      <c r="AA38" s="106"/>
      <c r="AB38" s="106"/>
      <c r="AC38" s="106"/>
      <c r="AD38" s="106"/>
      <c r="AE38" s="106"/>
      <c r="AF38" s="106"/>
    </row>
    <row r="39" spans="1:32" x14ac:dyDescent="0.15">
      <c r="A39" s="106"/>
      <c r="B39" s="106"/>
      <c r="C39" s="300"/>
      <c r="D39" s="301"/>
      <c r="E39" s="301"/>
      <c r="F39" s="301"/>
      <c r="G39" s="301"/>
      <c r="H39" s="302"/>
      <c r="I39" s="287"/>
      <c r="J39" s="288"/>
      <c r="K39" s="289"/>
      <c r="L39" s="287"/>
      <c r="M39" s="288"/>
      <c r="N39" s="289"/>
      <c r="O39" s="287"/>
      <c r="P39" s="288"/>
      <c r="Q39" s="289"/>
      <c r="R39" s="296">
        <f t="shared" ref="R39:R43" si="1">SUM(I39:Q39)</f>
        <v>0</v>
      </c>
      <c r="S39" s="296"/>
      <c r="T39" s="296"/>
      <c r="U39" s="106"/>
      <c r="V39" s="106"/>
      <c r="W39" s="106"/>
      <c r="X39" s="106"/>
      <c r="Y39" s="106"/>
      <c r="Z39" s="106"/>
      <c r="AA39" s="106"/>
      <c r="AB39" s="106"/>
      <c r="AC39" s="106"/>
      <c r="AD39" s="106"/>
      <c r="AE39" s="106"/>
      <c r="AF39" s="106"/>
    </row>
    <row r="40" spans="1:32" x14ac:dyDescent="0.15">
      <c r="A40" s="106"/>
      <c r="B40" s="106"/>
      <c r="C40" s="300"/>
      <c r="D40" s="301"/>
      <c r="E40" s="301"/>
      <c r="F40" s="301"/>
      <c r="G40" s="301"/>
      <c r="H40" s="302"/>
      <c r="I40" s="287"/>
      <c r="J40" s="288"/>
      <c r="K40" s="289"/>
      <c r="L40" s="287"/>
      <c r="M40" s="288"/>
      <c r="N40" s="289"/>
      <c r="O40" s="287"/>
      <c r="P40" s="288"/>
      <c r="Q40" s="289"/>
      <c r="R40" s="296">
        <f t="shared" si="1"/>
        <v>0</v>
      </c>
      <c r="S40" s="296"/>
      <c r="T40" s="296"/>
      <c r="U40" s="106"/>
      <c r="V40" s="106"/>
      <c r="W40" s="106"/>
      <c r="X40" s="106"/>
      <c r="Y40" s="106"/>
      <c r="Z40" s="106"/>
      <c r="AA40" s="106"/>
      <c r="AB40" s="106"/>
      <c r="AC40" s="106"/>
      <c r="AD40" s="106"/>
      <c r="AE40" s="106"/>
      <c r="AF40" s="106"/>
    </row>
    <row r="41" spans="1:32" x14ac:dyDescent="0.15">
      <c r="A41" s="106"/>
      <c r="B41" s="106"/>
      <c r="C41" s="300"/>
      <c r="D41" s="301"/>
      <c r="E41" s="301"/>
      <c r="F41" s="301"/>
      <c r="G41" s="301"/>
      <c r="H41" s="302"/>
      <c r="I41" s="287"/>
      <c r="J41" s="288"/>
      <c r="K41" s="289"/>
      <c r="L41" s="287"/>
      <c r="M41" s="288"/>
      <c r="N41" s="289"/>
      <c r="O41" s="287"/>
      <c r="P41" s="288"/>
      <c r="Q41" s="289"/>
      <c r="R41" s="296">
        <f t="shared" si="1"/>
        <v>0</v>
      </c>
      <c r="S41" s="296"/>
      <c r="T41" s="296"/>
      <c r="U41" s="106"/>
      <c r="V41" s="106"/>
      <c r="W41" s="106"/>
      <c r="X41" s="106"/>
      <c r="Y41" s="106"/>
      <c r="Z41" s="106"/>
      <c r="AA41" s="106"/>
      <c r="AB41" s="106"/>
      <c r="AC41" s="106"/>
      <c r="AD41" s="106"/>
      <c r="AE41" s="106"/>
      <c r="AF41" s="106"/>
    </row>
    <row r="42" spans="1:32" x14ac:dyDescent="0.15">
      <c r="A42" s="106"/>
      <c r="B42" s="106"/>
      <c r="C42" s="300"/>
      <c r="D42" s="301"/>
      <c r="E42" s="301"/>
      <c r="F42" s="301"/>
      <c r="G42" s="301"/>
      <c r="H42" s="302"/>
      <c r="I42" s="287"/>
      <c r="J42" s="288"/>
      <c r="K42" s="289"/>
      <c r="L42" s="287"/>
      <c r="M42" s="288"/>
      <c r="N42" s="289"/>
      <c r="O42" s="287"/>
      <c r="P42" s="288"/>
      <c r="Q42" s="289"/>
      <c r="R42" s="296">
        <f t="shared" si="1"/>
        <v>0</v>
      </c>
      <c r="S42" s="296"/>
      <c r="T42" s="296"/>
      <c r="U42" s="106"/>
      <c r="V42" s="106"/>
      <c r="W42" s="106"/>
      <c r="X42" s="106"/>
      <c r="Y42" s="106"/>
      <c r="Z42" s="106"/>
      <c r="AA42" s="106"/>
      <c r="AB42" s="106"/>
      <c r="AC42" s="106"/>
      <c r="AD42" s="106"/>
      <c r="AE42" s="106"/>
      <c r="AF42" s="106"/>
    </row>
    <row r="43" spans="1:32" x14ac:dyDescent="0.15">
      <c r="A43" s="106"/>
      <c r="B43" s="106"/>
      <c r="C43" s="284"/>
      <c r="D43" s="285"/>
      <c r="E43" s="285"/>
      <c r="F43" s="285"/>
      <c r="G43" s="285"/>
      <c r="H43" s="286"/>
      <c r="I43" s="287"/>
      <c r="J43" s="288"/>
      <c r="K43" s="289"/>
      <c r="L43" s="287"/>
      <c r="M43" s="288"/>
      <c r="N43" s="289"/>
      <c r="O43" s="287"/>
      <c r="P43" s="288"/>
      <c r="Q43" s="289"/>
      <c r="R43" s="296">
        <f t="shared" si="1"/>
        <v>0</v>
      </c>
      <c r="S43" s="296"/>
      <c r="T43" s="296"/>
      <c r="U43" s="106"/>
      <c r="V43" s="106"/>
      <c r="W43" s="106"/>
      <c r="X43" s="106"/>
      <c r="Y43" s="106"/>
      <c r="Z43" s="106"/>
      <c r="AA43" s="106"/>
      <c r="AB43" s="106"/>
      <c r="AC43" s="106"/>
      <c r="AD43" s="106"/>
      <c r="AE43" s="106"/>
      <c r="AF43" s="106"/>
    </row>
    <row r="44" spans="1:32" x14ac:dyDescent="0.15">
      <c r="A44" s="106"/>
      <c r="B44" s="106"/>
      <c r="C44" s="284"/>
      <c r="D44" s="285"/>
      <c r="E44" s="285"/>
      <c r="F44" s="285"/>
      <c r="G44" s="285"/>
      <c r="H44" s="286"/>
      <c r="I44" s="287"/>
      <c r="J44" s="288"/>
      <c r="K44" s="289"/>
      <c r="L44" s="287"/>
      <c r="M44" s="288"/>
      <c r="N44" s="289"/>
      <c r="O44" s="287"/>
      <c r="P44" s="288"/>
      <c r="Q44" s="289"/>
      <c r="R44" s="290">
        <f>SUM(I44:Q44)</f>
        <v>0</v>
      </c>
      <c r="S44" s="291"/>
      <c r="T44" s="292"/>
      <c r="U44" s="106"/>
      <c r="V44" s="106"/>
      <c r="W44" s="106"/>
      <c r="X44" s="106"/>
      <c r="Y44" s="106"/>
      <c r="Z44" s="106"/>
      <c r="AA44" s="106"/>
      <c r="AB44" s="106"/>
      <c r="AC44" s="106"/>
      <c r="AD44" s="106"/>
      <c r="AE44" s="106"/>
      <c r="AF44" s="106"/>
    </row>
    <row r="45" spans="1:32" x14ac:dyDescent="0.15">
      <c r="A45" s="106"/>
      <c r="B45" s="106"/>
      <c r="C45" s="284"/>
      <c r="D45" s="285"/>
      <c r="E45" s="285"/>
      <c r="F45" s="285"/>
      <c r="G45" s="285"/>
      <c r="H45" s="286"/>
      <c r="I45" s="287"/>
      <c r="J45" s="288"/>
      <c r="K45" s="289"/>
      <c r="L45" s="287"/>
      <c r="M45" s="288"/>
      <c r="N45" s="289"/>
      <c r="O45" s="287"/>
      <c r="P45" s="288"/>
      <c r="Q45" s="289"/>
      <c r="R45" s="290">
        <f>SUM(I45:Q45)</f>
        <v>0</v>
      </c>
      <c r="S45" s="291"/>
      <c r="T45" s="292"/>
      <c r="U45" s="106"/>
      <c r="V45" s="106"/>
      <c r="W45" s="106"/>
      <c r="X45" s="106"/>
      <c r="Y45" s="106"/>
      <c r="Z45" s="106"/>
      <c r="AA45" s="106"/>
      <c r="AB45" s="106"/>
      <c r="AC45" s="106"/>
      <c r="AD45" s="106"/>
      <c r="AE45" s="106"/>
      <c r="AF45" s="106"/>
    </row>
    <row r="46" spans="1:32" x14ac:dyDescent="0.15">
      <c r="A46" s="106"/>
      <c r="B46" s="106"/>
      <c r="C46" s="284"/>
      <c r="D46" s="285"/>
      <c r="E46" s="285"/>
      <c r="F46" s="285"/>
      <c r="G46" s="285"/>
      <c r="H46" s="286"/>
      <c r="I46" s="287"/>
      <c r="J46" s="288"/>
      <c r="K46" s="289"/>
      <c r="L46" s="287"/>
      <c r="M46" s="288"/>
      <c r="N46" s="289"/>
      <c r="O46" s="287"/>
      <c r="P46" s="288"/>
      <c r="Q46" s="289"/>
      <c r="R46" s="290">
        <f>SUM(I46:Q46)</f>
        <v>0</v>
      </c>
      <c r="S46" s="291"/>
      <c r="T46" s="292"/>
      <c r="U46" s="106"/>
      <c r="V46" s="106"/>
      <c r="W46" s="106"/>
      <c r="X46" s="106"/>
      <c r="Y46" s="106"/>
      <c r="Z46" s="106"/>
      <c r="AA46" s="106"/>
      <c r="AB46" s="106"/>
      <c r="AC46" s="106"/>
      <c r="AD46" s="106"/>
      <c r="AE46" s="106"/>
      <c r="AF46" s="106"/>
    </row>
    <row r="47" spans="1:32" x14ac:dyDescent="0.15">
      <c r="A47" s="106"/>
      <c r="B47" s="106"/>
      <c r="C47" s="284"/>
      <c r="D47" s="285"/>
      <c r="E47" s="285"/>
      <c r="F47" s="285"/>
      <c r="G47" s="285"/>
      <c r="H47" s="286"/>
      <c r="I47" s="287"/>
      <c r="J47" s="288"/>
      <c r="K47" s="289"/>
      <c r="L47" s="287"/>
      <c r="M47" s="288"/>
      <c r="N47" s="289"/>
      <c r="O47" s="287"/>
      <c r="P47" s="288"/>
      <c r="Q47" s="289"/>
      <c r="R47" s="290">
        <f>SUM(I47:Q47)</f>
        <v>0</v>
      </c>
      <c r="S47" s="291"/>
      <c r="T47" s="292"/>
      <c r="U47" s="106"/>
      <c r="V47" s="106"/>
      <c r="W47" s="106"/>
      <c r="X47" s="106"/>
      <c r="Y47" s="106"/>
      <c r="Z47" s="106"/>
      <c r="AA47" s="106"/>
      <c r="AB47" s="106"/>
      <c r="AC47" s="106"/>
      <c r="AD47" s="106"/>
      <c r="AE47" s="106"/>
      <c r="AF47" s="106"/>
    </row>
    <row r="48" spans="1:32" x14ac:dyDescent="0.15">
      <c r="A48" s="106"/>
      <c r="B48" s="106"/>
      <c r="C48" s="293" t="s">
        <v>84</v>
      </c>
      <c r="D48" s="294"/>
      <c r="E48" s="294"/>
      <c r="F48" s="294"/>
      <c r="G48" s="294"/>
      <c r="H48" s="295"/>
      <c r="I48" s="296">
        <f>SUM(I39:K47)</f>
        <v>0</v>
      </c>
      <c r="J48" s="296"/>
      <c r="K48" s="296"/>
      <c r="L48" s="296">
        <f>SUM(L39:N47)</f>
        <v>0</v>
      </c>
      <c r="M48" s="296"/>
      <c r="N48" s="296"/>
      <c r="O48" s="296">
        <f>SUM(O39:Q47)</f>
        <v>0</v>
      </c>
      <c r="P48" s="296"/>
      <c r="Q48" s="296"/>
      <c r="R48" s="296">
        <f>SUM(R39:T47)</f>
        <v>0</v>
      </c>
      <c r="S48" s="296"/>
      <c r="T48" s="296"/>
      <c r="U48" s="110"/>
      <c r="V48" s="106"/>
      <c r="W48" s="106"/>
      <c r="X48" s="106"/>
      <c r="Y48" s="106"/>
      <c r="Z48" s="106"/>
      <c r="AA48" s="106"/>
      <c r="AB48" s="106"/>
      <c r="AC48" s="106"/>
      <c r="AD48" s="106"/>
      <c r="AE48" s="106"/>
      <c r="AF48" s="106"/>
    </row>
    <row r="49" spans="1:33" x14ac:dyDescent="0.15">
      <c r="A49" s="106"/>
      <c r="B49" s="106"/>
      <c r="C49" s="106"/>
      <c r="D49" s="106"/>
      <c r="E49" s="106"/>
      <c r="F49" s="106"/>
      <c r="G49" s="106"/>
      <c r="H49" s="106"/>
      <c r="I49" s="229" t="s">
        <v>92</v>
      </c>
      <c r="J49" s="230"/>
      <c r="K49" s="230"/>
      <c r="L49" s="229" t="s">
        <v>93</v>
      </c>
      <c r="M49" s="230"/>
      <c r="N49" s="230"/>
      <c r="O49" s="230"/>
      <c r="P49" s="230"/>
      <c r="Q49" s="230"/>
      <c r="R49" s="229" t="s">
        <v>94</v>
      </c>
      <c r="S49" s="230"/>
      <c r="T49" s="230"/>
      <c r="U49" s="106"/>
      <c r="V49" s="106"/>
      <c r="W49" s="106"/>
      <c r="X49" s="106"/>
      <c r="Y49" s="106"/>
      <c r="Z49" s="106"/>
      <c r="AA49" s="106"/>
      <c r="AB49" s="106"/>
      <c r="AC49" s="106"/>
      <c r="AD49" s="106"/>
      <c r="AE49" s="106"/>
      <c r="AF49" s="106"/>
    </row>
    <row r="50" spans="1:33" x14ac:dyDescent="0.15">
      <c r="A50" s="106"/>
      <c r="B50" s="106"/>
      <c r="C50" s="106"/>
      <c r="D50" s="106"/>
      <c r="E50" s="106"/>
      <c r="F50" s="106"/>
      <c r="G50" s="106"/>
      <c r="H50" s="106"/>
      <c r="I50" s="111"/>
      <c r="J50" s="111"/>
      <c r="K50" s="111"/>
      <c r="L50" s="111"/>
      <c r="M50" s="111"/>
      <c r="N50" s="111"/>
      <c r="O50" s="111"/>
      <c r="P50" s="111"/>
      <c r="Q50" s="111"/>
      <c r="R50" s="111"/>
      <c r="S50" s="111"/>
      <c r="T50" s="111"/>
      <c r="U50" s="106"/>
      <c r="V50" s="106"/>
      <c r="W50" s="106"/>
      <c r="X50" s="106"/>
      <c r="Y50" s="106"/>
      <c r="Z50" s="106"/>
      <c r="AA50" s="106"/>
      <c r="AB50" s="106"/>
      <c r="AC50" s="106"/>
      <c r="AD50" s="106"/>
      <c r="AE50" s="106"/>
      <c r="AF50" s="106"/>
    </row>
    <row r="51" spans="1:33" ht="14.25" thickBot="1" x14ac:dyDescent="0.2">
      <c r="A51" s="106"/>
      <c r="B51" s="106"/>
      <c r="C51" s="106" t="s">
        <v>77</v>
      </c>
      <c r="D51" s="106"/>
      <c r="E51" s="106"/>
      <c r="F51" s="106"/>
      <c r="G51" s="106"/>
      <c r="H51" s="106"/>
      <c r="I51" s="112" t="s">
        <v>104</v>
      </c>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row>
    <row r="52" spans="1:33" ht="14.25" thickBot="1" x14ac:dyDescent="0.2">
      <c r="A52" s="106"/>
      <c r="B52" s="106"/>
      <c r="C52" s="106"/>
      <c r="D52" s="106"/>
      <c r="E52" s="106"/>
      <c r="F52" s="106"/>
      <c r="G52" s="106"/>
      <c r="H52" s="106"/>
      <c r="I52" s="112" t="s">
        <v>98</v>
      </c>
      <c r="J52" s="106"/>
      <c r="K52" s="106"/>
      <c r="L52" s="106"/>
      <c r="M52" s="106"/>
      <c r="N52" s="106"/>
      <c r="O52" s="106"/>
      <c r="P52" s="106"/>
      <c r="Q52" s="106"/>
      <c r="R52" s="106"/>
      <c r="S52" s="106"/>
      <c r="T52" s="106"/>
      <c r="U52" s="106"/>
      <c r="V52" s="106"/>
      <c r="W52" s="106"/>
      <c r="X52" s="106"/>
      <c r="Y52" s="106"/>
      <c r="Z52" s="106"/>
      <c r="AA52" s="297" t="str">
        <f>IFERROR(ROUNDDOWN(F4*10/110*I11*I48/R48,0)+ROUNDDOWN(F4*8/108*I11*L48/R48,0),"")</f>
        <v/>
      </c>
      <c r="AB52" s="298"/>
      <c r="AC52" s="298"/>
      <c r="AD52" s="298"/>
      <c r="AE52" s="298"/>
      <c r="AF52" s="299"/>
      <c r="AG52" s="110" t="s">
        <v>118</v>
      </c>
    </row>
    <row r="53" spans="1:33" x14ac:dyDescent="0.15">
      <c r="A53" s="106"/>
      <c r="B53" s="106"/>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row>
    <row r="54" spans="1:33" x14ac:dyDescent="0.15">
      <c r="A54" s="106"/>
      <c r="B54" s="106"/>
      <c r="C54" s="106"/>
      <c r="D54" s="106"/>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row>
    <row r="55" spans="1:33" x14ac:dyDescent="0.15">
      <c r="A55" s="113" t="s">
        <v>124</v>
      </c>
      <c r="B55" s="109" t="s">
        <v>88</v>
      </c>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row>
    <row r="56" spans="1:33" x14ac:dyDescent="0.15">
      <c r="A56" s="106"/>
      <c r="B56" s="106"/>
      <c r="C56" s="106" t="s">
        <v>79</v>
      </c>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10" t="s">
        <v>119</v>
      </c>
    </row>
    <row r="57" spans="1:33" x14ac:dyDescent="0.15">
      <c r="A57" s="106"/>
      <c r="B57" s="106"/>
      <c r="C57" s="248" t="s">
        <v>80</v>
      </c>
      <c r="D57" s="230"/>
      <c r="E57" s="230"/>
      <c r="F57" s="230"/>
      <c r="G57" s="230"/>
      <c r="H57" s="249"/>
      <c r="I57" s="238" t="s">
        <v>102</v>
      </c>
      <c r="J57" s="239"/>
      <c r="K57" s="239"/>
      <c r="L57" s="239"/>
      <c r="M57" s="239"/>
      <c r="N57" s="239"/>
      <c r="O57" s="239"/>
      <c r="P57" s="239"/>
      <c r="Q57" s="239"/>
      <c r="R57" s="238" t="s">
        <v>103</v>
      </c>
      <c r="S57" s="239"/>
      <c r="T57" s="239"/>
      <c r="U57" s="239"/>
      <c r="V57" s="239"/>
      <c r="W57" s="239"/>
      <c r="X57" s="239"/>
      <c r="Y57" s="239"/>
      <c r="Z57" s="239"/>
      <c r="AA57" s="240" t="s">
        <v>83</v>
      </c>
      <c r="AB57" s="239"/>
      <c r="AC57" s="239"/>
      <c r="AD57" s="239" t="s">
        <v>84</v>
      </c>
      <c r="AE57" s="239"/>
      <c r="AF57" s="239"/>
    </row>
    <row r="58" spans="1:33" x14ac:dyDescent="0.15">
      <c r="A58" s="106"/>
      <c r="B58" s="106"/>
      <c r="C58" s="250"/>
      <c r="D58" s="251"/>
      <c r="E58" s="251"/>
      <c r="F58" s="251"/>
      <c r="G58" s="251"/>
      <c r="H58" s="252"/>
      <c r="I58" s="240" t="s">
        <v>89</v>
      </c>
      <c r="J58" s="239"/>
      <c r="K58" s="239"/>
      <c r="L58" s="240" t="s">
        <v>90</v>
      </c>
      <c r="M58" s="239"/>
      <c r="N58" s="239"/>
      <c r="O58" s="240" t="s">
        <v>91</v>
      </c>
      <c r="P58" s="239"/>
      <c r="Q58" s="239"/>
      <c r="R58" s="240" t="s">
        <v>89</v>
      </c>
      <c r="S58" s="239"/>
      <c r="T58" s="239"/>
      <c r="U58" s="240" t="s">
        <v>90</v>
      </c>
      <c r="V58" s="239"/>
      <c r="W58" s="239"/>
      <c r="X58" s="240" t="s">
        <v>91</v>
      </c>
      <c r="Y58" s="239"/>
      <c r="Z58" s="239"/>
      <c r="AA58" s="239"/>
      <c r="AB58" s="239"/>
      <c r="AC58" s="239"/>
      <c r="AD58" s="239"/>
      <c r="AE58" s="239"/>
      <c r="AF58" s="239"/>
    </row>
    <row r="59" spans="1:33" x14ac:dyDescent="0.15">
      <c r="A59" s="106"/>
      <c r="B59" s="106"/>
      <c r="C59" s="253"/>
      <c r="D59" s="254"/>
      <c r="E59" s="254"/>
      <c r="F59" s="254"/>
      <c r="G59" s="254"/>
      <c r="H59" s="255"/>
      <c r="I59" s="239"/>
      <c r="J59" s="239"/>
      <c r="K59" s="239"/>
      <c r="L59" s="239"/>
      <c r="M59" s="239"/>
      <c r="N59" s="239"/>
      <c r="O59" s="239"/>
      <c r="P59" s="239"/>
      <c r="Q59" s="239"/>
      <c r="R59" s="239"/>
      <c r="S59" s="239"/>
      <c r="T59" s="239"/>
      <c r="U59" s="239"/>
      <c r="V59" s="239"/>
      <c r="W59" s="239"/>
      <c r="X59" s="239"/>
      <c r="Y59" s="239"/>
      <c r="Z59" s="239"/>
      <c r="AA59" s="239"/>
      <c r="AB59" s="239"/>
      <c r="AC59" s="239"/>
      <c r="AD59" s="239"/>
      <c r="AE59" s="239"/>
      <c r="AF59" s="239"/>
    </row>
    <row r="60" spans="1:33" x14ac:dyDescent="0.15">
      <c r="A60" s="106"/>
      <c r="B60" s="106"/>
      <c r="C60" s="257" t="s">
        <v>122</v>
      </c>
      <c r="D60" s="258"/>
      <c r="E60" s="258"/>
      <c r="F60" s="258"/>
      <c r="G60" s="258"/>
      <c r="H60" s="259"/>
      <c r="I60" s="260"/>
      <c r="J60" s="261"/>
      <c r="K60" s="262"/>
      <c r="L60" s="260"/>
      <c r="M60" s="261"/>
      <c r="N60" s="262"/>
      <c r="O60" s="260"/>
      <c r="P60" s="261"/>
      <c r="Q60" s="262"/>
      <c r="R60" s="231"/>
      <c r="S60" s="231"/>
      <c r="T60" s="231"/>
      <c r="U60" s="231"/>
      <c r="V60" s="231"/>
      <c r="W60" s="231"/>
      <c r="X60" s="231"/>
      <c r="Y60" s="231"/>
      <c r="Z60" s="231"/>
      <c r="AA60" s="260">
        <v>2231250</v>
      </c>
      <c r="AB60" s="261"/>
      <c r="AC60" s="262"/>
      <c r="AD60" s="281">
        <f t="shared" ref="AD60:AD68" si="2">SUM(I60:AC60)</f>
        <v>2231250</v>
      </c>
      <c r="AE60" s="282"/>
      <c r="AF60" s="283"/>
    </row>
    <row r="61" spans="1:33" x14ac:dyDescent="0.15">
      <c r="A61" s="106"/>
      <c r="B61" s="106"/>
      <c r="C61" s="257" t="s">
        <v>123</v>
      </c>
      <c r="D61" s="258"/>
      <c r="E61" s="258"/>
      <c r="F61" s="258"/>
      <c r="G61" s="258"/>
      <c r="H61" s="259"/>
      <c r="I61" s="260"/>
      <c r="J61" s="261"/>
      <c r="K61" s="262"/>
      <c r="L61" s="260">
        <v>1700000</v>
      </c>
      <c r="M61" s="261"/>
      <c r="N61" s="262"/>
      <c r="O61" s="260"/>
      <c r="P61" s="261"/>
      <c r="Q61" s="262"/>
      <c r="R61" s="231"/>
      <c r="S61" s="231"/>
      <c r="T61" s="231"/>
      <c r="U61" s="231"/>
      <c r="V61" s="231"/>
      <c r="W61" s="231"/>
      <c r="X61" s="260"/>
      <c r="Y61" s="261"/>
      <c r="Z61" s="262"/>
      <c r="AA61" s="260">
        <v>42500</v>
      </c>
      <c r="AB61" s="261"/>
      <c r="AC61" s="262"/>
      <c r="AD61" s="281">
        <f t="shared" si="2"/>
        <v>1742500</v>
      </c>
      <c r="AE61" s="282"/>
      <c r="AF61" s="283"/>
    </row>
    <row r="62" spans="1:33" x14ac:dyDescent="0.15">
      <c r="A62" s="106"/>
      <c r="B62" s="106"/>
      <c r="C62" s="257" t="s">
        <v>125</v>
      </c>
      <c r="D62" s="258"/>
      <c r="E62" s="258"/>
      <c r="F62" s="258"/>
      <c r="G62" s="258"/>
      <c r="H62" s="259"/>
      <c r="I62" s="260"/>
      <c r="J62" s="261"/>
      <c r="K62" s="262"/>
      <c r="L62" s="260">
        <v>106250</v>
      </c>
      <c r="M62" s="261"/>
      <c r="N62" s="262"/>
      <c r="O62" s="260"/>
      <c r="P62" s="261"/>
      <c r="Q62" s="262"/>
      <c r="R62" s="231"/>
      <c r="S62" s="231"/>
      <c r="T62" s="231"/>
      <c r="U62" s="231"/>
      <c r="V62" s="231"/>
      <c r="W62" s="231"/>
      <c r="X62" s="260"/>
      <c r="Y62" s="261"/>
      <c r="Z62" s="262"/>
      <c r="AA62" s="260">
        <v>42500</v>
      </c>
      <c r="AB62" s="261"/>
      <c r="AC62" s="262"/>
      <c r="AD62" s="281">
        <f t="shared" si="2"/>
        <v>148750</v>
      </c>
      <c r="AE62" s="282"/>
      <c r="AF62" s="283"/>
    </row>
    <row r="63" spans="1:33" x14ac:dyDescent="0.15">
      <c r="A63" s="106"/>
      <c r="B63" s="106"/>
      <c r="C63" s="257" t="s">
        <v>126</v>
      </c>
      <c r="D63" s="258"/>
      <c r="E63" s="258"/>
      <c r="F63" s="258"/>
      <c r="G63" s="258"/>
      <c r="H63" s="259"/>
      <c r="I63" s="260"/>
      <c r="J63" s="261"/>
      <c r="K63" s="262"/>
      <c r="L63" s="260"/>
      <c r="M63" s="261"/>
      <c r="N63" s="262"/>
      <c r="O63" s="260"/>
      <c r="P63" s="261"/>
      <c r="Q63" s="262"/>
      <c r="R63" s="260"/>
      <c r="S63" s="261"/>
      <c r="T63" s="262"/>
      <c r="U63" s="260">
        <v>127500</v>
      </c>
      <c r="V63" s="261"/>
      <c r="W63" s="262"/>
      <c r="X63" s="231"/>
      <c r="Y63" s="231"/>
      <c r="Z63" s="231"/>
      <c r="AA63" s="231"/>
      <c r="AB63" s="231"/>
      <c r="AC63" s="231"/>
      <c r="AD63" s="281">
        <f t="shared" si="2"/>
        <v>127500</v>
      </c>
      <c r="AE63" s="282"/>
      <c r="AF63" s="283"/>
    </row>
    <row r="64" spans="1:33" x14ac:dyDescent="0.15">
      <c r="A64" s="106"/>
      <c r="B64" s="106"/>
      <c r="C64" s="235"/>
      <c r="D64" s="236"/>
      <c r="E64" s="236"/>
      <c r="F64" s="236"/>
      <c r="G64" s="236"/>
      <c r="H64" s="237"/>
      <c r="I64" s="231"/>
      <c r="J64" s="231"/>
      <c r="K64" s="231"/>
      <c r="L64" s="231"/>
      <c r="M64" s="231"/>
      <c r="N64" s="231"/>
      <c r="O64" s="231"/>
      <c r="P64" s="231"/>
      <c r="Q64" s="231"/>
      <c r="R64" s="231"/>
      <c r="S64" s="231"/>
      <c r="T64" s="231"/>
      <c r="U64" s="231"/>
      <c r="V64" s="231"/>
      <c r="W64" s="231"/>
      <c r="X64" s="231"/>
      <c r="Y64" s="231"/>
      <c r="Z64" s="231"/>
      <c r="AA64" s="231"/>
      <c r="AB64" s="231"/>
      <c r="AC64" s="231"/>
      <c r="AD64" s="281">
        <f t="shared" si="2"/>
        <v>0</v>
      </c>
      <c r="AE64" s="282"/>
      <c r="AF64" s="283"/>
    </row>
    <row r="65" spans="1:33" x14ac:dyDescent="0.15">
      <c r="A65" s="106"/>
      <c r="B65" s="106"/>
      <c r="C65" s="235"/>
      <c r="D65" s="236"/>
      <c r="E65" s="236"/>
      <c r="F65" s="236"/>
      <c r="G65" s="236"/>
      <c r="H65" s="237"/>
      <c r="I65" s="231"/>
      <c r="J65" s="231"/>
      <c r="K65" s="231"/>
      <c r="L65" s="231"/>
      <c r="M65" s="231"/>
      <c r="N65" s="231"/>
      <c r="O65" s="231"/>
      <c r="P65" s="231"/>
      <c r="Q65" s="231"/>
      <c r="R65" s="231"/>
      <c r="S65" s="231"/>
      <c r="T65" s="231"/>
      <c r="U65" s="231"/>
      <c r="V65" s="231"/>
      <c r="W65" s="231"/>
      <c r="X65" s="231"/>
      <c r="Y65" s="231"/>
      <c r="Z65" s="231"/>
      <c r="AA65" s="231"/>
      <c r="AB65" s="231"/>
      <c r="AC65" s="231"/>
      <c r="AD65" s="281">
        <f t="shared" si="2"/>
        <v>0</v>
      </c>
      <c r="AE65" s="282"/>
      <c r="AF65" s="283"/>
    </row>
    <row r="66" spans="1:33" x14ac:dyDescent="0.15">
      <c r="A66" s="106"/>
      <c r="B66" s="106"/>
      <c r="C66" s="235"/>
      <c r="D66" s="236"/>
      <c r="E66" s="236"/>
      <c r="F66" s="236"/>
      <c r="G66" s="236"/>
      <c r="H66" s="237"/>
      <c r="I66" s="231"/>
      <c r="J66" s="231"/>
      <c r="K66" s="231"/>
      <c r="L66" s="231"/>
      <c r="M66" s="231"/>
      <c r="N66" s="231"/>
      <c r="O66" s="231"/>
      <c r="P66" s="231"/>
      <c r="Q66" s="231"/>
      <c r="R66" s="231"/>
      <c r="S66" s="231"/>
      <c r="T66" s="231"/>
      <c r="U66" s="231"/>
      <c r="V66" s="231"/>
      <c r="W66" s="231"/>
      <c r="X66" s="231"/>
      <c r="Y66" s="231"/>
      <c r="Z66" s="231"/>
      <c r="AA66" s="231"/>
      <c r="AB66" s="231"/>
      <c r="AC66" s="231"/>
      <c r="AD66" s="281">
        <f t="shared" si="2"/>
        <v>0</v>
      </c>
      <c r="AE66" s="282"/>
      <c r="AF66" s="283"/>
    </row>
    <row r="67" spans="1:33" x14ac:dyDescent="0.15">
      <c r="A67" s="106"/>
      <c r="B67" s="106"/>
      <c r="C67" s="235"/>
      <c r="D67" s="236"/>
      <c r="E67" s="236"/>
      <c r="F67" s="236"/>
      <c r="G67" s="236"/>
      <c r="H67" s="237"/>
      <c r="I67" s="231"/>
      <c r="J67" s="231"/>
      <c r="K67" s="231"/>
      <c r="L67" s="231"/>
      <c r="M67" s="231"/>
      <c r="N67" s="231"/>
      <c r="O67" s="231"/>
      <c r="P67" s="231"/>
      <c r="Q67" s="231"/>
      <c r="R67" s="231"/>
      <c r="S67" s="231"/>
      <c r="T67" s="231"/>
      <c r="U67" s="231"/>
      <c r="V67" s="231"/>
      <c r="W67" s="231"/>
      <c r="X67" s="231"/>
      <c r="Y67" s="231"/>
      <c r="Z67" s="231"/>
      <c r="AA67" s="231"/>
      <c r="AB67" s="231"/>
      <c r="AC67" s="231"/>
      <c r="AD67" s="281">
        <f t="shared" si="2"/>
        <v>0</v>
      </c>
      <c r="AE67" s="282"/>
      <c r="AF67" s="283"/>
    </row>
    <row r="68" spans="1:33" x14ac:dyDescent="0.15">
      <c r="A68" s="106"/>
      <c r="B68" s="106"/>
      <c r="C68" s="235"/>
      <c r="D68" s="236"/>
      <c r="E68" s="236"/>
      <c r="F68" s="236"/>
      <c r="G68" s="236"/>
      <c r="H68" s="237"/>
      <c r="I68" s="231"/>
      <c r="J68" s="231"/>
      <c r="K68" s="231"/>
      <c r="L68" s="231"/>
      <c r="M68" s="231"/>
      <c r="N68" s="231"/>
      <c r="O68" s="231"/>
      <c r="P68" s="231"/>
      <c r="Q68" s="231"/>
      <c r="R68" s="231"/>
      <c r="S68" s="231"/>
      <c r="T68" s="231"/>
      <c r="U68" s="231"/>
      <c r="V68" s="231"/>
      <c r="W68" s="231"/>
      <c r="X68" s="231"/>
      <c r="Y68" s="231"/>
      <c r="Z68" s="231"/>
      <c r="AA68" s="231"/>
      <c r="AB68" s="231"/>
      <c r="AC68" s="231"/>
      <c r="AD68" s="281">
        <f t="shared" si="2"/>
        <v>0</v>
      </c>
      <c r="AE68" s="282"/>
      <c r="AF68" s="283"/>
    </row>
    <row r="69" spans="1:33" x14ac:dyDescent="0.15">
      <c r="A69" s="106"/>
      <c r="B69" s="106"/>
      <c r="C69" s="232" t="s">
        <v>84</v>
      </c>
      <c r="D69" s="233"/>
      <c r="E69" s="233"/>
      <c r="F69" s="233"/>
      <c r="G69" s="233"/>
      <c r="H69" s="234"/>
      <c r="I69" s="278">
        <f>SUM(I60:K68)</f>
        <v>0</v>
      </c>
      <c r="J69" s="279"/>
      <c r="K69" s="280"/>
      <c r="L69" s="278">
        <f>SUM(L60:N68)</f>
        <v>1806250</v>
      </c>
      <c r="M69" s="279"/>
      <c r="N69" s="280"/>
      <c r="O69" s="278">
        <f>SUM(O60:Q68)</f>
        <v>0</v>
      </c>
      <c r="P69" s="279"/>
      <c r="Q69" s="280"/>
      <c r="R69" s="278">
        <f>SUM(R60:T68)</f>
        <v>0</v>
      </c>
      <c r="S69" s="279"/>
      <c r="T69" s="280"/>
      <c r="U69" s="278">
        <f>SUM(U60:W68)</f>
        <v>127500</v>
      </c>
      <c r="V69" s="279"/>
      <c r="W69" s="280"/>
      <c r="X69" s="278">
        <f>SUM(X60:Z68)</f>
        <v>0</v>
      </c>
      <c r="Y69" s="279"/>
      <c r="Z69" s="280"/>
      <c r="AA69" s="278">
        <f>SUM(AA60:AC68)</f>
        <v>2316250</v>
      </c>
      <c r="AB69" s="279"/>
      <c r="AC69" s="280"/>
      <c r="AD69" s="278">
        <f>SUM(AD60:AF68)</f>
        <v>4250000</v>
      </c>
      <c r="AE69" s="279"/>
      <c r="AF69" s="280"/>
    </row>
    <row r="70" spans="1:33" x14ac:dyDescent="0.15">
      <c r="A70" s="106"/>
      <c r="B70" s="106"/>
      <c r="C70" s="106"/>
      <c r="D70" s="106"/>
      <c r="E70" s="106"/>
      <c r="F70" s="106"/>
      <c r="G70" s="106"/>
      <c r="H70" s="106"/>
      <c r="I70" s="229" t="s">
        <v>95</v>
      </c>
      <c r="J70" s="230"/>
      <c r="K70" s="230"/>
      <c r="L70" s="229" t="s">
        <v>96</v>
      </c>
      <c r="M70" s="230"/>
      <c r="N70" s="230"/>
      <c r="O70" s="106"/>
      <c r="P70" s="106"/>
      <c r="Q70" s="106"/>
      <c r="R70" s="229" t="s">
        <v>100</v>
      </c>
      <c r="S70" s="230"/>
      <c r="T70" s="230"/>
      <c r="U70" s="229" t="s">
        <v>101</v>
      </c>
      <c r="V70" s="230"/>
      <c r="W70" s="230"/>
      <c r="X70" s="106"/>
      <c r="Y70" s="106"/>
      <c r="Z70" s="106"/>
      <c r="AA70" s="106"/>
      <c r="AB70" s="106"/>
      <c r="AC70" s="106"/>
      <c r="AD70" s="229" t="s">
        <v>99</v>
      </c>
      <c r="AE70" s="230"/>
      <c r="AF70" s="230"/>
    </row>
    <row r="71" spans="1:33" x14ac:dyDescent="0.15">
      <c r="A71" s="106"/>
      <c r="B71" s="106"/>
      <c r="C71" s="106"/>
      <c r="D71" s="106"/>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row>
    <row r="72" spans="1:33" x14ac:dyDescent="0.15">
      <c r="A72" s="106"/>
      <c r="B72" s="106"/>
      <c r="C72" s="106" t="s">
        <v>77</v>
      </c>
      <c r="D72" s="106"/>
      <c r="E72" s="106"/>
      <c r="F72" s="106"/>
      <c r="G72" s="106"/>
      <c r="H72" s="106"/>
      <c r="I72" s="112" t="s">
        <v>105</v>
      </c>
      <c r="J72" s="106"/>
      <c r="K72" s="106"/>
      <c r="L72" s="106"/>
      <c r="M72" s="106"/>
      <c r="N72" s="106"/>
      <c r="O72" s="106"/>
      <c r="P72" s="106"/>
      <c r="Q72" s="106"/>
      <c r="R72" s="106"/>
      <c r="S72" s="106"/>
      <c r="T72" s="106"/>
      <c r="U72" s="106"/>
      <c r="V72" s="106"/>
      <c r="W72" s="106"/>
      <c r="X72" s="106"/>
      <c r="Y72" s="106"/>
      <c r="Z72" s="106"/>
      <c r="AA72" s="106"/>
      <c r="AB72" s="106"/>
      <c r="AC72" s="106"/>
      <c r="AD72" s="106"/>
      <c r="AE72" s="106"/>
      <c r="AF72" s="106"/>
    </row>
    <row r="73" spans="1:33" ht="14.25" thickBot="1" x14ac:dyDescent="0.2">
      <c r="A73" s="106"/>
      <c r="B73" s="106"/>
      <c r="C73" s="106"/>
      <c r="D73" s="106"/>
      <c r="E73" s="106"/>
      <c r="F73" s="106"/>
      <c r="G73" s="106"/>
      <c r="H73" s="106"/>
      <c r="I73" s="112" t="s">
        <v>106</v>
      </c>
      <c r="J73" s="106"/>
      <c r="K73" s="106"/>
      <c r="L73" s="106"/>
      <c r="M73" s="106"/>
      <c r="N73" s="106"/>
      <c r="O73" s="106"/>
      <c r="P73" s="106"/>
      <c r="Q73" s="106"/>
      <c r="R73" s="106"/>
      <c r="S73" s="106"/>
      <c r="T73" s="106"/>
      <c r="U73" s="106"/>
      <c r="V73" s="106"/>
      <c r="W73" s="106"/>
      <c r="X73" s="106"/>
      <c r="Y73" s="106"/>
      <c r="Z73" s="106"/>
      <c r="AA73" s="106"/>
      <c r="AB73" s="106"/>
      <c r="AC73" s="106"/>
      <c r="AD73" s="106"/>
      <c r="AE73" s="106"/>
      <c r="AF73" s="106"/>
    </row>
    <row r="74" spans="1:33" ht="14.25" thickBot="1" x14ac:dyDescent="0.2">
      <c r="A74" s="106"/>
      <c r="B74" s="106"/>
      <c r="C74" s="106"/>
      <c r="D74" s="106"/>
      <c r="E74" s="106"/>
      <c r="F74" s="106"/>
      <c r="G74" s="106"/>
      <c r="H74" s="106"/>
      <c r="I74" s="106"/>
      <c r="J74" s="106"/>
      <c r="K74" s="106"/>
      <c r="L74" s="106"/>
      <c r="M74" s="106"/>
      <c r="N74" s="106"/>
      <c r="O74" s="106"/>
      <c r="P74" s="106"/>
      <c r="Q74" s="106"/>
      <c r="R74" s="106"/>
      <c r="S74" s="106"/>
      <c r="T74" s="106"/>
      <c r="U74" s="106"/>
      <c r="V74" s="106"/>
      <c r="W74" s="106"/>
      <c r="X74" s="106"/>
      <c r="Y74" s="106"/>
      <c r="Z74" s="106"/>
      <c r="AA74" s="245">
        <f>IFERROR((ROUNDDOWN(F4*10/110*I69/AD69,0)+ROUNDDOWN(F4*10/110*I11*L69/AD69,0))+(ROUNDDOWN(F4*8/108*R69/AD69,0)+ROUNDDOWN(F4*8/108*I11*U69/AD69,0)),"")</f>
        <v>13891</v>
      </c>
      <c r="AB74" s="246"/>
      <c r="AC74" s="246"/>
      <c r="AD74" s="246"/>
      <c r="AE74" s="246"/>
      <c r="AF74" s="247"/>
      <c r="AG74" s="110" t="s">
        <v>118</v>
      </c>
    </row>
  </sheetData>
  <sheetProtection algorithmName="SHA-512" hashValue="hDu3oc6ege322laFVnZBawFF2utN1tKMi0zjFJpnQWUtDReKMGsxNknaPcYdV229Cgen6sMtEnNlbebG/BY3jg==" saltValue="cyIPxkbM+gMfvDwJarTPGA==" spinCount="100000" sheet="1" selectLockedCells="1"/>
  <mergeCells count="236">
    <mergeCell ref="A2:E2"/>
    <mergeCell ref="F2:P2"/>
    <mergeCell ref="A3:E3"/>
    <mergeCell ref="F3:P3"/>
    <mergeCell ref="A4:E4"/>
    <mergeCell ref="F4:O4"/>
    <mergeCell ref="O17:Q18"/>
    <mergeCell ref="R17:T18"/>
    <mergeCell ref="C19:H19"/>
    <mergeCell ref="I19:K19"/>
    <mergeCell ref="L19:N19"/>
    <mergeCell ref="O19:Q19"/>
    <mergeCell ref="R19:T19"/>
    <mergeCell ref="I8:M8"/>
    <mergeCell ref="I9:M9"/>
    <mergeCell ref="I11:N11"/>
    <mergeCell ref="C17:H18"/>
    <mergeCell ref="I17:K18"/>
    <mergeCell ref="L17:N18"/>
    <mergeCell ref="C20:H20"/>
    <mergeCell ref="I20:K20"/>
    <mergeCell ref="L20:N20"/>
    <mergeCell ref="O20:Q20"/>
    <mergeCell ref="R20:T20"/>
    <mergeCell ref="C21:H21"/>
    <mergeCell ref="I21:K21"/>
    <mergeCell ref="L21:N21"/>
    <mergeCell ref="O21:Q21"/>
    <mergeCell ref="R21:T21"/>
    <mergeCell ref="C22:H22"/>
    <mergeCell ref="I22:K22"/>
    <mergeCell ref="L22:N22"/>
    <mergeCell ref="O22:Q22"/>
    <mergeCell ref="R22:T22"/>
    <mergeCell ref="C23:H23"/>
    <mergeCell ref="I23:K23"/>
    <mergeCell ref="L23:N23"/>
    <mergeCell ref="O23:Q23"/>
    <mergeCell ref="R23:T23"/>
    <mergeCell ref="C24:H24"/>
    <mergeCell ref="I24:K24"/>
    <mergeCell ref="L24:N24"/>
    <mergeCell ref="O24:Q24"/>
    <mergeCell ref="R24:T24"/>
    <mergeCell ref="C25:H25"/>
    <mergeCell ref="I25:K25"/>
    <mergeCell ref="L25:N25"/>
    <mergeCell ref="O25:Q25"/>
    <mergeCell ref="R25:T25"/>
    <mergeCell ref="C26:H26"/>
    <mergeCell ref="I26:K26"/>
    <mergeCell ref="L26:N26"/>
    <mergeCell ref="O26:Q26"/>
    <mergeCell ref="R26:T26"/>
    <mergeCell ref="C27:H27"/>
    <mergeCell ref="I27:K27"/>
    <mergeCell ref="L27:N27"/>
    <mergeCell ref="O27:Q27"/>
    <mergeCell ref="R27:T27"/>
    <mergeCell ref="AA32:AF32"/>
    <mergeCell ref="C37:H38"/>
    <mergeCell ref="I37:K38"/>
    <mergeCell ref="L37:N38"/>
    <mergeCell ref="O37:Q38"/>
    <mergeCell ref="R37:T38"/>
    <mergeCell ref="C28:H28"/>
    <mergeCell ref="I28:K28"/>
    <mergeCell ref="L28:N28"/>
    <mergeCell ref="O28:Q28"/>
    <mergeCell ref="R28:T28"/>
    <mergeCell ref="I29:K29"/>
    <mergeCell ref="L29:N29"/>
    <mergeCell ref="O29:Q29"/>
    <mergeCell ref="R29:T29"/>
    <mergeCell ref="C39:H39"/>
    <mergeCell ref="I39:K39"/>
    <mergeCell ref="L39:N39"/>
    <mergeCell ref="O39:Q39"/>
    <mergeCell ref="R39:T39"/>
    <mergeCell ref="C40:H40"/>
    <mergeCell ref="I40:K40"/>
    <mergeCell ref="L40:N40"/>
    <mergeCell ref="O40:Q40"/>
    <mergeCell ref="R40:T40"/>
    <mergeCell ref="C41:H41"/>
    <mergeCell ref="I41:K41"/>
    <mergeCell ref="L41:N41"/>
    <mergeCell ref="O41:Q41"/>
    <mergeCell ref="R41:T41"/>
    <mergeCell ref="C42:H42"/>
    <mergeCell ref="I42:K42"/>
    <mergeCell ref="L42:N42"/>
    <mergeCell ref="O42:Q42"/>
    <mergeCell ref="R42:T42"/>
    <mergeCell ref="C43:H43"/>
    <mergeCell ref="I43:K43"/>
    <mergeCell ref="L43:N43"/>
    <mergeCell ref="O43:Q43"/>
    <mergeCell ref="R43:T43"/>
    <mergeCell ref="C44:H44"/>
    <mergeCell ref="I44:K44"/>
    <mergeCell ref="L44:N44"/>
    <mergeCell ref="O44:Q44"/>
    <mergeCell ref="R44:T44"/>
    <mergeCell ref="C45:H45"/>
    <mergeCell ref="I45:K45"/>
    <mergeCell ref="L45:N45"/>
    <mergeCell ref="O45:Q45"/>
    <mergeCell ref="R45:T45"/>
    <mergeCell ref="C46:H46"/>
    <mergeCell ref="I46:K46"/>
    <mergeCell ref="L46:N46"/>
    <mergeCell ref="O46:Q46"/>
    <mergeCell ref="R46:T46"/>
    <mergeCell ref="AA57:AC59"/>
    <mergeCell ref="AD57:AF59"/>
    <mergeCell ref="C47:H47"/>
    <mergeCell ref="I47:K47"/>
    <mergeCell ref="L47:N47"/>
    <mergeCell ref="O47:Q47"/>
    <mergeCell ref="R47:T47"/>
    <mergeCell ref="C48:H48"/>
    <mergeCell ref="I48:K48"/>
    <mergeCell ref="L48:N48"/>
    <mergeCell ref="O48:Q48"/>
    <mergeCell ref="R48:T48"/>
    <mergeCell ref="I58:K59"/>
    <mergeCell ref="L58:N59"/>
    <mergeCell ref="O58:Q59"/>
    <mergeCell ref="R58:T59"/>
    <mergeCell ref="U58:W59"/>
    <mergeCell ref="X58:Z59"/>
    <mergeCell ref="I49:K49"/>
    <mergeCell ref="L49:N49"/>
    <mergeCell ref="O49:Q49"/>
    <mergeCell ref="R49:T49"/>
    <mergeCell ref="AA52:AF52"/>
    <mergeCell ref="C57:H59"/>
    <mergeCell ref="AA60:AC60"/>
    <mergeCell ref="AD60:AF60"/>
    <mergeCell ref="C61:H61"/>
    <mergeCell ref="I61:K61"/>
    <mergeCell ref="L61:N61"/>
    <mergeCell ref="O61:Q61"/>
    <mergeCell ref="R61:T61"/>
    <mergeCell ref="U61:W61"/>
    <mergeCell ref="X61:Z61"/>
    <mergeCell ref="C60:H60"/>
    <mergeCell ref="I60:K60"/>
    <mergeCell ref="L60:N60"/>
    <mergeCell ref="O60:Q60"/>
    <mergeCell ref="R60:T60"/>
    <mergeCell ref="U60:W60"/>
    <mergeCell ref="AA61:AC61"/>
    <mergeCell ref="AD61:AF61"/>
    <mergeCell ref="I57:Q57"/>
    <mergeCell ref="R57:Z57"/>
    <mergeCell ref="C62:H62"/>
    <mergeCell ref="I62:K62"/>
    <mergeCell ref="L62:N62"/>
    <mergeCell ref="O62:Q62"/>
    <mergeCell ref="R62:T62"/>
    <mergeCell ref="U62:W62"/>
    <mergeCell ref="X62:Z62"/>
    <mergeCell ref="X60:Z60"/>
    <mergeCell ref="AA62:AC62"/>
    <mergeCell ref="AD62:AF62"/>
    <mergeCell ref="C63:H63"/>
    <mergeCell ref="I63:K63"/>
    <mergeCell ref="L63:N63"/>
    <mergeCell ref="O63:Q63"/>
    <mergeCell ref="R63:T63"/>
    <mergeCell ref="U63:W63"/>
    <mergeCell ref="X63:Z63"/>
    <mergeCell ref="AA63:AC63"/>
    <mergeCell ref="AD63:AF63"/>
    <mergeCell ref="X64:Z64"/>
    <mergeCell ref="AA64:AC64"/>
    <mergeCell ref="AD64:AF64"/>
    <mergeCell ref="C65:H65"/>
    <mergeCell ref="I65:K65"/>
    <mergeCell ref="L65:N65"/>
    <mergeCell ref="O65:Q65"/>
    <mergeCell ref="R65:T65"/>
    <mergeCell ref="U65:W65"/>
    <mergeCell ref="X65:Z65"/>
    <mergeCell ref="C64:H64"/>
    <mergeCell ref="I64:K64"/>
    <mergeCell ref="L64:N64"/>
    <mergeCell ref="O64:Q64"/>
    <mergeCell ref="R64:T64"/>
    <mergeCell ref="U64:W64"/>
    <mergeCell ref="AA65:AC65"/>
    <mergeCell ref="AD65:AF65"/>
    <mergeCell ref="C66:H66"/>
    <mergeCell ref="I66:K66"/>
    <mergeCell ref="L66:N66"/>
    <mergeCell ref="O66:Q66"/>
    <mergeCell ref="R66:T66"/>
    <mergeCell ref="U66:W66"/>
    <mergeCell ref="X66:Z66"/>
    <mergeCell ref="AA66:AC66"/>
    <mergeCell ref="AD66:AF66"/>
    <mergeCell ref="C67:H67"/>
    <mergeCell ref="I67:K67"/>
    <mergeCell ref="L67:N67"/>
    <mergeCell ref="O67:Q67"/>
    <mergeCell ref="R67:T67"/>
    <mergeCell ref="U67:W67"/>
    <mergeCell ref="X67:Z67"/>
    <mergeCell ref="AA67:AC67"/>
    <mergeCell ref="AD67:AF67"/>
    <mergeCell ref="C69:H69"/>
    <mergeCell ref="I69:K69"/>
    <mergeCell ref="L69:N69"/>
    <mergeCell ref="O69:Q69"/>
    <mergeCell ref="R69:T69"/>
    <mergeCell ref="U69:W69"/>
    <mergeCell ref="X69:Z69"/>
    <mergeCell ref="C68:H68"/>
    <mergeCell ref="I68:K68"/>
    <mergeCell ref="L68:N68"/>
    <mergeCell ref="O68:Q68"/>
    <mergeCell ref="R68:T68"/>
    <mergeCell ref="U68:W68"/>
    <mergeCell ref="AA74:AF74"/>
    <mergeCell ref="AA69:AC69"/>
    <mergeCell ref="AD69:AF69"/>
    <mergeCell ref="I70:K70"/>
    <mergeCell ref="L70:N70"/>
    <mergeCell ref="R70:T70"/>
    <mergeCell ref="U70:W70"/>
    <mergeCell ref="AD70:AF70"/>
    <mergeCell ref="X68:Z68"/>
    <mergeCell ref="AA68:AC68"/>
    <mergeCell ref="AD68:AF68"/>
  </mergeCells>
  <phoneticPr fontId="7"/>
  <conditionalFormatting sqref="A15">
    <cfRule type="containsText" dxfId="8" priority="3" operator="containsText" text="複数選択不可">
      <formula>NOT(ISERROR(SEARCH("複数選択不可",A15)))</formula>
    </cfRule>
  </conditionalFormatting>
  <conditionalFormatting sqref="A55">
    <cfRule type="containsText" dxfId="7" priority="2" operator="containsText" text="複数選択不可">
      <formula>NOT(ISERROR(SEARCH("複数選択不可",A55)))</formula>
    </cfRule>
  </conditionalFormatting>
  <conditionalFormatting sqref="A35">
    <cfRule type="containsText" dxfId="6" priority="1" operator="containsText" text="複数選択不可">
      <formula>NOT(ISERROR(SEARCH("複数選択不可",A35)))</formula>
    </cfRule>
  </conditionalFormatting>
  <dataValidations count="1">
    <dataValidation type="list" allowBlank="1" showInputMessage="1" showErrorMessage="1" sqref="A55 A35 A15">
      <formula1>#REF!</formula1>
    </dataValidation>
  </dataValidations>
  <pageMargins left="0.7" right="0.7" top="0.75" bottom="0.75" header="0.3" footer="0.3"/>
  <pageSetup paperSize="9" scale="63" orientation="portrait" r:id="rId1"/>
  <colBreaks count="1" manualBreakCount="1">
    <brk id="22"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事務処理方法</vt:lpstr>
      <vt:lpstr>入力シート</vt:lpstr>
      <vt:lpstr>別紙様式第８号【全員】</vt:lpstr>
      <vt:lpstr>別紙概要【返納額ない場合】</vt:lpstr>
      <vt:lpstr>別紙計算書【返納額がある場合】 </vt:lpstr>
      <vt:lpstr>【記入例①】別紙概要</vt:lpstr>
      <vt:lpstr>【記入例②】別紙計算書</vt:lpstr>
      <vt:lpstr>【記入例③】別紙計算書</vt:lpstr>
      <vt:lpstr>【記入例④】別紙計算書</vt:lpstr>
      <vt:lpstr>【記入例⑤】別紙計算書</vt:lpstr>
      <vt:lpstr>【記入例⑥】別紙計算書</vt:lpstr>
      <vt:lpstr>プルダウン</vt:lpstr>
      <vt:lpstr>【記入例①】別紙概要!Print_Area</vt:lpstr>
      <vt:lpstr>【記入例②】別紙計算書!Print_Area</vt:lpstr>
      <vt:lpstr>【記入例③】別紙計算書!Print_Area</vt:lpstr>
      <vt:lpstr>【記入例④】別紙計算書!Print_Area</vt:lpstr>
      <vt:lpstr>【記入例⑤】別紙計算書!Print_Area</vt:lpstr>
      <vt:lpstr>【記入例⑥】別紙計算書!Print_Area</vt:lpstr>
      <vt:lpstr>事務処理方法!Print_Area</vt:lpstr>
      <vt:lpstr>入力シート!Print_Area</vt:lpstr>
      <vt:lpstr>別紙概要【返納額ない場合】!Print_Area</vt:lpstr>
      <vt:lpstr>'別紙計算書【返納額がある場合】 '!Print_Area</vt:lpstr>
      <vt:lpstr>別紙様式第８号【全員】!Print_Area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2022-06-24T02:28:34Z</dcterms:created>
  <dcterms:modified xsi:type="dcterms:W3CDTF">2022-07-13T08:11:19Z</dcterms:modified>
</cp:coreProperties>
</file>