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8農業集落排水\"/>
    </mc:Choice>
  </mc:AlternateContent>
  <xr:revisionPtr revIDLastSave="0" documentId="13_ncr:1_{19989513-0314-4FF1-9CD9-B75A907B7142}" xr6:coauthVersionLast="36" xr6:coauthVersionMax="36" xr10:uidLastSave="{00000000-0000-0000-0000-000000000000}"/>
  <workbookProtection workbookAlgorithmName="SHA-512" workbookHashValue="DJD/O+zxbjsO0CHVHEAEXAZMowYm5Y5gHZoTRr0frq2w5G1zgSMPzgatB/wipfh8EcrsiGg4Pe2RWSJX5iPkvQ==" workbookSaltValue="mqj5AfhkiHGuKgroQtOU1g=="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I8" i="4"/>
  <c r="B8"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<sst xmlns="http://schemas.openxmlformats.org/spreadsheetml/2006/main" count="297" uniqueCount="116">
  <si>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</si>
  <si>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</si>
  <si>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</si>
  <si>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</si>
  <si>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</si>
  <si>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</si>
  <si>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</si>
  <si>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</si>
  <si>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</si>
  <si>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</si>
  <si>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</si>
  <si>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</si>
  <si>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</si>
  <si>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</si>
  <si>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</si>
  <si>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</si>
  <si>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</si>
  <si>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</si>
  <si>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</si>
  <si>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</si>
  <si>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</si>
  <si>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</si>
  <si>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</si>
  <si>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</si>
  <si>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</si>
  <si>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</si>
  <si>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</si>
  <si>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</si>
  <si>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</si>
  <si>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</si>
  <si>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</si>
  <si>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</si>
  <si>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</si>
  <si>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</si>
  <si>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</si>
  <si>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</si>
  <si>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</si>
  <si>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</si>
  <si>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</si>
  <si>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</si>
  <si>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</si>
  <si>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</si>
  <si>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</si>
  <si>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</si>
  <si>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</si>
  <si>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</si>
  <si>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</si>
  <si>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</si>
  <si>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</si>
  <si>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</si>
  <si>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</si>
  <si>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</si>
  <si>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</si>
  <si>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</si>
  <si>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</si>
  <si>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</si>
  <si>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</si>
  <si>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</si>
  <si>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</si>
  <si>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</si>
  <si>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</si>
  <si>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</si>
  <si>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</si>
  <si>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</si>
  <si>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</si>
  <si>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</si>
  <si>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</si>
  <si>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</si>
  <si>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</si>
  <si>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</si>
  <si>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</si>
  <si>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</si>
  <si>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</si>
  <si>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</si>
  <si>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</si>
  <si>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</si>
  <si>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</si>
  <si>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</si>
  <si>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</si>
  <si>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</si>
  <si>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</si>
  <si>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</si>
  <si>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</si>
  <si>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</si>
  <si>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</si>
  <si>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</si>
  <si>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</si>
  <si>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</si>
  <si>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</si>
  <si>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</si>
  <si>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</si>
  <si>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</si>
  <si>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</si>
  <si>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</si>
  <si>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</si>
  <si>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西尾市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</si>
  <si>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</si>
  <si>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</si>
  <si>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</si>
  <si>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</si>
  <si>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</si>
  <si>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</si>
  <si>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</si>
  <si>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</si>
  <si>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</si>
  <si>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</si>
  <si>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</si>
  <si>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</si>
  <si>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</si>
  <si>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</si>
  <si>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</si>
  <si>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</si>
  <si>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</si>
  <si>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西尾市の農業集落排水事業は、平成25年度をもって建設事業を完了し、現在は、当該施設の適正な維持管理とともに、これまでの建設事業に係る企業債の元利金償還が主な事業となっている。
　これまで、高利の企業債について、繰上償還及び低利への借換を行うなど、経営改善に努めてきたものの、事業費に見合う使用料収入が確保されておらず、今後訪れる人口減少社会、管渠の大量更新等に対応するには、非常に厳しい経営環境にあることは明らかである。
　こうした中、平成30年度には、市民や学識経験者で構成する西尾市上下水道事業審議会より、下水道使用料体系の改定について答申があり、その答申に沿った区域の整備と令和２年10月及び令和４年４月に改定を行ったところであり、今後もさらなる経営の改善に努めていくこととしている。
　また、将来にわたって下水道事業を持続的かつ安定的に経営することを目的として、令和２年４月に経営戦略を策定・公表しており、策定５年後の令和６年度を目途に見直しを行う予定である。</t>
    <phoneticPr fontId="4"/>
  </si>
  <si>
    <t>　当市下水道事業は、令和２年度より地方公営企業法の全部適用をして新たな基準での経営比較分析表を作成しているため、令和元年度以前の指標については記載していない。
　①経常収支比率は100％であり、②累積欠損金比率は０％となっているが、これは一般会計からの赤字補てんの補助金が要因であるので、使用料体系の改定などにより、補助金に頼らない経営改善が必要である。
　③流動比率について、前年度と比べて上昇したのは未払金の増加に伴い預金が増加したことによるものである。平均値より低い主要因としては企業債償還のための負債が多く計上されていることだと考えられるため、企業債発行の抑制が必要である。
　④企業債残高対事業規模比率について、前年度に比べて上昇したのは有収水量の減少により営業収益も減少したためである。整備が完了し、新規整備のための新たな企業債の発行はないため、今後は下降していくと考えられる。
　⑤経費回収率について、前年度に比べて上昇したのは支払利息が減少したことによる汚水処理費の減少のためである。また、令和４年４月に使用料の改定を実施したことにより当該値の向上が見込まれるが、今後も使用料の適正化が必要である。
　⑥汚水処理原価は、分流式下水道等に要する経費について一般会計が負担しているため、近年は近似値となっている。汚水処理費（処理施設機能診断調査業務）に対し国庫補助金を充当したため、その分、分流式下水道等に要する経費に対する基準内繰入金が減少した。
　⑦施設利用率は、前年度に比べて処理区域内人口の減少に伴い有収水量が減少したにもかかわらず、処理水量は増加傾向にあるため上昇した。これは、不明水量の増加に起因すると考えられるので、処理水量と有収水量の差が著しい地区において、引き続き不明水対策工事を行っているものの、直ちに数値に反映するまでには至っていない状況である。
　⑧水洗化率については、処理区域内人口が減少している中、計画処理人口に達した地区において、受入数の見直しを行い新規受付を行った結果、水洗化率が向上した。</t>
    <rPh sb="311" eb="314">
      <t>ゼンネンド</t>
    </rPh>
    <rPh sb="315" eb="316">
      <t>クラ</t>
    </rPh>
    <rPh sb="318" eb="320">
      <t>ジョウショウ</t>
    </rPh>
    <rPh sb="324" eb="326">
      <t>ユウシュウ</t>
    </rPh>
    <rPh sb="326" eb="328">
      <t>スイリョウ</t>
    </rPh>
    <rPh sb="329" eb="331">
      <t>ゲンショウ</t>
    </rPh>
    <rPh sb="334" eb="336">
      <t>エイギョウ</t>
    </rPh>
    <rPh sb="336" eb="338">
      <t>シュウエキ</t>
    </rPh>
    <rPh sb="339" eb="341">
      <t>ゲンショウ</t>
    </rPh>
    <rPh sb="382" eb="384">
      <t>カコウ</t>
    </rPh>
    <rPh sb="408" eb="411">
      <t>ゼンネンド</t>
    </rPh>
    <rPh sb="412" eb="413">
      <t>クラ</t>
    </rPh>
    <rPh sb="415" eb="417">
      <t>ジョウショウ</t>
    </rPh>
    <rPh sb="421" eb="425">
      <t>シハライリソク</t>
    </rPh>
    <rPh sb="426" eb="428">
      <t>ゲンショウ</t>
    </rPh>
    <rPh sb="435" eb="437">
      <t>オスイ</t>
    </rPh>
    <rPh sb="437" eb="439">
      <t>ショリ</t>
    </rPh>
    <rPh sb="439" eb="440">
      <t>ヒ</t>
    </rPh>
    <rPh sb="441" eb="443">
      <t>ゲンショウ</t>
    </rPh>
    <rPh sb="467" eb="469">
      <t>ジッシ</t>
    </rPh>
    <rPh sb="549" eb="551">
      <t>キンネン</t>
    </rPh>
    <rPh sb="552" eb="555">
      <t>キンジチ</t>
    </rPh>
    <rPh sb="568" eb="570">
      <t>ショリ</t>
    </rPh>
    <rPh sb="570" eb="572">
      <t>シセツ</t>
    </rPh>
    <rPh sb="572" eb="574">
      <t>キノウ</t>
    </rPh>
    <rPh sb="574" eb="576">
      <t>シンダン</t>
    </rPh>
    <rPh sb="576" eb="578">
      <t>チョウサ</t>
    </rPh>
    <rPh sb="640" eb="643">
      <t>ゼンネンド</t>
    </rPh>
    <rPh sb="644" eb="645">
      <t>クラ</t>
    </rPh>
    <rPh sb="647" eb="649">
      <t>ショリ</t>
    </rPh>
    <rPh sb="649" eb="651">
      <t>クイキ</t>
    </rPh>
    <rPh sb="651" eb="652">
      <t>ナイ</t>
    </rPh>
    <rPh sb="652" eb="654">
      <t>ジンコウ</t>
    </rPh>
    <rPh sb="655" eb="657">
      <t>ゲンショウ</t>
    </rPh>
    <rPh sb="658" eb="659">
      <t>トモナ</t>
    </rPh>
    <rPh sb="665" eb="667">
      <t>ゲンショウ</t>
    </rPh>
    <rPh sb="682" eb="684">
      <t>ゾウカ</t>
    </rPh>
    <rPh sb="691" eb="693">
      <t>ジョウショウ</t>
    </rPh>
    <rPh sb="700" eb="702">
      <t>フメイ</t>
    </rPh>
    <rPh sb="702" eb="704">
      <t>スイリョウ</t>
    </rPh>
    <rPh sb="705" eb="707">
      <t>ゾウカ</t>
    </rPh>
    <rPh sb="708" eb="710">
      <t>キイン</t>
    </rPh>
    <rPh sb="713" eb="714">
      <t>カンガ</t>
    </rPh>
    <rPh sb="803" eb="807">
      <t>ショリクイキ</t>
    </rPh>
    <rPh sb="807" eb="808">
      <t>ナイ</t>
    </rPh>
    <rPh sb="808" eb="810">
      <t>ジンコウ</t>
    </rPh>
    <rPh sb="811" eb="813">
      <t>ゲンショウ</t>
    </rPh>
    <rPh sb="817" eb="818">
      <t>ナカ</t>
    </rPh>
    <phoneticPr fontId="4"/>
  </si>
  <si>
    <t>　①有形固定資産減価償却率は、令和３年度は地方公営企業法の規定の全部を適用してから２年度目であり、減価償却累計額が少ないため低い率となっていると考えられる。
　②管渠老朽化率は、農業集落排水事業は平成４年度に供用開始しており、事業開始から50年が経過していないため計上されていない。
　③管渠改善率は計上されていないが、今後は計画的な管渠の更新投資、老朽化対策などを事業の中心として行っていく予定である。
　</t>
    <rPh sb="15" eb="17">
      <t>レイワ</t>
    </rPh>
    <rPh sb="18" eb="20">
      <t>ネンド</t>
    </rPh>
    <rPh sb="160" eb="162">
      <t>コンゴ</t>
    </rPh>
    <rPh sb="163" eb="166">
      <t>ケイカクテキ</t>
    </rPh>
    <rPh sb="167" eb="169">
      <t>カンキョ</t>
    </rPh>
    <rPh sb="191" eb="192">
      <t>オコナ</t>
    </rPh>
    <rPh sb="196" eb="19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</si>
</sst>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993-45D9-BF19-5E4C3D2D779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D993-45D9-BF19-5E4C3D2D779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75.11</c:v>
                </c:pt>
                <c:pt idx="4">
                  <c:v>75.47</c:v>
                </c:pt>
              </c:numCache>
            </c:numRef>
          </c:val>
          <c:extLst>
            <c:ext xmlns:c16="http://schemas.microsoft.com/office/drawing/2014/chart" uri="{C3380CC4-5D6E-409C-BE32-E72D297353CC}">
              <c16:uniqueId val="{00000000-7B1B-4399-AE74-5D8568AE6A0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7B1B-4399-AE74-5D8568AE6A0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97.38</c:v>
                </c:pt>
                <c:pt idx="4">
                  <c:v>98.01</c:v>
                </c:pt>
              </c:numCache>
            </c:numRef>
          </c:val>
          <c:extLst>
            <c:ext xmlns:c16="http://schemas.microsoft.com/office/drawing/2014/chart" uri="{C3380CC4-5D6E-409C-BE32-E72D297353CC}">
              <c16:uniqueId val="{00000000-DD35-42C3-B7F2-627682DEA68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DD35-42C3-B7F2-627682DEA68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100.84</c:v>
                </c:pt>
                <c:pt idx="4">
                  <c:v>100</c:v>
                </c:pt>
              </c:numCache>
            </c:numRef>
          </c:val>
          <c:extLst>
            <c:ext xmlns:c16="http://schemas.microsoft.com/office/drawing/2014/chart" uri="{C3380CC4-5D6E-409C-BE32-E72D297353CC}">
              <c16:uniqueId val="{00000000-BE71-41E9-B47A-AAB9B570CF7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BE71-41E9-B47A-AAB9B570CF7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3.95</c:v>
                </c:pt>
                <c:pt idx="4">
                  <c:v>7.67</c:v>
                </c:pt>
              </c:numCache>
            </c:numRef>
          </c:val>
          <c:extLst>
            <c:ext xmlns:c16="http://schemas.microsoft.com/office/drawing/2014/chart" uri="{C3380CC4-5D6E-409C-BE32-E72D297353CC}">
              <c16:uniqueId val="{00000000-F4EB-43E7-A1DC-EC0ECD1F3E9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F4EB-43E7-A1DC-EC0ECD1F3E9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B0D-4B9D-924B-0711CD3F7BD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B0D-4B9D-924B-0711CD3F7BD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69A-4A1A-894E-7C531E8C0EB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769A-4A1A-894E-7C531E8C0EB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29.01</c:v>
                </c:pt>
                <c:pt idx="4">
                  <c:v>33.200000000000003</c:v>
                </c:pt>
              </c:numCache>
            </c:numRef>
          </c:val>
          <c:extLst>
            <c:ext xmlns:c16="http://schemas.microsoft.com/office/drawing/2014/chart" uri="{C3380CC4-5D6E-409C-BE32-E72D297353CC}">
              <c16:uniqueId val="{00000000-9928-4E09-80A3-2B31DB5E937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9928-4E09-80A3-2B31DB5E937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806.88</c:v>
                </c:pt>
                <c:pt idx="4">
                  <c:v>814.4</c:v>
                </c:pt>
              </c:numCache>
            </c:numRef>
          </c:val>
          <c:extLst>
            <c:ext xmlns:c16="http://schemas.microsoft.com/office/drawing/2014/chart" uri="{C3380CC4-5D6E-409C-BE32-E72D297353CC}">
              <c16:uniqueId val="{00000000-FA9B-4054-A8B0-2059DBAF3E8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FA9B-4054-A8B0-2059DBAF3E8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67.28</c:v>
                </c:pt>
                <c:pt idx="4">
                  <c:v>68.540000000000006</c:v>
                </c:pt>
              </c:numCache>
            </c:numRef>
          </c:val>
          <c:extLst>
            <c:ext xmlns:c16="http://schemas.microsoft.com/office/drawing/2014/chart" uri="{C3380CC4-5D6E-409C-BE32-E72D297353CC}">
              <c16:uniqueId val="{00000000-91C7-4158-B9C2-BFB58536667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91C7-4158-B9C2-BFB58536667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157.01</c:v>
                </c:pt>
                <c:pt idx="4">
                  <c:v>154.26</c:v>
                </c:pt>
              </c:numCache>
            </c:numRef>
          </c:val>
          <c:extLst>
            <c:ext xmlns:c16="http://schemas.microsoft.com/office/drawing/2014/chart" uri="{C3380CC4-5D6E-409C-BE32-E72D297353CC}">
              <c16:uniqueId val="{00000000-A09D-4F86-BD14-896D8D13657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A09D-4F86-BD14-896D8D13657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愛知県　西尾市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170868</v>
      </c>
      <c r="AM8" s="45"/>
      <c r="AN8" s="45"/>
      <c r="AO8" s="45"/>
      <c r="AP8" s="45"/>
      <c r="AQ8" s="45"/>
      <c r="AR8" s="45"/>
      <c r="AS8" s="45"/>
      <c r="AT8" s="46">
        <f>データ!T6</f>
        <v>161.22</v>
      </c>
      <c r="AU8" s="46"/>
      <c r="AV8" s="46"/>
      <c r="AW8" s="46"/>
      <c r="AX8" s="46"/>
      <c r="AY8" s="46"/>
      <c r="AZ8" s="46"/>
      <c r="BA8" s="46"/>
      <c r="BB8" s="46">
        <f>データ!U6</f>
        <v>1059.8399999999999</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81.73</v>
      </c>
      <c r="J10" s="46"/>
      <c r="K10" s="46"/>
      <c r="L10" s="46"/>
      <c r="M10" s="46"/>
      <c r="N10" s="46"/>
      <c r="O10" s="46"/>
      <c r="P10" s="46">
        <f>データ!P6</f>
        <v>9.61</v>
      </c>
      <c r="Q10" s="46"/>
      <c r="R10" s="46"/>
      <c r="S10" s="46"/>
      <c r="T10" s="46"/>
      <c r="U10" s="46"/>
      <c r="V10" s="46"/>
      <c r="W10" s="46">
        <f>データ!Q6</f>
        <v>77.58</v>
      </c>
      <c r="X10" s="46"/>
      <c r="Y10" s="46"/>
      <c r="Z10" s="46"/>
      <c r="AA10" s="46"/>
      <c r="AB10" s="46"/>
      <c r="AC10" s="46"/>
      <c r="AD10" s="45">
        <f>データ!R6</f>
        <v>1925</v>
      </c>
      <c r="AE10" s="45"/>
      <c r="AF10" s="45"/>
      <c r="AG10" s="45"/>
      <c r="AH10" s="45"/>
      <c r="AI10" s="45"/>
      <c r="AJ10" s="45"/>
      <c r="AK10" s="2"/>
      <c r="AL10" s="45">
        <f>データ!V6</f>
        <v>16380</v>
      </c>
      <c r="AM10" s="45"/>
      <c r="AN10" s="45"/>
      <c r="AO10" s="45"/>
      <c r="AP10" s="45"/>
      <c r="AQ10" s="45"/>
      <c r="AR10" s="45"/>
      <c r="AS10" s="45"/>
      <c r="AT10" s="46">
        <f>データ!W6</f>
        <v>6.92</v>
      </c>
      <c r="AU10" s="46"/>
      <c r="AV10" s="46"/>
      <c r="AW10" s="46"/>
      <c r="AX10" s="46"/>
      <c r="AY10" s="46"/>
      <c r="AZ10" s="46"/>
      <c r="BA10" s="46"/>
      <c r="BB10" s="46">
        <f>データ!X6</f>
        <v>2367.0500000000002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26</v>
      </c>
      <c r="BM14" s="62"/>
      <c r="BN14" s="62"/>
      <c r="BO14" s="62"/>
      <c r="BP14" s="62"/>
      <c r="BQ14" s="62"/>
      <c r="BR14" s="62"/>
      <c r="BS14" s="62"/>
      <c r="BT14" s="62"/>
      <c r="BU14" s="62"/>
      <c r="BV14" s="62"/>
      <c r="BW14" s="62"/>
      <c r="BX14" s="62"/>
      <c r="BY14" s="62"/>
      <c r="BZ14" s="63"/>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64"/>
      <c r="BM15" s="65"/>
      <c r="BN15" s="65"/>
      <c r="BO15" s="65"/>
      <c r="BP15" s="65"/>
      <c r="BQ15" s="65"/>
      <c r="BR15" s="65"/>
      <c r="BS15" s="65"/>
      <c r="BT15" s="65"/>
      <c r="BU15" s="65"/>
      <c r="BV15" s="65"/>
      <c r="BW15" s="65"/>
      <c r="BX15" s="65"/>
      <c r="BY15" s="65"/>
      <c r="BZ15" s="6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o8eoYo9mvSp+iQ9we32cB1Z91cx8HxjB9WQN4KnkxGWLfr2NBZaQ6RD3T+Hzdg3iXpuB9zt+cKaOu5uIFexoUQ==" saltValue="8ykYrT0ST1ssJA1X/kq8c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232131</v>
      </c>
      <c r="D6" s="19">
        <f t="shared" si="3"/>
        <v>46</v>
      </c>
      <c r="E6" s="19">
        <f t="shared" si="3"/>
        <v>17</v>
      </c>
      <c r="F6" s="19">
        <f t="shared" si="3"/>
        <v>5</v>
      </c>
      <c r="G6" s="19">
        <f t="shared" si="3"/>
        <v>0</v>
      </c>
      <c r="H6" s="19" t="str">
        <f t="shared" si="3"/>
        <v>愛知県　西尾市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81.73</v>
      </c>
      <c r="P6" s="20">
        <f t="shared" si="3"/>
        <v>9.61</v>
      </c>
      <c r="Q6" s="20">
        <f t="shared" si="3"/>
        <v>77.58</v>
      </c>
      <c r="R6" s="20">
        <f t="shared" si="3"/>
        <v>1925</v>
      </c>
      <c r="S6" s="20">
        <f t="shared" si="3"/>
        <v>170868</v>
      </c>
      <c r="T6" s="20">
        <f t="shared" si="3"/>
        <v>161.22</v>
      </c>
      <c r="U6" s="20">
        <f t="shared" si="3"/>
        <v>1059.8399999999999</v>
      </c>
      <c r="V6" s="20">
        <f t="shared" si="3"/>
        <v>16380</v>
      </c>
      <c r="W6" s="20">
        <f t="shared" si="3"/>
        <v>6.92</v>
      </c>
      <c r="X6" s="20">
        <f t="shared" si="3"/>
        <v>2367.0500000000002</v>
      </c>
      <c r="Y6" s="21" t="str">
        <f>IF(Y7="",NA(),Y7)</f>
        <v>-</v>
      </c>
      <c r="Z6" s="21" t="str">
        <f t="shared" ref="Z6:AH6" si="4">IF(Z7="",NA(),Z7)</f>
        <v>-</v>
      </c>
      <c r="AA6" s="21" t="str">
        <f t="shared" si="4"/>
        <v>-</v>
      </c>
      <c r="AB6" s="21">
        <f t="shared" si="4"/>
        <v>100.84</v>
      </c>
      <c r="AC6" s="21">
        <f t="shared" si="4"/>
        <v>100</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29.01</v>
      </c>
      <c r="AY6" s="21">
        <f t="shared" si="6"/>
        <v>33.200000000000003</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806.88</v>
      </c>
      <c r="BJ6" s="21">
        <f t="shared" si="7"/>
        <v>814.4</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67.28</v>
      </c>
      <c r="BU6" s="21">
        <f t="shared" si="8"/>
        <v>68.540000000000006</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157.01</v>
      </c>
      <c r="CF6" s="21">
        <f t="shared" si="9"/>
        <v>154.26</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75.11</v>
      </c>
      <c r="CQ6" s="21">
        <f t="shared" si="10"/>
        <v>75.47</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97.38</v>
      </c>
      <c r="DB6" s="21">
        <f t="shared" si="11"/>
        <v>98.01</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3.95</v>
      </c>
      <c r="DM6" s="21">
        <f t="shared" si="12"/>
        <v>7.67</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232131</v>
      </c>
      <c r="D7" s="23">
        <v>46</v>
      </c>
      <c r="E7" s="23">
        <v>17</v>
      </c>
      <c r="F7" s="23">
        <v>5</v>
      </c>
      <c r="G7" s="23">
        <v>0</v>
      </c>
      <c r="H7" s="23" t="s">
        <v>95</v>
      </c>
      <c r="I7" s="23" t="s">
        <v>96</v>
      </c>
      <c r="J7" s="23" t="s">
        <v>97</v>
      </c>
      <c r="K7" s="23" t="s">
        <v>98</v>
      </c>
      <c r="L7" s="23" t="s">
        <v>99</v>
      </c>
      <c r="M7" s="23" t="s">
        <v>100</v>
      </c>
      <c r="N7" s="24" t="s">
        <v>101</v>
      </c>
      <c r="O7" s="24">
        <v>81.73</v>
      </c>
      <c r="P7" s="24">
        <v>9.61</v>
      </c>
      <c r="Q7" s="24">
        <v>77.58</v>
      </c>
      <c r="R7" s="24">
        <v>1925</v>
      </c>
      <c r="S7" s="24">
        <v>170868</v>
      </c>
      <c r="T7" s="24">
        <v>161.22</v>
      </c>
      <c r="U7" s="24">
        <v>1059.8399999999999</v>
      </c>
      <c r="V7" s="24">
        <v>16380</v>
      </c>
      <c r="W7" s="24">
        <v>6.92</v>
      </c>
      <c r="X7" s="24">
        <v>2367.0500000000002</v>
      </c>
      <c r="Y7" s="24" t="s">
        <v>101</v>
      </c>
      <c r="Z7" s="24" t="s">
        <v>101</v>
      </c>
      <c r="AA7" s="24" t="s">
        <v>101</v>
      </c>
      <c r="AB7" s="24">
        <v>100.84</v>
      </c>
      <c r="AC7" s="24">
        <v>100</v>
      </c>
      <c r="AD7" s="24" t="s">
        <v>101</v>
      </c>
      <c r="AE7" s="24" t="s">
        <v>101</v>
      </c>
      <c r="AF7" s="24" t="s">
        <v>101</v>
      </c>
      <c r="AG7" s="24">
        <v>106.37</v>
      </c>
      <c r="AH7" s="24">
        <v>106.07</v>
      </c>
      <c r="AI7" s="24">
        <v>104.16</v>
      </c>
      <c r="AJ7" s="24" t="s">
        <v>101</v>
      </c>
      <c r="AK7" s="24" t="s">
        <v>101</v>
      </c>
      <c r="AL7" s="24" t="s">
        <v>101</v>
      </c>
      <c r="AM7" s="24">
        <v>0</v>
      </c>
      <c r="AN7" s="24">
        <v>0</v>
      </c>
      <c r="AO7" s="24" t="s">
        <v>101</v>
      </c>
      <c r="AP7" s="24" t="s">
        <v>101</v>
      </c>
      <c r="AQ7" s="24" t="s">
        <v>101</v>
      </c>
      <c r="AR7" s="24">
        <v>139.02000000000001</v>
      </c>
      <c r="AS7" s="24">
        <v>132.04</v>
      </c>
      <c r="AT7" s="24">
        <v>128.22999999999999</v>
      </c>
      <c r="AU7" s="24" t="s">
        <v>101</v>
      </c>
      <c r="AV7" s="24" t="s">
        <v>101</v>
      </c>
      <c r="AW7" s="24" t="s">
        <v>101</v>
      </c>
      <c r="AX7" s="24">
        <v>29.01</v>
      </c>
      <c r="AY7" s="24">
        <v>33.200000000000003</v>
      </c>
      <c r="AZ7" s="24" t="s">
        <v>101</v>
      </c>
      <c r="BA7" s="24" t="s">
        <v>101</v>
      </c>
      <c r="BB7" s="24" t="s">
        <v>101</v>
      </c>
      <c r="BC7" s="24">
        <v>29.13</v>
      </c>
      <c r="BD7" s="24">
        <v>35.69</v>
      </c>
      <c r="BE7" s="24">
        <v>34.770000000000003</v>
      </c>
      <c r="BF7" s="24" t="s">
        <v>101</v>
      </c>
      <c r="BG7" s="24" t="s">
        <v>101</v>
      </c>
      <c r="BH7" s="24" t="s">
        <v>101</v>
      </c>
      <c r="BI7" s="24">
        <v>806.88</v>
      </c>
      <c r="BJ7" s="24">
        <v>814.4</v>
      </c>
      <c r="BK7" s="24" t="s">
        <v>101</v>
      </c>
      <c r="BL7" s="24" t="s">
        <v>101</v>
      </c>
      <c r="BM7" s="24" t="s">
        <v>101</v>
      </c>
      <c r="BN7" s="24">
        <v>867.83</v>
      </c>
      <c r="BO7" s="24">
        <v>791.76</v>
      </c>
      <c r="BP7" s="24">
        <v>786.37</v>
      </c>
      <c r="BQ7" s="24" t="s">
        <v>101</v>
      </c>
      <c r="BR7" s="24" t="s">
        <v>101</v>
      </c>
      <c r="BS7" s="24" t="s">
        <v>101</v>
      </c>
      <c r="BT7" s="24">
        <v>67.28</v>
      </c>
      <c r="BU7" s="24">
        <v>68.540000000000006</v>
      </c>
      <c r="BV7" s="24" t="s">
        <v>101</v>
      </c>
      <c r="BW7" s="24" t="s">
        <v>101</v>
      </c>
      <c r="BX7" s="24" t="s">
        <v>101</v>
      </c>
      <c r="BY7" s="24">
        <v>57.08</v>
      </c>
      <c r="BZ7" s="24">
        <v>56.26</v>
      </c>
      <c r="CA7" s="24">
        <v>60.65</v>
      </c>
      <c r="CB7" s="24" t="s">
        <v>101</v>
      </c>
      <c r="CC7" s="24" t="s">
        <v>101</v>
      </c>
      <c r="CD7" s="24" t="s">
        <v>101</v>
      </c>
      <c r="CE7" s="24">
        <v>157.01</v>
      </c>
      <c r="CF7" s="24">
        <v>154.26</v>
      </c>
      <c r="CG7" s="24" t="s">
        <v>101</v>
      </c>
      <c r="CH7" s="24" t="s">
        <v>101</v>
      </c>
      <c r="CI7" s="24" t="s">
        <v>101</v>
      </c>
      <c r="CJ7" s="24">
        <v>274.99</v>
      </c>
      <c r="CK7" s="24">
        <v>282.08999999999997</v>
      </c>
      <c r="CL7" s="24">
        <v>256.97000000000003</v>
      </c>
      <c r="CM7" s="24" t="s">
        <v>101</v>
      </c>
      <c r="CN7" s="24" t="s">
        <v>101</v>
      </c>
      <c r="CO7" s="24" t="s">
        <v>101</v>
      </c>
      <c r="CP7" s="24">
        <v>75.11</v>
      </c>
      <c r="CQ7" s="24">
        <v>75.47</v>
      </c>
      <c r="CR7" s="24" t="s">
        <v>101</v>
      </c>
      <c r="CS7" s="24" t="s">
        <v>101</v>
      </c>
      <c r="CT7" s="24" t="s">
        <v>101</v>
      </c>
      <c r="CU7" s="24">
        <v>54.83</v>
      </c>
      <c r="CV7" s="24">
        <v>66.53</v>
      </c>
      <c r="CW7" s="24">
        <v>61.14</v>
      </c>
      <c r="CX7" s="24" t="s">
        <v>101</v>
      </c>
      <c r="CY7" s="24" t="s">
        <v>101</v>
      </c>
      <c r="CZ7" s="24" t="s">
        <v>101</v>
      </c>
      <c r="DA7" s="24">
        <v>97.38</v>
      </c>
      <c r="DB7" s="24">
        <v>98.01</v>
      </c>
      <c r="DC7" s="24" t="s">
        <v>101</v>
      </c>
      <c r="DD7" s="24" t="s">
        <v>101</v>
      </c>
      <c r="DE7" s="24" t="s">
        <v>101</v>
      </c>
      <c r="DF7" s="24">
        <v>84.7</v>
      </c>
      <c r="DG7" s="24">
        <v>84.67</v>
      </c>
      <c r="DH7" s="24">
        <v>86.91</v>
      </c>
      <c r="DI7" s="24" t="s">
        <v>101</v>
      </c>
      <c r="DJ7" s="24" t="s">
        <v>101</v>
      </c>
      <c r="DK7" s="24" t="s">
        <v>101</v>
      </c>
      <c r="DL7" s="24">
        <v>3.95</v>
      </c>
      <c r="DM7" s="24">
        <v>7.67</v>
      </c>
      <c r="DN7" s="24" t="s">
        <v>101</v>
      </c>
      <c r="DO7" s="24" t="s">
        <v>101</v>
      </c>
      <c r="DP7" s="24" t="s">
        <v>101</v>
      </c>
      <c r="DQ7" s="24">
        <v>20.34</v>
      </c>
      <c r="DR7" s="24">
        <v>21.85</v>
      </c>
      <c r="DS7" s="24">
        <v>24.95</v>
      </c>
      <c r="DT7" s="24" t="s">
        <v>101</v>
      </c>
      <c r="DU7" s="24" t="s">
        <v>101</v>
      </c>
      <c r="DV7" s="24" t="s">
        <v>101</v>
      </c>
      <c r="DW7" s="24">
        <v>0</v>
      </c>
      <c r="DX7" s="24">
        <v>0</v>
      </c>
      <c r="DY7" s="24" t="s">
        <v>101</v>
      </c>
      <c r="DZ7" s="24" t="s">
        <v>101</v>
      </c>
      <c r="EA7" s="24" t="s">
        <v>101</v>
      </c>
      <c r="EB7" s="24">
        <v>0</v>
      </c>
      <c r="EC7" s="24">
        <v>0</v>
      </c>
      <c r="ED7" s="24">
        <v>0</v>
      </c>
      <c r="EE7" s="24" t="s">
        <v>101</v>
      </c>
      <c r="EF7" s="24" t="s">
        <v>101</v>
      </c>
      <c r="EG7" s="24" t="s">
        <v>101</v>
      </c>
      <c r="EH7" s="24">
        <v>0</v>
      </c>
      <c r="EI7" s="24">
        <v>0</v>
      </c>
      <c r="EJ7" s="24" t="s">
        <v>101</v>
      </c>
      <c r="EK7" s="24" t="s">
        <v>101</v>
      </c>
      <c r="EL7" s="24" t="s">
        <v>101</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2023-01-30T08:54:11Z</cp:lastPrinted>
  <dcterms:created xsi:type="dcterms:W3CDTF">2023-01-12T23:45:06Z</dcterms:created>
  <dcterms:modified xsi:type="dcterms:W3CDTF">2023-01-30T08:54:12Z</dcterms:modified>
  <cp:category/>
</cp:coreProperties>
</file>