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2CDA78B1-AD9B-4BA6-9A68-3F718F345394}" xr6:coauthVersionLast="36" xr6:coauthVersionMax="36" xr10:uidLastSave="{00000000-0000-0000-0000-000000000000}"/>
  <bookViews>
    <workbookView xWindow="0" yWindow="0" windowWidth="14380" windowHeight="4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BE36" i="10"/>
  <c r="BE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E34" i="10" l="1"/>
  <c r="BW34" i="10" l="1"/>
  <c r="BW35" i="10" s="1"/>
  <c r="BW36" i="10" s="1"/>
  <c r="BW37" i="10" s="1"/>
  <c r="CO34" i="10" s="1"/>
  <c r="CO35" i="10" s="1"/>
  <c r="CO36" i="10" s="1"/>
  <c r="CO37" i="10" s="1"/>
  <c r="CO38" i="10" s="1"/>
  <c r="CO39" i="10" s="1"/>
  <c r="CO40" i="10" s="1"/>
</calcChain>
</file>

<file path=xl/sharedStrings.xml><?xml version="1.0" encoding="utf-8"?>
<sst xmlns="http://schemas.openxmlformats.org/spreadsheetml/2006/main" count="1110" uniqueCount="622">
  <si>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</si>
  <si>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</si>
  <si>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</si>
  <si>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</si>
  <si>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</si>
  <si>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</si>
  <si>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</si>
  <si>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</si>
  <si>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</si>
  <si>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</si>
  <si>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</si>
  <si>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</si>
  <si>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</si>
  <si>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</si>
  <si>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</si>
  <si>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</si>
  <si>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</si>
  <si>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</si>
  <si>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</si>
  <si>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</si>
  <si>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</si>
  <si>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</si>
  <si>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</si>
  <si>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</si>
  <si>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</si>
  <si>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</si>
  <si>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</si>
  <si>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</si>
  <si>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</si>
  <si>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</si>
  <si>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</si>
  <si>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</si>
  <si>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</si>
  <si>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</si>
  <si>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</si>
  <si>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</si>
  <si>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</si>
  <si>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</si>
  <si>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</si>
  <si>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</si>
  <si>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</si>
  <si>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</si>
  <si>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</si>
  <si>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</si>
  <si>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</si>
  <si>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</si>
  <si>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</si>
  <si>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</si>
  <si>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</si>
  <si>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</si>
  <si>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</si>
  <si>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</si>
  <si>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</si>
  <si>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</si>
  <si>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</si>
  <si>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</si>
  <si>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</si>
  <si>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</si>
  <si>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</si>
  <si>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</si>
  <si>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</si>
  <si>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</si>
  <si>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</si>
  <si>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</si>
  <si>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</si>
  <si>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</si>
  <si>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</si>
  <si>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</si>
  <si>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</si>
  <si>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</si>
  <si>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</si>
  <si>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</si>
  <si>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</si>
  <si>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</si>
  <si>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</si>
  <si>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</si>
  <si>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</si>
  <si>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</si>
  <si>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</si>
  <si>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</si>
  <si>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</si>
  <si>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</si>
  <si>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</si>
  <si>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</si>
  <si>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</si>
  <si>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</si>
  <si>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</si>
  <si>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</si>
  <si>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</si>
  <si>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</si>
  <si>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</si>
  <si>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</si>
  <si>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</si>
  <si>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</si>
  <si>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</si>
  <si>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</si>
  <si>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</si>
  <si>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</si>
  <si>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春日井市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</si>
  <si>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</si>
  <si>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</si>
  <si>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</si>
  <si>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</si>
  <si>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</si>
  <si>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</si>
  <si>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</si>
  <si>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</si>
  <si>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</si>
  <si>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</si>
  <si>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</si>
  <si>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</si>
  <si>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</si>
  <si>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</si>
  <si>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</si>
  <si>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</si>
  <si>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</si>
  <si>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</si>
  <si>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</si>
  <si>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</si>
  <si>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</si>
  <si>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</si>
  <si>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</si>
  <si>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</si>
  <si>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</si>
  <si>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</si>
  <si>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</si>
  <si>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</si>
  <si>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</si>
  <si>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</si>
  <si>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</si>
  <si>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</si>
  <si>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</si>
  <si>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</si>
  <si>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</si>
  <si>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</si>
  <si>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</si>
  <si>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</si>
  <si>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</si>
  <si>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</si>
  <si>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</si>
  <si>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</si>
  <si>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</si>
  <si>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</si>
  <si>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</si>
  <si>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</si>
  <si>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</si>
  <si>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</si>
  <si>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</si>
  <si>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</si>
  <si>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</si>
  <si>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</si>
  <si>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</si>
  <si>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</si>
  <si>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</si>
  <si>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</si>
  <si>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</si>
  <si>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</si>
  <si>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</si>
  <si>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</si>
  <si>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</si>
  <si>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</si>
  <si>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</si>
  <si>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</si>
  <si>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</si>
  <si>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</si>
  <si>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</si>
  <si>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</si>
  <si>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</si>
  <si>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</si>
  <si>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</si>
  <si>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</si>
  <si>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</si>
  <si>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</si>
  <si>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</si>
  <si>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</si>
  <si>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</si>
  <si>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</si>
  <si>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</si>
  <si>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</si>
  <si>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</si>
  <si>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</si>
  <si>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</si>
  <si>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</si>
  <si>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</si>
  <si>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</si>
  <si>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</si>
  <si>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</si>
  <si>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</si>
  <si>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</si>
  <si>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</si>
  <si>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</si>
  <si>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</si>
  <si>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</si>
  <si>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</si>
  <si>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</si>
  <si>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</si>
  <si>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</si>
  <si>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</si>
  <si>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</si>
  <si>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</si>
  <si>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</si>
  <si>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</si>
  <si>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</si>
  <si>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</si>
  <si>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</si>
  <si>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</si>
  <si>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</si>
  <si>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</si>
  <si>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</si>
  <si>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</si>
  <si>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愛知県春日井市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</si>
  <si>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</si>
  <si>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</si>
  <si>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</si>
  <si>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</si>
  <si>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</si>
  <si>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</si>
  <si>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</si>
  <si>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</si>
  <si>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</si>
  <si>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</si>
  <si>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</si>
  <si>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</si>
  <si>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</si>
  <si>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</si>
  <si>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</si>
  <si>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</si>
  <si>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</si>
  <si>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</si>
  <si>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</si>
  <si>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</si>
  <si>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</si>
  <si>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</si>
  <si>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</si>
  <si>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</si>
  <si>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</si>
  <si>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</si>
  <si>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</si>
  <si>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</si>
  <si>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</si>
  <si>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</si>
  <si>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</si>
  <si>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</si>
  <si>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</si>
  <si>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</si>
  <si>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</si>
  <si>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</si>
  <si>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</si>
  <si>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</si>
  <si>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</si>
  <si>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</si>
  <si>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</si>
  <si>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</si>
  <si>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</si>
  <si>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</si>
  <si>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</si>
  <si>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</si>
  <si>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</si>
  <si>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</si>
  <si>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</si>
  <si>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</si>
  <si>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</si>
  <si>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</si>
  <si>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</si>
  <si>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</si>
  <si>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</si>
  <si>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</si>
  <si>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</si>
  <si>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</si>
  <si>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</si>
  <si>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</si>
  <si>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</si>
  <si>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</si>
  <si>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</si>
  <si>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</si>
  <si>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</si>
  <si>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</si>
  <si>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</si>
  <si>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</si>
  <si>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</si>
  <si>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</si>
  <si>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</si>
  <si>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</si>
  <si>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</si>
  <si>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</si>
  <si>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</si>
  <si>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</si>
  <si>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</si>
  <si>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</si>
  <si>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</si>
  <si>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</si>
  <si>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</si>
  <si>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</si>
  <si>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</si>
  <si>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</si>
  <si>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</si>
  <si>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</si>
  <si>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</si>
  <si>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</si>
  <si>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</si>
  <si>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</si>
  <si>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</si>
  <si>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</si>
  <si>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</si>
  <si>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</si>
  <si>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</si>
  <si>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</si>
  <si>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</si>
  <si>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</si>
  <si>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</si>
  <si>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</si>
  <si>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</si>
  <si>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</si>
  <si>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</si>
  <si>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</si>
  <si>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</si>
  <si>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</si>
  <si>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</si>
  <si>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</si>
  <si>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</si>
  <si>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</si>
  <si>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</si>
  <si>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</si>
  <si>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</si>
  <si>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</si>
  <si>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</si>
  <si>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</si>
  <si>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</si>
  <si>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</si>
  <si>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</si>
  <si>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</si>
  <si>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</si>
  <si>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</si>
  <si>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</si>
  <si>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</si>
  <si>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</si>
  <si>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</si>
  <si>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</si>
  <si>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</si>
  <si>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</si>
  <si>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</si>
  <si>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</si>
  <si>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</si>
  <si>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</si>
  <si>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</si>
  <si>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</si>
  <si>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</si>
  <si>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</si>
  <si>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</si>
  <si>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</si>
  <si>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</si>
  <si>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</si>
  <si>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</si>
  <si>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</si>
  <si>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</si>
  <si>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</si>
  <si>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</si>
  <si>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</si>
  <si>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</si>
  <si>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</si>
  <si>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</si>
  <si>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</si>
  <si>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</si>
  <si>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</si>
  <si>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愛知県春日井市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</si>
  <si>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</si>
  <si>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</si>
  <si>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</si>
  <si>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</si>
  <si>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</si>
  <si>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</si>
  <si>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</si>
  <si>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</si>
  <si>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</si>
  <si>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</si>
  <si>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</si>
  <si>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</si>
  <si>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</si>
  <si>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</si>
  <si>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</si>
  <si>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</si>
  <si>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</si>
  <si>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</si>
  <si>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</si>
  <si>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</si>
  <si>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春日井市公共用地先行取得事業特別会計</t>
    <phoneticPr fontId="5"/>
  </si>
  <si>
    <t>春日井市民家防音事業特別会計</t>
    <phoneticPr fontId="5"/>
  </si>
  <si>
    <t>春日井市潮見坂平和公園事業特別会計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</si>
  <si>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</si>
  <si>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</si>
  <si>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</si>
  <si>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</si>
  <si>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</si>
  <si>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</si>
  <si>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</si>
  <si>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</si>
  <si>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</si>
  <si>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</si>
  <si>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</si>
  <si>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</si>
  <si>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</si>
  <si>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春日井市国民健康保険事業特別会計</t>
    <phoneticPr fontId="5"/>
  </si>
  <si>
    <t>春日井市後期高齢者医療事業特別会計</t>
    <phoneticPr fontId="5"/>
  </si>
  <si>
    <t>春日井市介護保険事業特別会計</t>
    <phoneticPr fontId="5"/>
  </si>
  <si>
    <t>春日井市介護サービス事業特別会計</t>
    <phoneticPr fontId="5"/>
  </si>
  <si>
    <t>春日井市水道事業会計</t>
    <phoneticPr fontId="5"/>
  </si>
  <si>
    <t>法適用企業</t>
    <phoneticPr fontId="5"/>
  </si>
  <si>
    <t>春日井市春日井市民病院事業会計</t>
    <phoneticPr fontId="5"/>
  </si>
  <si>
    <t>春日井市公共下水道事業会計</t>
    <phoneticPr fontId="5"/>
  </si>
  <si>
    <t>春日井市春日井インター北企業用地整備事業特別会計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</si>
  <si>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</si>
  <si>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</si>
  <si>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</si>
  <si>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</si>
  <si>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</si>
  <si>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</si>
  <si>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</si>
  <si>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</si>
  <si>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</si>
  <si>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</si>
  <si>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</si>
  <si>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</si>
  <si>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</si>
  <si>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</si>
  <si>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</si>
  <si>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</si>
  <si>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</si>
  <si>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</si>
  <si>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</si>
  <si>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</si>
  <si>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</si>
  <si>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</si>
  <si>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</si>
  <si>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</si>
  <si>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</si>
  <si>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</si>
  <si>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</si>
  <si>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</si>
  <si>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</si>
  <si>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</si>
  <si>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</si>
  <si>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</si>
  <si>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</si>
  <si>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</si>
  <si>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</si>
  <si>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</si>
  <si>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</si>
  <si>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</si>
  <si>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</si>
  <si>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</si>
  <si>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</si>
  <si>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</si>
  <si>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</si>
  <si>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</si>
  <si>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</si>
  <si>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</si>
  <si>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</si>
  <si>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</si>
  <si>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</si>
  <si>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</si>
  <si>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</si>
  <si>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</si>
  <si>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</si>
  <si>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</si>
  <si>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</si>
  <si>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</si>
  <si>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</si>
  <si>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</si>
  <si>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</si>
  <si>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</si>
  <si>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</si>
  <si>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春日井市公共下水道事業会計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</si>
  <si>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</si>
  <si>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</si>
  <si>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春日井市春日井市民病院事業会計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</si>
  <si>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</si>
  <si>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春日井市水道事業会計</t>
    <phoneticPr fontId="5"/>
  </si>
  <si>
    <t>-</t>
    <phoneticPr fontId="5"/>
  </si>
  <si>
    <t>-</t>
    <phoneticPr fontId="5"/>
  </si>
  <si>
    <t>(Ｆ)</t>
    <phoneticPr fontId="5"/>
  </si>
  <si>
    <t>春日井市介護サービス事業特別会計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</si>
  <si>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</si>
  <si>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</si>
  <si>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</si>
  <si>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</si>
  <si>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</si>
  <si>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</si>
  <si>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</si>
  <si>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</si>
  <si>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</si>
  <si>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</si>
  <si>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</si>
  <si>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</si>
  <si>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</si>
  <si>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</si>
  <si>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</si>
  <si>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</si>
  <si>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</si>
  <si>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</si>
  <si>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</si>
  <si>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</si>
  <si>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</si>
  <si>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</si>
  <si>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</si>
  <si>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</si>
  <si>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</si>
  <si>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</si>
  <si>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</si>
  <si>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</si>
  <si>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</si>
  <si>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</si>
  <si>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</si>
  <si>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</si>
  <si>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</si>
  <si>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</si>
  <si>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</si>
  <si>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</si>
  <si>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</si>
  <si>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</si>
  <si>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</si>
  <si>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</si>
  <si>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</si>
  <si>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</si>
  <si>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</si>
  <si>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</si>
  <si>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</si>
  <si>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</si>
  <si>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</si>
  <si>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</si>
  <si>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</si>
  <si>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</si>
  <si>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</si>
  <si>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</si>
  <si>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</si>
  <si>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</si>
  <si>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</si>
  <si>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</si>
  <si>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</si>
  <si>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</si>
  <si>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</si>
  <si>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</si>
  <si>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</si>
  <si>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</si>
  <si>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</si>
  <si>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</si>
  <si>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</si>
  <si>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</si>
  <si>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</si>
  <si>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</si>
  <si>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</si>
  <si>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</si>
  <si>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</si>
  <si>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</si>
  <si>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</si>
  <si>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</si>
  <si>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</si>
  <si>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</si>
  <si>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</si>
  <si>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</si>
  <si>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</si>
  <si>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</si>
  <si>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</si>
  <si>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</si>
  <si>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</si>
  <si>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</si>
  <si>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</si>
  <si>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</si>
  <si>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</si>
  <si>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2.87</t>
  </si>
  <si>
    <t>春日井市春日井市民病院事業会計</t>
  </si>
  <si>
    <t>春日井市水道事業会計</t>
  </si>
  <si>
    <t>春日井市介護保険事業特別会計</t>
  </si>
  <si>
    <t>春日井市国民健康保険事業特別会計</t>
  </si>
  <si>
    <t>春日井市公共下水道事業会計</t>
  </si>
  <si>
    <t>春日井市後期高齢者医療事業特別会計</t>
  </si>
  <si>
    <t>一般会計</t>
  </si>
  <si>
    <t>春日井市公共用地先行取得事業特別会計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</si>
  <si>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</si>
  <si>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</si>
  <si>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</si>
  <si>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</si>
  <si>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</si>
  <si>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</si>
  <si>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</si>
  <si>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</si>
  <si>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尾張東部火葬場管理組合</t>
    <rPh sb="0" eb="2">
      <t>オワリ</t>
    </rPh>
    <rPh sb="2" eb="4">
      <t>トウブ</t>
    </rPh>
    <rPh sb="4" eb="6">
      <t>カソウ</t>
    </rPh>
    <rPh sb="6" eb="7">
      <t>ジョウ</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</si>
  <si>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</si>
  <si>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</si>
  <si>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</si>
  <si>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かすがい市民文化財団</t>
    <rPh sb="4" eb="6">
      <t>シミン</t>
    </rPh>
    <rPh sb="6" eb="8">
      <t>ブンカ</t>
    </rPh>
    <rPh sb="8" eb="10">
      <t>ザイダン</t>
    </rPh>
    <phoneticPr fontId="2"/>
  </si>
  <si>
    <t>春日井市土地開発公社</t>
    <rPh sb="0" eb="4">
      <t>カスガイシ</t>
    </rPh>
    <rPh sb="4" eb="6">
      <t>トチ</t>
    </rPh>
    <rPh sb="6" eb="8">
      <t>カイハツ</t>
    </rPh>
    <rPh sb="8" eb="10">
      <t>コウシャ</t>
    </rPh>
    <phoneticPr fontId="2"/>
  </si>
  <si>
    <t>春日井市健康管理事業団</t>
    <rPh sb="0" eb="4">
      <t>カスガイシ</t>
    </rPh>
    <rPh sb="4" eb="6">
      <t>ケンコウ</t>
    </rPh>
    <rPh sb="6" eb="8">
      <t>カンリ</t>
    </rPh>
    <rPh sb="8" eb="11">
      <t>ジギョウダン</t>
    </rPh>
    <phoneticPr fontId="2"/>
  </si>
  <si>
    <t>春日井市スポーツ・ふれあい財団</t>
    <rPh sb="0" eb="4">
      <t>カスガイシ</t>
    </rPh>
    <rPh sb="13" eb="15">
      <t>ザイダン</t>
    </rPh>
    <phoneticPr fontId="2"/>
  </si>
  <si>
    <t>春日井市食育推進給食会</t>
    <rPh sb="0" eb="4">
      <t>カスガイシ</t>
    </rPh>
    <rPh sb="4" eb="6">
      <t>ショクイク</t>
    </rPh>
    <rPh sb="6" eb="8">
      <t>スイシン</t>
    </rPh>
    <rPh sb="8" eb="10">
      <t>キュウショク</t>
    </rPh>
    <rPh sb="10" eb="11">
      <t>カイ</t>
    </rPh>
    <phoneticPr fontId="2"/>
  </si>
  <si>
    <t>勝川開発</t>
    <rPh sb="0" eb="2">
      <t>カチガワ</t>
    </rPh>
    <rPh sb="2" eb="4">
      <t>カイハツ</t>
    </rPh>
    <phoneticPr fontId="2"/>
  </si>
  <si>
    <t>高蔵寺まちづくり</t>
    <rPh sb="0" eb="3">
      <t>コウゾウジ</t>
    </rPh>
    <phoneticPr fontId="2"/>
  </si>
  <si>
    <t>文化スポーツ施設整備基金</t>
    <rPh sb="0" eb="2">
      <t>ブンカ</t>
    </rPh>
    <rPh sb="6" eb="8">
      <t>シセツ</t>
    </rPh>
    <rPh sb="8" eb="12">
      <t>セイビキキン</t>
    </rPh>
    <phoneticPr fontId="5"/>
  </si>
  <si>
    <t>潮見坂平和公園墓所整備基金</t>
    <rPh sb="0" eb="3">
      <t>シオミザカ</t>
    </rPh>
    <rPh sb="3" eb="7">
      <t>ヘイワコウエン</t>
    </rPh>
    <rPh sb="7" eb="9">
      <t>ボショ</t>
    </rPh>
    <rPh sb="9" eb="13">
      <t>セイビキキン</t>
    </rPh>
    <phoneticPr fontId="2"/>
  </si>
  <si>
    <t>潮見坂平和公園永代清掃基金</t>
    <rPh sb="0" eb="3">
      <t>シオミザカ</t>
    </rPh>
    <rPh sb="3" eb="7">
      <t>ヘイワコウエン</t>
    </rPh>
    <rPh sb="7" eb="9">
      <t>エイダイ</t>
    </rPh>
    <rPh sb="9" eb="13">
      <t>セイソウキキン</t>
    </rPh>
    <phoneticPr fontId="2"/>
  </si>
  <si>
    <t>公共施設等整備基金</t>
    <rPh sb="0" eb="2">
      <t>コウキョウ</t>
    </rPh>
    <rPh sb="2" eb="4">
      <t>シセツ</t>
    </rPh>
    <rPh sb="4" eb="5">
      <t>トウ</t>
    </rPh>
    <rPh sb="5" eb="7">
      <t>セイビ</t>
    </rPh>
    <rPh sb="7" eb="9">
      <t>キキン</t>
    </rPh>
    <phoneticPr fontId="2"/>
  </si>
  <si>
    <t>まちづくり寄附基金</t>
    <rPh sb="5" eb="9">
      <t>キフキキン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</si>
  <si>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</si>
  <si>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</si>
  <si>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</si>
  <si>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</si>
  <si>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</si>
  <si>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</si>
  <si>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</si>
  <si>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</si>
  <si>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</si>
  <si>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</si>
  <si>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</si>
  <si>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</si>
  <si>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いずれも類似団体より高い水準にあるが、下水道事業会計や水道事業会計の地方債現在高の減少や、土地開発公社の負債の減少により、将来負担比率については、令和元年度と比較し1.7%の減少となっている。
有形固定資産減価償却率は増加傾向となっているが、令和元年度末に策定した公共施設個別施設計画に基づき、計画的に維持管理や更新等を実施することにより、比率の改善に努めていく。</t>
    <rPh sb="4" eb="8">
      <t>ルイジダンタイ</t>
    </rPh>
    <rPh sb="10" eb="11">
      <t>タカ</t>
    </rPh>
    <rPh sb="12" eb="14">
      <t>スイジュン</t>
    </rPh>
    <rPh sb="134" eb="136">
      <t>シセツ</t>
    </rPh>
    <rPh sb="138" eb="140">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</si>
  <si>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</si>
  <si>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</si>
  <si>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</si>
  <si>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</si>
  <si>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</si>
  <si>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</si>
  <si>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</si>
  <si>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将来負担比率については、類似団体と比較して高い状況となっている。これは、人口急増が始まった昭和40年代半ばからの都市環境整備に多額の地方債を活用したことにより、一般会計の地方債残高、下水道事業会計の地方債残高、土地開発公社への負担額等が多くなっているためである。しかし、土地開発公社の経営健全化等を進めてきたことにより、将来負担比率は減少してきており、今後も引き続き土地開発公社の経営健全化に努める必要がある。実質公債費比率については、過去に実施した、一般廃棄物最終処分場整備、JR春日井駅自由通路等整備事業で借り入れを行った元金の償還開始等に伴い、令和２年度は増加したため、地方債の計画的な借入を行うことにより、公債費の適正化に努める。</t>
    <rPh sb="226" eb="228">
      <t>カコ</t>
    </rPh>
    <rPh sb="229" eb="231">
      <t>ジッシ</t>
    </rPh>
    <rPh sb="234" eb="239">
      <t>イッパンハイキブツ</t>
    </rPh>
    <rPh sb="239" eb="244">
      <t>サイシュウショブンジョウ</t>
    </rPh>
    <rPh sb="244" eb="246">
      <t>セイビ</t>
    </rPh>
    <rPh sb="249" eb="253">
      <t>カスガイエキ</t>
    </rPh>
    <rPh sb="253" eb="258">
      <t>ジユウツウロトウ</t>
    </rPh>
    <rPh sb="258" eb="262">
      <t>セイビジギョウ</t>
    </rPh>
    <rPh sb="263" eb="264">
      <t>カ</t>
    </rPh>
    <rPh sb="265" eb="266">
      <t>イ</t>
    </rPh>
    <rPh sb="268" eb="26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</si>
</sst>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6030-430E-8936-B63E5D1F81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48359</c:v>
                </c:pt>
                <c:pt idx="1">
                  <c:v>37246</c:v>
                </c:pt>
                <c:pt idx="2">
                  <c:v>34139</c:v>
                </c:pt>
                <c:pt idx="3">
                  <c:v>34165</c:v>
                </c:pt>
                <c:pt idx="4">
                  <c:v>48767</c:v>
                </c:pt>
              </c:numCache>
            </c:numRef>
          </c:val>
          <c:smooth val="0"/>
          <c:extLst>
            <c:ext xmlns:c16="http://schemas.microsoft.com/office/drawing/2014/chart" uri="{C3380CC4-5D6E-409C-BE32-E72D297353CC}">
              <c16:uniqueId val="{00000001-6030-430E-8936-B63E5D1F81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4.1399999999999997</c:v>
                </c:pt>
                <c:pt idx="1">
                  <c:v>3.78</c:v>
                </c:pt>
                <c:pt idx="2">
                  <c:v>3.09</c:v>
                </c:pt>
                <c:pt idx="3">
                  <c:v>3.51</c:v>
                </c:pt>
                <c:pt idx="4">
                  <c:v>0.08</c:v>
                </c:pt>
              </c:numCache>
            </c:numRef>
          </c:val>
          <c:extLst>
            <c:ext xmlns:c16="http://schemas.microsoft.com/office/drawing/2014/chart" uri="{C3380CC4-5D6E-409C-BE32-E72D297353CC}">
              <c16:uniqueId val="{00000000-DCCB-4BDB-B1BB-4D6258239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11.64</c:v>
                </c:pt>
                <c:pt idx="1">
                  <c:v>13.52</c:v>
                </c:pt>
                <c:pt idx="2">
                  <c:v>15.19</c:v>
                </c:pt>
                <c:pt idx="3">
                  <c:v>16.77</c:v>
                </c:pt>
                <c:pt idx="4">
                  <c:v>16.64</c:v>
                </c:pt>
              </c:numCache>
            </c:numRef>
          </c:val>
          <c:extLst>
            <c:ext xmlns:c16="http://schemas.microsoft.com/office/drawing/2014/chart" uri="{C3380CC4-5D6E-409C-BE32-E72D297353CC}">
              <c16:uniqueId val="{00000001-DCCB-4BDB-B1BB-4D62582399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0.15</c:v>
                </c:pt>
                <c:pt idx="1">
                  <c:v>1.75</c:v>
                </c:pt>
                <c:pt idx="2">
                  <c:v>1.26</c:v>
                </c:pt>
                <c:pt idx="3">
                  <c:v>1.99</c:v>
                </c:pt>
                <c:pt idx="4">
                  <c:v>-2.87</c:v>
                </c:pt>
              </c:numCache>
            </c:numRef>
          </c:val>
          <c:smooth val="0"/>
          <c:extLst>
            <c:ext xmlns:c16="http://schemas.microsoft.com/office/drawing/2014/chart" uri="{C3380CC4-5D6E-409C-BE32-E72D297353CC}">
              <c16:uniqueId val="{00000002-DCCB-4BDB-B1BB-4D62582399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1.17</c:v>
                </c:pt>
                <c:pt idx="4">
                  <c:v>#N/A</c:v>
                </c:pt>
                <c:pt idx="5">
                  <c:v>1.32</c:v>
                </c:pt>
                <c:pt idx="6">
                  <c:v>#N/A</c:v>
                </c:pt>
                <c:pt idx="7">
                  <c:v>1.42</c:v>
                </c:pt>
                <c:pt idx="8">
                  <c:v>#N/A</c:v>
                </c:pt>
                <c:pt idx="9">
                  <c:v>0</c:v>
                </c:pt>
              </c:numCache>
            </c:numRef>
          </c:val>
          <c:extLst>
            <c:ext xmlns:c16="http://schemas.microsoft.com/office/drawing/2014/chart" uri="{C3380CC4-5D6E-409C-BE32-E72D297353CC}">
              <c16:uniqueId val="{00000000-6C38-4A92-BEAB-A7C89B0E23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38-4A92-BEAB-A7C89B0E2391}"/>
            </c:ext>
          </c:extLst>
        </c:ser>
        <c:ser>
          <c:idx val="2"/>
          <c:order val="2"/>
          <c:tx>
            <c:strRef>
              <c:f>データシート!$A$29</c:f>
              <c:strCache>
                <c:ptCount val="1"/>
                <c:pt idx="0">
                  <c:v>春日井市公共用地先行取得事業特別会計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38-4A92-BEAB-A7C89B0E2391}"/>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4.1399999999999997</c:v>
                </c:pt>
                <c:pt idx="2">
                  <c:v>#N/A</c:v>
                </c:pt>
                <c:pt idx="3">
                  <c:v>3.77</c:v>
                </c:pt>
                <c:pt idx="4">
                  <c:v>#N/A</c:v>
                </c:pt>
                <c:pt idx="5">
                  <c:v>3.09</c:v>
                </c:pt>
                <c:pt idx="6">
                  <c:v>#N/A</c:v>
                </c:pt>
                <c:pt idx="7">
                  <c:v>3.5</c:v>
                </c:pt>
                <c:pt idx="8">
                  <c:v>#N/A</c:v>
                </c:pt>
                <c:pt idx="9">
                  <c:v>7.0000000000000007E-2</c:v>
                </c:pt>
              </c:numCache>
            </c:numRef>
          </c:val>
          <c:extLst>
            <c:ext xmlns:c16="http://schemas.microsoft.com/office/drawing/2014/chart" uri="{C3380CC4-5D6E-409C-BE32-E72D297353CC}">
              <c16:uniqueId val="{00000003-6C38-4A92-BEAB-A7C89B0E2391}"/>
            </c:ext>
          </c:extLst>
        </c:ser>
        <c:ser>
          <c:idx val="4"/>
          <c:order val="4"/>
          <c:tx>
            <c:strRef>
              <c:f>データシート!$A$31</c:f>
              <c:strCache>
                <c:ptCount val="1"/>
                <c:pt idx="0">
                  <c:v>春日井市後期高齢者医療事業特別会計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0.18</c:v>
                </c:pt>
                <c:pt idx="4">
                  <c:v>#N/A</c:v>
                </c:pt>
                <c:pt idx="5">
                  <c:v>0.18</c:v>
                </c:pt>
                <c:pt idx="6">
                  <c:v>#N/A</c:v>
                </c:pt>
                <c:pt idx="7">
                  <c:v>0.17</c:v>
                </c:pt>
                <c:pt idx="8">
                  <c:v>#N/A</c:v>
                </c:pt>
                <c:pt idx="9">
                  <c:v>0.21</c:v>
                </c:pt>
              </c:numCache>
            </c:numRef>
          </c:val>
          <c:extLst>
            <c:ext xmlns:c16="http://schemas.microsoft.com/office/drawing/2014/chart" uri="{C3380CC4-5D6E-409C-BE32-E72D297353CC}">
              <c16:uniqueId val="{00000004-6C38-4A92-BEAB-A7C89B0E2391}"/>
            </c:ext>
          </c:extLst>
        </c:ser>
        <c:ser>
          <c:idx val="5"/>
          <c:order val="5"/>
          <c:tx>
            <c:strRef>
              <c:f>データシート!$A$32</c:f>
              <c:strCache>
                <c:ptCount val="1"/>
                <c:pt idx="0">
                  <c:v>春日井市公共下水道事業会計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0.03</c:v>
                </c:pt>
                <c:pt idx="4">
                  <c:v>#N/A</c:v>
                </c:pt>
                <c:pt idx="5">
                  <c:v>0.05</c:v>
                </c:pt>
                <c:pt idx="6">
                  <c:v>#N/A</c:v>
                </c:pt>
                <c:pt idx="7">
                  <c:v>7.0000000000000007E-2</c:v>
                </c:pt>
                <c:pt idx="8">
                  <c:v>#N/A</c:v>
                </c:pt>
                <c:pt idx="9">
                  <c:v>0.36</c:v>
                </c:pt>
              </c:numCache>
            </c:numRef>
          </c:val>
          <c:extLst>
            <c:ext xmlns:c16="http://schemas.microsoft.com/office/drawing/2014/chart" uri="{C3380CC4-5D6E-409C-BE32-E72D297353CC}">
              <c16:uniqueId val="{00000005-6C38-4A92-BEAB-A7C89B0E2391}"/>
            </c:ext>
          </c:extLst>
        </c:ser>
        <c:ser>
          <c:idx val="6"/>
          <c:order val="6"/>
          <c:tx>
            <c:strRef>
              <c:f>データシート!$A$33</c:f>
              <c:strCache>
                <c:ptCount val="1"/>
                <c:pt idx="0">
                  <c:v>春日井市国民健康保険事業特別会計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1.03</c:v>
                </c:pt>
                <c:pt idx="4">
                  <c:v>#N/A</c:v>
                </c:pt>
                <c:pt idx="5">
                  <c:v>0.23</c:v>
                </c:pt>
                <c:pt idx="6">
                  <c:v>#N/A</c:v>
                </c:pt>
                <c:pt idx="7">
                  <c:v>0.13</c:v>
                </c:pt>
                <c:pt idx="8">
                  <c:v>#N/A</c:v>
                </c:pt>
                <c:pt idx="9">
                  <c:v>0.59</c:v>
                </c:pt>
              </c:numCache>
            </c:numRef>
          </c:val>
          <c:extLst>
            <c:ext xmlns:c16="http://schemas.microsoft.com/office/drawing/2014/chart" uri="{C3380CC4-5D6E-409C-BE32-E72D297353CC}">
              <c16:uniqueId val="{00000006-6C38-4A92-BEAB-A7C89B0E2391}"/>
            </c:ext>
          </c:extLst>
        </c:ser>
        <c:ser>
          <c:idx val="7"/>
          <c:order val="7"/>
          <c:tx>
            <c:strRef>
              <c:f>データシート!$A$34</c:f>
              <c:strCache>
                <c:ptCount val="1"/>
                <c:pt idx="0">
                  <c:v>春日井市介護保険事業特別会計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0.85</c:v>
                </c:pt>
                <c:pt idx="2">
                  <c:v>#N/A</c:v>
                </c:pt>
                <c:pt idx="3">
                  <c:v>0.82</c:v>
                </c:pt>
                <c:pt idx="4">
                  <c:v>#N/A</c:v>
                </c:pt>
                <c:pt idx="5">
                  <c:v>1.53</c:v>
                </c:pt>
                <c:pt idx="6">
                  <c:v>#N/A</c:v>
                </c:pt>
                <c:pt idx="7">
                  <c:v>1.8</c:v>
                </c:pt>
                <c:pt idx="8">
                  <c:v>#N/A</c:v>
                </c:pt>
                <c:pt idx="9">
                  <c:v>1.38</c:v>
                </c:pt>
              </c:numCache>
            </c:numRef>
          </c:val>
          <c:extLst>
            <c:ext xmlns:c16="http://schemas.microsoft.com/office/drawing/2014/chart" uri="{C3380CC4-5D6E-409C-BE32-E72D297353CC}">
              <c16:uniqueId val="{00000007-6C38-4A92-BEAB-A7C89B0E2391}"/>
            </c:ext>
          </c:extLst>
        </c:ser>
        <c:ser>
          <c:idx val="8"/>
          <c:order val="8"/>
          <c:tx>
            <c:strRef>
              <c:f>データシート!$A$35</c:f>
              <c:strCache>
                <c:ptCount val="1"/>
                <c:pt idx="0">
                  <c:v>春日井市水道事業会計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c:v>
                </c:pt>
                <c:pt idx="2">
                  <c:v>#N/A</c:v>
                </c:pt>
                <c:pt idx="3">
                  <c:v>4.84</c:v>
                </c:pt>
                <c:pt idx="4">
                  <c:v>#N/A</c:v>
                </c:pt>
                <c:pt idx="5">
                  <c:v>7.08</c:v>
                </c:pt>
                <c:pt idx="6">
                  <c:v>#N/A</c:v>
                </c:pt>
                <c:pt idx="7">
                  <c:v>8.5399999999999991</c:v>
                </c:pt>
                <c:pt idx="8">
                  <c:v>#N/A</c:v>
                </c:pt>
                <c:pt idx="9">
                  <c:v>9.5500000000000007</c:v>
                </c:pt>
              </c:numCache>
            </c:numRef>
          </c:val>
          <c:extLst>
            <c:ext xmlns:c16="http://schemas.microsoft.com/office/drawing/2014/chart" uri="{C3380CC4-5D6E-409C-BE32-E72D297353CC}">
              <c16:uniqueId val="{00000008-6C38-4A92-BEAB-A7C89B0E2391}"/>
            </c:ext>
          </c:extLst>
        </c:ser>
        <c:ser>
          <c:idx val="9"/>
          <c:order val="9"/>
          <c:tx>
            <c:strRef>
              <c:f>データシート!$A$36</c:f>
              <c:strCache>
                <c:ptCount val="1"/>
                <c:pt idx="0">
                  <c:v>春日井市春日井市民病院事業会計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13.79</c:v>
                </c:pt>
                <c:pt idx="2">
                  <c:v>#N/A</c:v>
                </c:pt>
                <c:pt idx="3">
                  <c:v>13.52</c:v>
                </c:pt>
                <c:pt idx="4">
                  <c:v>#N/A</c:v>
                </c:pt>
                <c:pt idx="5">
                  <c:v>14.88</c:v>
                </c:pt>
                <c:pt idx="6">
                  <c:v>#N/A</c:v>
                </c:pt>
                <c:pt idx="7">
                  <c:v>16.55</c:v>
                </c:pt>
                <c:pt idx="8">
                  <c:v>#N/A</c:v>
                </c:pt>
                <c:pt idx="9">
                  <c:v>15.11</c:v>
                </c:pt>
              </c:numCache>
            </c:numRef>
          </c:val>
          <c:extLst>
            <c:ext xmlns:c16="http://schemas.microsoft.com/office/drawing/2014/chart" uri="{C3380CC4-5D6E-409C-BE32-E72D297353CC}">
              <c16:uniqueId val="{00000009-6C38-4A92-BEAB-A7C89B0E23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9205</c:v>
                </c:pt>
                <c:pt idx="5">
                  <c:v>9068</c:v>
                </c:pt>
                <c:pt idx="8">
                  <c:v>9149</c:v>
                </c:pt>
                <c:pt idx="11">
                  <c:v>8796</c:v>
                </c:pt>
                <c:pt idx="14">
                  <c:v>8444</c:v>
                </c:pt>
              </c:numCache>
            </c:numRef>
          </c:val>
          <c:extLst>
            <c:ext xmlns:c16="http://schemas.microsoft.com/office/drawing/2014/chart" uri="{C3380CC4-5D6E-409C-BE32-E72D297353CC}">
              <c16:uniqueId val="{00000000-DE51-435F-94D3-0DEAD0FB4D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51-435F-94D3-0DEAD0FB4D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c:v>
                </c:pt>
                <c:pt idx="3">
                  <c:v>66</c:v>
                </c:pt>
                <c:pt idx="6">
                  <c:v>58</c:v>
                </c:pt>
                <c:pt idx="9">
                  <c:v>56</c:v>
                </c:pt>
                <c:pt idx="12">
                  <c:v>55</c:v>
                </c:pt>
              </c:numCache>
            </c:numRef>
          </c:val>
          <c:extLst>
            <c:ext xmlns:c16="http://schemas.microsoft.com/office/drawing/2014/chart" uri="{C3380CC4-5D6E-409C-BE32-E72D297353CC}">
              <c16:uniqueId val="{00000002-DE51-435F-94D3-0DEAD0FB4D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5</c:v>
                </c:pt>
                <c:pt idx="6">
                  <c:v>4</c:v>
                </c:pt>
                <c:pt idx="9">
                  <c:v>4</c:v>
                </c:pt>
                <c:pt idx="12">
                  <c:v>4</c:v>
                </c:pt>
              </c:numCache>
            </c:numRef>
          </c:val>
          <c:extLst>
            <c:ext xmlns:c16="http://schemas.microsoft.com/office/drawing/2014/chart" uri="{C3380CC4-5D6E-409C-BE32-E72D297353CC}">
              <c16:uniqueId val="{00000003-DE51-435F-94D3-0DEAD0FB4D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3187</c:v>
                </c:pt>
                <c:pt idx="3">
                  <c:v>3199</c:v>
                </c:pt>
                <c:pt idx="6">
                  <c:v>3046</c:v>
                </c:pt>
                <c:pt idx="9">
                  <c:v>2952</c:v>
                </c:pt>
                <c:pt idx="12">
                  <c:v>3094</c:v>
                </c:pt>
              </c:numCache>
            </c:numRef>
          </c:val>
          <c:extLst>
            <c:ext xmlns:c16="http://schemas.microsoft.com/office/drawing/2014/chart" uri="{C3380CC4-5D6E-409C-BE32-E72D297353CC}">
              <c16:uniqueId val="{00000004-DE51-435F-94D3-0DEAD0FB4D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51-435F-94D3-0DEAD0FB4D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51-435F-94D3-0DEAD0FB4D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8185</c:v>
                </c:pt>
                <c:pt idx="3">
                  <c:v>8043</c:v>
                </c:pt>
                <c:pt idx="6">
                  <c:v>7984</c:v>
                </c:pt>
                <c:pt idx="9">
                  <c:v>8388</c:v>
                </c:pt>
                <c:pt idx="12">
                  <c:v>8392</c:v>
                </c:pt>
              </c:numCache>
            </c:numRef>
          </c:val>
          <c:extLst>
            <c:ext xmlns:c16="http://schemas.microsoft.com/office/drawing/2014/chart" uri="{C3380CC4-5D6E-409C-BE32-E72D297353CC}">
              <c16:uniqueId val="{00000007-DE51-435F-94D3-0DEAD0FB4D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2229</c:v>
                </c:pt>
                <c:pt idx="2">
                  <c:v>#N/A</c:v>
                </c:pt>
                <c:pt idx="3">
                  <c:v>#N/A</c:v>
                </c:pt>
                <c:pt idx="4">
                  <c:v>2245</c:v>
                </c:pt>
                <c:pt idx="5">
                  <c:v>#N/A</c:v>
                </c:pt>
                <c:pt idx="6">
                  <c:v>#N/A</c:v>
                </c:pt>
                <c:pt idx="7">
                  <c:v>1943</c:v>
                </c:pt>
                <c:pt idx="8">
                  <c:v>#N/A</c:v>
                </c:pt>
                <c:pt idx="9">
                  <c:v>#N/A</c:v>
                </c:pt>
                <c:pt idx="10">
                  <c:v>2604</c:v>
                </c:pt>
                <c:pt idx="11">
                  <c:v>#N/A</c:v>
                </c:pt>
                <c:pt idx="12">
                  <c:v>#N/A</c:v>
                </c:pt>
                <c:pt idx="13">
                  <c:v>3101</c:v>
                </c:pt>
                <c:pt idx="14">
                  <c:v>#N/A</c:v>
                </c:pt>
              </c:numCache>
            </c:numRef>
          </c:val>
          <c:smooth val="0"/>
          <c:extLst>
            <c:ext xmlns:c16="http://schemas.microsoft.com/office/drawing/2014/chart" uri="{C3380CC4-5D6E-409C-BE32-E72D297353CC}">
              <c16:uniqueId val="{00000008-DE51-435F-94D3-0DEAD0FB4D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69964</c:v>
                </c:pt>
                <c:pt idx="5">
                  <c:v>67897</c:v>
                </c:pt>
                <c:pt idx="8">
                  <c:v>67007</c:v>
                </c:pt>
                <c:pt idx="11">
                  <c:v>65308</c:v>
                </c:pt>
                <c:pt idx="14">
                  <c:v>64455</c:v>
                </c:pt>
              </c:numCache>
            </c:numRef>
          </c:val>
          <c:extLst>
            <c:ext xmlns:c16="http://schemas.microsoft.com/office/drawing/2014/chart" uri="{C3380CC4-5D6E-409C-BE32-E72D297353CC}">
              <c16:uniqueId val="{00000000-A784-4008-9DB4-E214EE898F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34638</c:v>
                </c:pt>
                <c:pt idx="5">
                  <c:v>32274</c:v>
                </c:pt>
                <c:pt idx="8">
                  <c:v>31919</c:v>
                </c:pt>
                <c:pt idx="11">
                  <c:v>31619</c:v>
                </c:pt>
                <c:pt idx="14">
                  <c:v>30319</c:v>
                </c:pt>
              </c:numCache>
            </c:numRef>
          </c:val>
          <c:extLst>
            <c:ext xmlns:c16="http://schemas.microsoft.com/office/drawing/2014/chart" uri="{C3380CC4-5D6E-409C-BE32-E72D297353CC}">
              <c16:uniqueId val="{00000001-A784-4008-9DB4-E214EE898F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11428</c:v>
                </c:pt>
                <c:pt idx="5">
                  <c:v>14051</c:v>
                </c:pt>
                <c:pt idx="8">
                  <c:v>16436</c:v>
                </c:pt>
                <c:pt idx="11">
                  <c:v>17967</c:v>
                </c:pt>
                <c:pt idx="14">
                  <c:v>19194</c:v>
                </c:pt>
              </c:numCache>
            </c:numRef>
          </c:val>
          <c:extLst>
            <c:ext xmlns:c16="http://schemas.microsoft.com/office/drawing/2014/chart" uri="{C3380CC4-5D6E-409C-BE32-E72D297353CC}">
              <c16:uniqueId val="{00000002-A784-4008-9DB4-E214EE898F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84-4008-9DB4-E214EE898F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84-4008-9DB4-E214EE898F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9980</c:v>
                </c:pt>
                <c:pt idx="3">
                  <c:v>8200</c:v>
                </c:pt>
                <c:pt idx="6">
                  <c:v>6753</c:v>
                </c:pt>
                <c:pt idx="9">
                  <c:v>5444</c:v>
                </c:pt>
                <c:pt idx="12">
                  <c:v>4437</c:v>
                </c:pt>
              </c:numCache>
            </c:numRef>
          </c:val>
          <c:extLst>
            <c:ext xmlns:c16="http://schemas.microsoft.com/office/drawing/2014/chart" uri="{C3380CC4-5D6E-409C-BE32-E72D297353CC}">
              <c16:uniqueId val="{00000005-A784-4008-9DB4-E214EE898F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9739</c:v>
                </c:pt>
                <c:pt idx="3">
                  <c:v>9614</c:v>
                </c:pt>
                <c:pt idx="6">
                  <c:v>9110</c:v>
                </c:pt>
                <c:pt idx="9">
                  <c:v>8929</c:v>
                </c:pt>
                <c:pt idx="12">
                  <c:v>9246</c:v>
                </c:pt>
              </c:numCache>
            </c:numRef>
          </c:val>
          <c:extLst>
            <c:ext xmlns:c16="http://schemas.microsoft.com/office/drawing/2014/chart" uri="{C3380CC4-5D6E-409C-BE32-E72D297353CC}">
              <c16:uniqueId val="{00000006-A784-4008-9DB4-E214EE898F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c:v>
                </c:pt>
                <c:pt idx="3">
                  <c:v>16</c:v>
                </c:pt>
                <c:pt idx="6">
                  <c:v>34</c:v>
                </c:pt>
                <c:pt idx="9">
                  <c:v>30</c:v>
                </c:pt>
                <c:pt idx="12">
                  <c:v>25</c:v>
                </c:pt>
              </c:numCache>
            </c:numRef>
          </c:val>
          <c:extLst>
            <c:ext xmlns:c16="http://schemas.microsoft.com/office/drawing/2014/chart" uri="{C3380CC4-5D6E-409C-BE32-E72D297353CC}">
              <c16:uniqueId val="{00000007-A784-4008-9DB4-E214EE898F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41204</c:v>
                </c:pt>
                <c:pt idx="3">
                  <c:v>38248</c:v>
                </c:pt>
                <c:pt idx="6">
                  <c:v>36245</c:v>
                </c:pt>
                <c:pt idx="9">
                  <c:v>34841</c:v>
                </c:pt>
                <c:pt idx="12">
                  <c:v>34047</c:v>
                </c:pt>
              </c:numCache>
            </c:numRef>
          </c:val>
          <c:extLst>
            <c:ext xmlns:c16="http://schemas.microsoft.com/office/drawing/2014/chart" uri="{C3380CC4-5D6E-409C-BE32-E72D297353CC}">
              <c16:uniqueId val="{00000008-A784-4008-9DB4-E214EE898F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611</c:v>
                </c:pt>
                <c:pt idx="3">
                  <c:v>571</c:v>
                </c:pt>
                <c:pt idx="6">
                  <c:v>531</c:v>
                </c:pt>
                <c:pt idx="9">
                  <c:v>491</c:v>
                </c:pt>
                <c:pt idx="12">
                  <c:v>450</c:v>
                </c:pt>
              </c:numCache>
            </c:numRef>
          </c:val>
          <c:extLst>
            <c:ext xmlns:c16="http://schemas.microsoft.com/office/drawing/2014/chart" uri="{C3380CC4-5D6E-409C-BE32-E72D297353CC}">
              <c16:uniqueId val="{00000009-A784-4008-9DB4-E214EE898F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81126</c:v>
                </c:pt>
                <c:pt idx="3">
                  <c:v>80139</c:v>
                </c:pt>
                <c:pt idx="6">
                  <c:v>79859</c:v>
                </c:pt>
                <c:pt idx="9">
                  <c:v>78327</c:v>
                </c:pt>
                <c:pt idx="12">
                  <c:v>78567</c:v>
                </c:pt>
              </c:numCache>
            </c:numRef>
          </c:val>
          <c:extLst>
            <c:ext xmlns:c16="http://schemas.microsoft.com/office/drawing/2014/chart" uri="{C3380CC4-5D6E-409C-BE32-E72D297353CC}">
              <c16:uniqueId val="{0000000A-A784-4008-9DB4-E214EE898F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26650</c:v>
                </c:pt>
                <c:pt idx="2">
                  <c:v>#N/A</c:v>
                </c:pt>
                <c:pt idx="3">
                  <c:v>#N/A</c:v>
                </c:pt>
                <c:pt idx="4">
                  <c:v>22566</c:v>
                </c:pt>
                <c:pt idx="5">
                  <c:v>#N/A</c:v>
                </c:pt>
                <c:pt idx="6">
                  <c:v>#N/A</c:v>
                </c:pt>
                <c:pt idx="7">
                  <c:v>17170</c:v>
                </c:pt>
                <c:pt idx="8">
                  <c:v>#N/A</c:v>
                </c:pt>
                <c:pt idx="9">
                  <c:v>#N/A</c:v>
                </c:pt>
                <c:pt idx="10">
                  <c:v>13167</c:v>
                </c:pt>
                <c:pt idx="11">
                  <c:v>#N/A</c:v>
                </c:pt>
                <c:pt idx="12">
                  <c:v>#N/A</c:v>
                </c:pt>
                <c:pt idx="13">
                  <c:v>12804</c:v>
                </c:pt>
                <c:pt idx="14">
                  <c:v>#N/A</c:v>
                </c:pt>
              </c:numCache>
            </c:numRef>
          </c:val>
          <c:smooth val="0"/>
          <c:extLst>
            <c:ext xmlns:c16="http://schemas.microsoft.com/office/drawing/2014/chart" uri="{C3380CC4-5D6E-409C-BE32-E72D297353CC}">
              <c16:uniqueId val="{0000000B-A784-4008-9DB4-E214EE898F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8777</c:v>
                </c:pt>
                <c:pt idx="1">
                  <c:v>9687</c:v>
                </c:pt>
                <c:pt idx="2">
                  <c:v>9952</c:v>
                </c:pt>
              </c:numCache>
            </c:numRef>
          </c:val>
          <c:extLst>
            <c:ext xmlns:c16="http://schemas.microsoft.com/office/drawing/2014/chart" uri="{C3380CC4-5D6E-409C-BE32-E72D297353CC}">
              <c16:uniqueId val="{00000000-FCA8-4E94-944E-671C9C768B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96</c:v>
                </c:pt>
                <c:pt idx="1">
                  <c:v>53</c:v>
                </c:pt>
                <c:pt idx="2">
                  <c:v>20</c:v>
                </c:pt>
              </c:numCache>
            </c:numRef>
          </c:val>
          <c:extLst>
            <c:ext xmlns:c16="http://schemas.microsoft.com/office/drawing/2014/chart" uri="{C3380CC4-5D6E-409C-BE32-E72D297353CC}">
              <c16:uniqueId val="{00000001-FCA8-4E94-944E-671C9C768B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3139</c:v>
                </c:pt>
                <c:pt idx="1">
                  <c:v>3071</c:v>
                </c:pt>
                <c:pt idx="2">
                  <c:v>3440</c:v>
                </c:pt>
              </c:numCache>
            </c:numRef>
          </c:val>
          <c:extLst>
            <c:ext xmlns:c16="http://schemas.microsoft.com/office/drawing/2014/chart" uri="{C3380CC4-5D6E-409C-BE32-E72D297353CC}">
              <c16:uniqueId val="{00000002-FCA8-4E94-944E-671C9C768B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{3785B481-601E-42F3-B1E7-E1448DAC3614}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81E-45F4-B17B-A401766277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{B3C35FA3-DEC6-4537-BE6A-E25E0206A61E}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1E-45F4-B17B-A401766277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{EC912E99-5A61-454F-B1DD-189069FA4F84}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1E-45F4-B17B-A401766277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{53D44297-D89D-4E2F-A169-BC5136B08C94}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1E-45F4-B17B-A401766277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{4AA4518F-AD2F-47D3-B822-88C87EE47F41}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1E-45F4-B17B-A4017662771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{BD8029F5-6E56-4C1B-9817-204D252D0056}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81E-45F4-B17B-A4017662771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{8595618A-8A6E-42E9-8E94-0E4B2CB1106C}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81E-45F4-B17B-A4017662771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{60DBE904-BC67-42D9-9679-D1B916F867B6}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81E-45F4-B17B-A4017662771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{7D3E1A33-28CC-4F7C-AA9B-DA465B47A2FA}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81E-45F4-B17B-A401766277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65</c:v>
                </c:pt>
                <c:pt idx="16">
                  <c:v>66.099999999999994</c:v>
                </c:pt>
                <c:pt idx="24">
                  <c:v>67.3</c:v>
                </c:pt>
                <c:pt idx="32">
                  <c:v>68.2</c:v>
                </c:pt>
              </c:numCache>
            </c:numRef>
          </c:xVal>
          <c:yVal>
            <c:numRef>
              <c:f>公会計指標分析・財政指標組合せ分析表!$BP$51:$DC$51</c:f>
              <c:numCache>
                <c:formatCode>#,##0.0;"▲ "#,##0.0</c:formatCode>
                <c:ptCount val="40"/>
                <c:pt idx="0">
                  <c:v>53.5</c:v>
                </c:pt>
                <c:pt idx="8">
                  <c:v>44.5</c:v>
                </c:pt>
                <c:pt idx="16">
                  <c:v>33.200000000000003</c:v>
                </c:pt>
                <c:pt idx="24">
                  <c:v>25.4</c:v>
                </c:pt>
                <c:pt idx="32">
                  <c:v>23.7</c:v>
                </c:pt>
              </c:numCache>
            </c:numRef>
          </c:yVal>
          <c:smooth val="0"/>
          <c:extLst>
            <c:ext xmlns:c16="http://schemas.microsoft.com/office/drawing/2014/chart" uri="{C3380CC4-5D6E-409C-BE32-E72D297353CC}">
              <c16:uniqueId val="{00000009-581E-45F4-B17B-A401766277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{ED5AE08A-EF95-409A-BBEC-36E7F2F7123C}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81E-45F4-B17B-A401766277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{C916065B-768A-4875-9202-EAD5A89021C0}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1E-45F4-B17B-A401766277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{8908609E-BC21-448A-8DFA-40F13FCC0EC2}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1E-45F4-B17B-A401766277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{A1A8B99A-F59A-46D9-88D4-7BAE516C7363}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1E-45F4-B17B-A401766277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{B08F3D34-3D7A-41D2-A9FA-ADC13D7A3767}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1E-45F4-B17B-A4017662771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{B614B9BF-6A7C-4929-B9D1-2E10104FDE12}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81E-45F4-B17B-A4017662771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{BD79C653-FB87-47AE-B9E0-AC9FE5443239}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81E-45F4-B17B-A4017662771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{1FCF4108-E336-4022-8ED0-5A44108A13C4}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81E-45F4-B17B-A4017662771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{9F18FF4E-7E8F-471D-A0DE-97272F53AB79}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81E-45F4-B17B-A401766277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581E-45F4-B17B-A40176627716}"/>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{2C380679-4596-457D-B773-655D34D98142}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54B-4259-9A31-F1619F5F35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{D13918F0-B5AA-4245-8F44-8E099B953F3B}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4B-4259-9A31-F1619F5F35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{99F08F93-2FE5-491C-8529-11212721D8E5}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4B-4259-9A31-F1619F5F35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{AE24EB15-E89C-4C93-AA29-8BE4ECE98DCC}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4B-4259-9A31-F1619F5F35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{81C45F97-120A-41BD-A1F7-44CD19B88FBB}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4B-4259-9A31-F1619F5F35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{B0C25794-6D5C-4C57-82B8-CED628318965}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54B-4259-9A31-F1619F5F355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{2F427027-FD68-4D0C-998C-16433A54DBDE}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54B-4259-9A31-F1619F5F35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{9730C163-277B-4FF1-99AD-37D4E6453715}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54B-4259-9A31-F1619F5F35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{7A42D5F3-A790-40F4-B99C-5730952A1E64}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54B-4259-9A31-F1619F5F35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4.5999999999999996</c:v>
                </c:pt>
                <c:pt idx="16">
                  <c:v>4.2</c:v>
                </c:pt>
                <c:pt idx="24">
                  <c:v>4.4000000000000004</c:v>
                </c:pt>
                <c:pt idx="32">
                  <c:v>4.8</c:v>
                </c:pt>
              </c:numCache>
            </c:numRef>
          </c:xVal>
          <c:yVal>
            <c:numRef>
              <c:f>公会計指標分析・財政指標組合せ分析表!$BP$73:$DC$73</c:f>
              <c:numCache>
                <c:formatCode>#,##0.0;"▲ "#,##0.0</c:formatCode>
                <c:ptCount val="40"/>
                <c:pt idx="0">
                  <c:v>53.5</c:v>
                </c:pt>
                <c:pt idx="8">
                  <c:v>44.5</c:v>
                </c:pt>
                <c:pt idx="16">
                  <c:v>33.200000000000003</c:v>
                </c:pt>
                <c:pt idx="24">
                  <c:v>25.4</c:v>
                </c:pt>
                <c:pt idx="32">
                  <c:v>23.7</c:v>
                </c:pt>
              </c:numCache>
            </c:numRef>
          </c:yVal>
          <c:smooth val="0"/>
          <c:extLst>
            <c:ext xmlns:c16="http://schemas.microsoft.com/office/drawing/2014/chart" uri="{C3380CC4-5D6E-409C-BE32-E72D297353CC}">
              <c16:uniqueId val="{00000009-654B-4259-9A31-F1619F5F35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{E59947BC-D698-4762-AF9D-6ADA734798AD}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54B-4259-9A31-F1619F5F35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{353BCE26-7808-48C5-9302-658259B4C721}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4B-4259-9A31-F1619F5F35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{EAF46F4C-5176-4A7C-B458-08E236EDB7EC}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4B-4259-9A31-F1619F5F35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{12D17719-C69D-43A5-8A08-BBB237D8A080}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4B-4259-9A31-F1619F5F35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{3B4A46A8-7BEC-4DC3-931D-B353AC6A5FC5}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4B-4259-9A31-F1619F5F35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{221AB6FA-C5F8-4F1E-B494-D51E29842EFD}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54B-4259-9A31-F1619F5F355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{35B8025D-1AE6-4C7B-AC5D-4F4E234F6B43}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54B-4259-9A31-F1619F5F35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{9E44350A-5A8D-44FB-85AB-BEE7C98628E8}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54B-4259-9A31-F1619F5F35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{82ED3AB5-9EEC-4D0B-AD21-3FA2A69650D9}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54B-4259-9A31-F1619F5F35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654B-4259-9A31-F1619F5F3558}"/>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３か年平均でみると前年度と比較して</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％増加した。</a:t>
          </a:r>
        </a:p>
        <a:p>
          <a:r>
            <a:rPr lang="ja-JP" altLang="ja-JP" sz="1100">
              <a:solidFill>
                <a:schemeClr val="dk1"/>
              </a:solidFill>
              <a:effectLst/>
              <a:latin typeface="+mn-lt"/>
              <a:ea typeface="+mn-ea"/>
              <a:cs typeface="+mn-cs"/>
            </a:rPr>
            <a:t>　これは、一般廃棄物最終処分場整備事業や</a:t>
          </a:r>
          <a:r>
            <a:rPr lang="en-US" altLang="ja-JP" sz="1100">
              <a:solidFill>
                <a:schemeClr val="dk1"/>
              </a:solidFill>
              <a:effectLst/>
              <a:latin typeface="+mn-lt"/>
              <a:ea typeface="+mn-ea"/>
              <a:cs typeface="+mn-cs"/>
            </a:rPr>
            <a:t>JR</a:t>
          </a:r>
          <a:r>
            <a:rPr lang="ja-JP" altLang="ja-JP" sz="1100">
              <a:solidFill>
                <a:schemeClr val="dk1"/>
              </a:solidFill>
              <a:effectLst/>
              <a:latin typeface="+mn-lt"/>
              <a:ea typeface="+mn-ea"/>
              <a:cs typeface="+mn-cs"/>
            </a:rPr>
            <a:t>春日井駅自由通路等整備事業に係る地方債の償還が開始したことにより、地方債元利償還金が</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億円増加したためである。</a:t>
          </a:r>
        </a:p>
        <a:p>
          <a:r>
            <a:rPr lang="ja-JP" altLang="ja-JP" sz="1100">
              <a:solidFill>
                <a:schemeClr val="dk1"/>
              </a:solidFill>
              <a:effectLst/>
              <a:latin typeface="+mn-lt"/>
              <a:ea typeface="+mn-ea"/>
              <a:cs typeface="+mn-cs"/>
            </a:rPr>
            <a:t>　今後も元利償還金の額については増加する見込みであるため、計画的な借入を行うことにより、健全な財政運営に努める。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tx1"/>
              </a:solidFill>
              <a:effectLst/>
              <a:latin typeface="+mn-lt"/>
              <a:ea typeface="+mn-ea"/>
              <a:cs typeface="+mn-cs"/>
            </a:rPr>
            <a:t>今年度は前年度と比較して、</a:t>
          </a:r>
          <a:r>
            <a:rPr kumimoji="1" lang="en-US" altLang="ja-JP" sz="1100" b="0" i="0" baseline="0">
              <a:solidFill>
                <a:schemeClr val="tx1"/>
              </a:solidFill>
              <a:effectLst/>
              <a:latin typeface="+mn-lt"/>
              <a:ea typeface="+mn-ea"/>
              <a:cs typeface="+mn-cs"/>
            </a:rPr>
            <a:t>1.7</a:t>
          </a:r>
          <a:r>
            <a:rPr kumimoji="1" lang="ja-JP" altLang="ja-JP" sz="1100" b="0" i="0" baseline="0">
              <a:solidFill>
                <a:schemeClr val="tx1"/>
              </a:solidFill>
              <a:effectLst/>
              <a:latin typeface="+mn-lt"/>
              <a:ea typeface="+mn-ea"/>
              <a:cs typeface="+mn-cs"/>
            </a:rPr>
            <a:t>％減少した。</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これは、春日井市民病院会計の地方債の現在高が減少（約</a:t>
          </a:r>
          <a:r>
            <a:rPr kumimoji="1" lang="en-US" altLang="ja-JP" sz="1100" b="0" i="0" baseline="0">
              <a:solidFill>
                <a:schemeClr val="tx1"/>
              </a:solidFill>
              <a:effectLst/>
              <a:latin typeface="+mn-lt"/>
              <a:ea typeface="+mn-ea"/>
              <a:cs typeface="+mn-cs"/>
            </a:rPr>
            <a:t>7.4</a:t>
          </a:r>
          <a:r>
            <a:rPr kumimoji="1" lang="ja-JP" altLang="ja-JP" sz="1100" b="0" i="0" baseline="0">
              <a:solidFill>
                <a:schemeClr val="tx1"/>
              </a:solidFill>
              <a:effectLst/>
              <a:latin typeface="+mn-lt"/>
              <a:ea typeface="+mn-ea"/>
              <a:cs typeface="+mn-cs"/>
            </a:rPr>
            <a:t>億円）、土地開発公社の経営健全化による負債額が減少（約</a:t>
          </a:r>
          <a:r>
            <a:rPr kumimoji="1" lang="en-US" altLang="ja-JP" sz="1100" b="0" i="0" baseline="0">
              <a:solidFill>
                <a:schemeClr val="tx1"/>
              </a:solidFill>
              <a:effectLst/>
              <a:latin typeface="+mn-lt"/>
              <a:ea typeface="+mn-ea"/>
              <a:cs typeface="+mn-cs"/>
            </a:rPr>
            <a:t>10.1</a:t>
          </a:r>
          <a:r>
            <a:rPr kumimoji="1" lang="ja-JP" altLang="ja-JP" sz="1100" b="0" i="0" baseline="0">
              <a:solidFill>
                <a:schemeClr val="tx1"/>
              </a:solidFill>
              <a:effectLst/>
              <a:latin typeface="+mn-lt"/>
              <a:ea typeface="+mn-ea"/>
              <a:cs typeface="+mn-cs"/>
            </a:rPr>
            <a:t>億円）したこと及び充当可能基金のうち財政調整基金が</a:t>
          </a:r>
          <a:r>
            <a:rPr kumimoji="1" lang="en-US" altLang="ja-JP" sz="1100" b="0" i="0" baseline="0">
              <a:solidFill>
                <a:schemeClr val="tx1"/>
              </a:solidFill>
              <a:effectLst/>
              <a:latin typeface="+mn-lt"/>
              <a:ea typeface="+mn-ea"/>
              <a:cs typeface="+mn-cs"/>
            </a:rPr>
            <a:t>2.7</a:t>
          </a:r>
          <a:r>
            <a:rPr kumimoji="1" lang="ja-JP" altLang="ja-JP" sz="1100" b="0" i="0" baseline="0">
              <a:solidFill>
                <a:schemeClr val="tx1"/>
              </a:solidFill>
              <a:effectLst/>
              <a:latin typeface="+mn-lt"/>
              <a:ea typeface="+mn-ea"/>
              <a:cs typeface="+mn-cs"/>
            </a:rPr>
            <a:t>億円増加したためである。</a:t>
          </a:r>
          <a:endParaRPr lang="ja-JP" altLang="ja-JP" sz="1400">
            <a:solidFill>
              <a:schemeClr val="tx1"/>
            </a:solidFill>
            <a:effectLst/>
          </a:endParaRPr>
        </a:p>
        <a:p>
          <a:pPr eaLnBrk="1" fontAlgn="auto" latinLnBrk="0" hangingPunct="1"/>
          <a:r>
            <a:rPr kumimoji="1" lang="ja-JP" altLang="ja-JP" sz="1100" b="0" i="0" baseline="0">
              <a:solidFill>
                <a:schemeClr val="dk1"/>
              </a:solidFill>
              <a:effectLst/>
              <a:latin typeface="+mn-lt"/>
              <a:ea typeface="+mn-ea"/>
              <a:cs typeface="+mn-cs"/>
            </a:rPr>
            <a:t>　今後も、地方債の計画的な運用に努める。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愛知県春日井市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文化スポーツ施設整備基金が</a:t>
          </a:r>
          <a:r>
            <a:rPr kumimoji="1" lang="ja-JP" altLang="ja-JP" sz="1100">
              <a:solidFill>
                <a:schemeClr val="dk1"/>
              </a:solidFill>
              <a:effectLst/>
              <a:latin typeface="+mn-lt"/>
              <a:ea typeface="+mn-ea"/>
              <a:cs typeface="+mn-cs"/>
            </a:rPr>
            <a:t>令和元年度～４年度の継続事業である朝宮公園第１期整備及び第２期整備のために約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億円取り崩したため減少した</a:t>
          </a:r>
          <a:r>
            <a:rPr kumimoji="1" lang="ja-JP" altLang="ja-JP" sz="1100" b="0" i="0" baseline="0">
              <a:solidFill>
                <a:schemeClr val="dk1"/>
              </a:solidFill>
              <a:effectLst/>
              <a:latin typeface="+mn-lt"/>
              <a:ea typeface="+mn-ea"/>
              <a:cs typeface="+mn-cs"/>
            </a:rPr>
            <a:t>ものの、ふるさと納税の寄附金が増加したことにより、まちづくり寄附基金が</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億円増加したこと</a:t>
          </a:r>
          <a:r>
            <a:rPr kumimoji="1" lang="ja-JP" altLang="en-US" sz="1100" b="0" i="0" baseline="0">
              <a:solidFill>
                <a:schemeClr val="dk1"/>
              </a:solidFill>
              <a:effectLst/>
              <a:latin typeface="+mn-lt"/>
              <a:ea typeface="+mn-ea"/>
              <a:cs typeface="+mn-cs"/>
            </a:rPr>
            <a:t>や、財政調整基金において、</a:t>
          </a:r>
          <a:r>
            <a:rPr kumimoji="1" lang="en-US" altLang="ja-JP" sz="1100" b="0" i="0" baseline="0">
              <a:solidFill>
                <a:schemeClr val="dk1"/>
              </a:solidFill>
              <a:effectLst/>
              <a:latin typeface="+mn-lt"/>
              <a:ea typeface="+mn-ea"/>
              <a:cs typeface="+mn-cs"/>
            </a:rPr>
            <a:t>10.7</a:t>
          </a:r>
          <a:r>
            <a:rPr kumimoji="1" lang="ja-JP" altLang="en-US" sz="1100" b="0" i="0" baseline="0">
              <a:solidFill>
                <a:schemeClr val="dk1"/>
              </a:solidFill>
              <a:effectLst/>
              <a:latin typeface="+mn-lt"/>
              <a:ea typeface="+mn-ea"/>
              <a:cs typeface="+mn-cs"/>
            </a:rPr>
            <a:t>億円の前年度決算剰余金の積み立てと決算見込みから</a:t>
          </a:r>
          <a:r>
            <a:rPr kumimoji="1" lang="en-US" altLang="ja-JP" sz="1100" b="0" i="0" baseline="0">
              <a:solidFill>
                <a:schemeClr val="dk1"/>
              </a:solidFill>
              <a:effectLst/>
              <a:latin typeface="+mn-lt"/>
              <a:ea typeface="+mn-ea"/>
              <a:cs typeface="+mn-cs"/>
            </a:rPr>
            <a:t>8.0</a:t>
          </a:r>
          <a:r>
            <a:rPr kumimoji="1" lang="ja-JP" altLang="en-US" sz="1100" b="0" i="0" baseline="0">
              <a:solidFill>
                <a:schemeClr val="dk1"/>
              </a:solidFill>
              <a:effectLst/>
              <a:latin typeface="+mn-lt"/>
              <a:ea typeface="+mn-ea"/>
              <a:cs typeface="+mn-cs"/>
            </a:rPr>
            <a:t>億円の取崩しの結果、</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億円の増加があったこと</a:t>
          </a:r>
          <a:r>
            <a:rPr kumimoji="1" lang="ja-JP" altLang="ja-JP" sz="1100" b="0" i="0" baseline="0">
              <a:solidFill>
                <a:schemeClr val="dk1"/>
              </a:solidFill>
              <a:effectLst/>
              <a:latin typeface="+mn-lt"/>
              <a:ea typeface="+mn-ea"/>
              <a:cs typeface="+mn-cs"/>
            </a:rPr>
            <a:t>などにより、基金全体としては約</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標準財政規模の１割程度を確保し、維持することとし、今後は積増しを積極的に進めるのではなく、公共施設などの老朽化により今後増加が見込まれる維持管理費や更新費用を確保するために令和２年４月１日に設置した公共施設等整備基金への積立てを進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また、その他の基金については、設置目的、運用状況や充当事業を見直し、有効活用していく。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文化スポーツ施設整備基金：文化施設及びスポーツ施設の整備に要する費用に充当する。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まちづくり寄附基金：子育て環境の整備等の良好なまちづくりのため寄せられた寄附金を、寄附者の意向に沿った事業に充当する。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緑化振興基金：緑あふれる美しいまちづくりを推進するための緑化啓発等に充当する。</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文化スポーツ施設整備基金：</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年度の継続事業である朝宮公園第１期整備</a:t>
          </a:r>
          <a:r>
            <a:rPr kumimoji="1" lang="ja-JP" altLang="en-US" sz="1100">
              <a:solidFill>
                <a:schemeClr val="dk1"/>
              </a:solidFill>
              <a:effectLst/>
              <a:latin typeface="+mn-lt"/>
              <a:ea typeface="+mn-ea"/>
              <a:cs typeface="+mn-cs"/>
            </a:rPr>
            <a:t>及び第２期整備</a:t>
          </a:r>
          <a:r>
            <a:rPr kumimoji="1" lang="ja-JP" altLang="ja-JP" sz="1100">
              <a:solidFill>
                <a:schemeClr val="dk1"/>
              </a:solidFill>
              <a:effectLst/>
              <a:latin typeface="+mn-lt"/>
              <a:ea typeface="+mn-ea"/>
              <a:cs typeface="+mn-cs"/>
            </a:rPr>
            <a:t>のために約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億円取り崩したため減少した。</a:t>
          </a:r>
          <a:endParaRPr lang="ja-JP" altLang="ja-JP" sz="1400">
            <a:effectLst/>
          </a:endParaRPr>
        </a:p>
        <a:p>
          <a:r>
            <a:rPr kumimoji="1" lang="ja-JP" altLang="ja-JP" sz="1100" b="0" i="0" baseline="0">
              <a:solidFill>
                <a:schemeClr val="dk1"/>
              </a:solidFill>
              <a:effectLst/>
              <a:latin typeface="+mn-lt"/>
              <a:ea typeface="+mn-ea"/>
              <a:cs typeface="+mn-cs"/>
            </a:rPr>
            <a:t>まちづくり寄附基金：ふるさと納税の寄附金が増加したことにより、約</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億円増加した。</a:t>
          </a:r>
          <a:endParaRPr kumimoji="1"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文化スポーツ施設整備基金：令和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４年度の事業である朝宮公園第２期整備のために取り崩していく。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公共施設等整備基金：</a:t>
          </a:r>
          <a:r>
            <a:rPr kumimoji="1" lang="ja-JP" altLang="ja-JP" sz="1100" b="0" i="0" baseline="0">
              <a:solidFill>
                <a:schemeClr val="dk1"/>
              </a:solidFill>
              <a:effectLst/>
              <a:latin typeface="+mn-lt"/>
              <a:ea typeface="+mn-ea"/>
              <a:cs typeface="+mn-cs"/>
            </a:rPr>
            <a:t>公共施設などの老朽化により、今後増加が見込まれる維持管理費や更新費用を確保するために積立てを進め</a:t>
          </a:r>
          <a:r>
            <a:rPr kumimoji="1" lang="ja-JP" altLang="en-US" sz="1100" b="0" i="0" baseline="0">
              <a:solidFill>
                <a:schemeClr val="dk1"/>
              </a:solidFill>
              <a:effectLst/>
              <a:latin typeface="+mn-lt"/>
              <a:ea typeface="+mn-ea"/>
              <a:cs typeface="+mn-cs"/>
            </a:rPr>
            <a:t>、適切な時期に取崩しを行う。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前年度決算剰余金</a:t>
          </a:r>
          <a:r>
            <a:rPr kumimoji="1" lang="ja-JP" altLang="en-US" sz="1100" b="0" i="0" baseline="0">
              <a:solidFill>
                <a:schemeClr val="dk1"/>
              </a:solidFill>
              <a:effectLst/>
              <a:latin typeface="+mn-lt"/>
              <a:ea typeface="+mn-ea"/>
              <a:cs typeface="+mn-cs"/>
            </a:rPr>
            <a:t>として</a:t>
          </a:r>
          <a:r>
            <a:rPr kumimoji="1" lang="en-US" altLang="ja-JP" sz="1100" b="0" i="0" baseline="0">
              <a:solidFill>
                <a:schemeClr val="dk1"/>
              </a:solidFill>
              <a:effectLst/>
              <a:latin typeface="+mn-lt"/>
              <a:ea typeface="+mn-ea"/>
              <a:cs typeface="+mn-cs"/>
            </a:rPr>
            <a:t>10.7</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の積立てを行い、</a:t>
          </a:r>
          <a:r>
            <a:rPr kumimoji="1" lang="ja-JP" altLang="ja-JP" sz="1100" b="0" i="0" baseline="0">
              <a:solidFill>
                <a:schemeClr val="dk1"/>
              </a:solidFill>
              <a:effectLst/>
              <a:latin typeface="+mn-lt"/>
              <a:ea typeface="+mn-ea"/>
              <a:cs typeface="+mn-cs"/>
            </a:rPr>
            <a:t>令和２年度決算時にお</a:t>
          </a:r>
          <a:r>
            <a:rPr kumimoji="1" lang="ja-JP" altLang="en-US" sz="1100" b="0" i="0" baseline="0">
              <a:solidFill>
                <a:schemeClr val="dk1"/>
              </a:solidFill>
              <a:effectLst/>
              <a:latin typeface="+mn-lt"/>
              <a:ea typeface="+mn-ea"/>
              <a:cs typeface="+mn-cs"/>
            </a:rPr>
            <a:t>いては、</a:t>
          </a:r>
          <a:r>
            <a:rPr kumimoji="1" lang="ja-JP" altLang="ja-JP" sz="1100" b="0" i="0" baseline="0">
              <a:solidFill>
                <a:schemeClr val="dk1"/>
              </a:solidFill>
              <a:effectLst/>
              <a:latin typeface="+mn-lt"/>
              <a:ea typeface="+mn-ea"/>
              <a:cs typeface="+mn-cs"/>
            </a:rPr>
            <a:t>決算見込みを踏まえ</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億円取崩し</a:t>
          </a:r>
          <a:r>
            <a:rPr kumimoji="1" lang="ja-JP" altLang="en-US" sz="1100" b="0" i="0" baseline="0">
              <a:solidFill>
                <a:schemeClr val="dk1"/>
              </a:solidFill>
              <a:effectLst/>
              <a:latin typeface="+mn-lt"/>
              <a:ea typeface="+mn-ea"/>
              <a:cs typeface="+mn-cs"/>
            </a:rPr>
            <a:t>たことにより、結果として、前年度比</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億円の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標準財政規模の１割程度の残高を確保し、年度間の財政負担の平準化と景気変動リスクに対応するための財源としていく。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年度末に廃止した松河戸土地区画整理事業特別会計から引き継いだ地方債の元利償還額を取り崩したため減少した。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年度末に廃止した松河戸土地区画整理事業特別会計の</a:t>
          </a:r>
          <a:r>
            <a:rPr kumimoji="1" lang="ja-JP" altLang="en-US" sz="1100" b="0" i="0" baseline="0">
              <a:solidFill>
                <a:schemeClr val="dk1"/>
              </a:solidFill>
              <a:effectLst/>
              <a:latin typeface="+mn-lt"/>
              <a:ea typeface="+mn-ea"/>
              <a:cs typeface="+mn-cs"/>
            </a:rPr>
            <a:t>令和３年度まで</a:t>
          </a:r>
          <a:r>
            <a:rPr kumimoji="1" lang="ja-JP" altLang="ja-JP" sz="1100" b="0" i="0" baseline="0">
              <a:solidFill>
                <a:schemeClr val="dk1"/>
              </a:solidFill>
              <a:effectLst/>
              <a:latin typeface="+mn-lt"/>
              <a:ea typeface="+mn-ea"/>
              <a:cs typeface="+mn-cs"/>
            </a:rPr>
            <a:t>残る地方債の元利償還額を取り崩していく。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94878DB-EF33-40FB-9CA9-016579F79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64A4E68-419B-4FA9-B490-35D6BDF6F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48666BB-693B-4898-9F1A-070D2CCB4AA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41501B0-AEF5-43C4-9B40-5874A184B5F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C49808A-75E9-4176-873C-07C7F81AF3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D35BE9-7039-4A71-85D2-85D9163E7F5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378223A-0D6B-447D-9233-5D56D5EBB9B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709DC6C-EEDB-478F-B5F2-C76D826D34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EB34458-74D5-45CD-B86F-FBEB89BFDE0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F4452F-FC65-4F03-A2E7-E689FB57D86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6C7AB9B-436D-47F2-9A73-ABF981A4058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56E182B-2495-4120-9712-58BE487119C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310,991
303,174
92.78
139,996,599
139,447,661
45,999
59,811,100
78,550,802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026B640-1FA3-4524-90A5-B0C5A6ADF10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2E7646-52A6-45B5-A69C-7269AC97B8A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AF5A520-DB7F-4258-8308-CAF896517AE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82F1DFA-B369-4BC5-8002-708763FBDF6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47D8B18-6E30-4560-B7A3-8A9DC4F6007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E07363A-3DDF-4458-A8FC-9356B8D1E61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7F55FCB-4F3C-4A5F-A5FD-ADFD280663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CCAA269-19EB-4F23-AB2A-B5BF6C7D49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8315F7-44E7-4F16-9EFF-FA5FCCBCC23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2F0346F-D6DD-4797-B6CA-4AAC4CBFC0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9998BEC-D96D-4677-8458-5895440586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0CA2CCB-FF42-42B0-842C-09A896AE52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9B9DF28-A355-43ED-9B7F-584D91AF7F1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58450CD-301E-4497-9588-6E1A047AD0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C48E84E-4E1B-420C-B14F-0BD5A1780F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BE6CE56-289C-4632-810A-9B59D4A76EB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48F5BDD-EB55-42AA-85F1-4679A4016FC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9D9D669-6183-45BE-A376-11E91ADD4D8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588C047-88D2-49FD-880A-EAABF9A7B8F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FB2C2AF-A17D-4CFA-9D35-1E3530A9C44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04BB6E2-C4F4-4D52-B121-96C46A41276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259CAC3-A99B-433C-A0A0-2D77C745620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DA88139-F9E9-46ED-A2BF-B5E69D27FD6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69C5B77-347C-4C63-B9E8-49636B0C5B1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9F8A6DA-68BB-487E-83D7-EF64A589CD7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DB587C-3D96-4F22-AFB9-D32C18FF44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64EF966-6D08-445D-9BC5-83C250AE7B1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B951DA2-3B6E-44FE-8E4D-F8093EDCE1E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6132A47-B238-4590-8BC1-E48A9AE3F5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4647A8A-C6DF-4A12-9573-C1479D15762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A56B94E-64C9-40B5-A1C0-8FACBB6D364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E7072E7-2819-498A-9C3F-98D4451FC23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5A85206-E3C7-4396-9AB9-19B2318BB09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211D15A-5BE8-4B3D-92C8-165FC03E6FA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B1F4402-94F0-4F84-811D-9A98102AC29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た急激な人口増加等に伴い、積極的な施設整備を推進してきたが、こうした施設の老朽化が進行しているため、高い水準にある。今後、施設の維持管理や更新等については、令和元年度に策定した公共施設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計画に基づき、計画的に実施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し、比率の改善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DBBB987-F588-4B45-899E-5BBEA142AA7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3F6A70-430C-498E-8A1E-0B8C919C719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69EE921-DBC4-47B2-A416-10185B3C730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A37CC56-C99F-45E8-BBAD-A823B5DB7C8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36C5A5C-A64B-44AF-8CAF-E3BCF110610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FD41D9C-16F1-4E94-8CD5-64453F54370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7B75D60-DA14-416C-BF50-717703594A2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672D0B8-EE22-46BA-ADF3-E6AD182CE33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150DF1E8-847D-48DC-9BF1-F6820B2B373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A02C8E8-3922-4992-818B-9A061AC4727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2786D3B-6B44-4DB2-86B6-AFD42DF0B62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2ACAE48-3D96-4F92-B8C8-27D366397DF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29913A1-FB80-4FE4-B924-4CD1CCDBD87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7157DFC-4537-47AD-B05F-04D0D56AD5B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7AE01FE7-CDBC-4230-8B1B-D99D13BEAAB5}"/>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D89147A5-AA8A-4703-BAB8-924906CDAE38}"/>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89E97D95-907D-4EF6-AAD8-31B9FFC92287}"/>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DC808185-DD5A-4414-A43F-88CEE42A7638}"/>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73967FAF-FDAF-4EA1-924C-2EF1B2820AFA}"/>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a:extLst>
            <a:ext uri="{FF2B5EF4-FFF2-40B4-BE49-F238E27FC236}">
              <a16:creationId xmlns:a16="http://schemas.microsoft.com/office/drawing/2014/main" id="{C976510D-FA2A-4B36-92B8-BC1ECE0EC0C0}"/>
            </a:ext>
          </a:extLst>
        </xdr:cNvPr>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C8CCD7DD-08C5-4D2C-9B94-30858AEF67C9}"/>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A1484EF8-20FB-4968-A579-F2B06EEF816F}"/>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B96D7E29-E3C2-4D02-B3BD-B8D5E5CD92B1}"/>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F9EE5E13-5F79-4257-959A-99D4F459297A}"/>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EC40E24C-E8B6-4935-A9D2-752058FFCA70}"/>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67C7D43-078B-4AC8-B1C5-175F01ED072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D675848-CCDE-4712-A75C-8CCA9A0874B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68C80D3-5099-4011-BB9A-EF64763BC07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56A034-BFFD-4B61-83A7-05733E2E17D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05EA193-4172-4932-B329-8BAA3CCB49C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33401</xdr:rowOff>
    </xdr:from>
    <xdr:to>
      <xdr:col>23</xdr:col>
      <xdr:colOff>136525</xdr:colOff>
      <xdr:row>31</xdr:row>
      <xdr:rowOff>135001</xdr:rowOff>
    </xdr:to>
    <xdr:sp macro="" textlink="">
      <xdr:nvSpPr>
        <xdr:cNvPr id="79" name="楕円 78">
          <a:extLst>
            <a:ext uri="{FF2B5EF4-FFF2-40B4-BE49-F238E27FC236}">
              <a16:creationId xmlns:a16="http://schemas.microsoft.com/office/drawing/2014/main" id="{14D9757C-161C-4CDB-AA8C-4F474DDD7CBB}"/>
            </a:ext>
          </a:extLst>
        </xdr:cNvPr>
        <xdr:cNvSpPr/>
      </xdr:nvSpPr>
      <xdr:spPr>
        <a:xfrm>
          <a:off x="4711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11828</xdr:rowOff>
    </xdr:from>
    <xdr:ext cx="405111" cy="259045"/>
    <xdr:sp macro="" textlink="">
      <xdr:nvSpPr>
        <xdr:cNvPr id="80" name="有形固定資産減価償却率該当値テキスト">
          <a:extLst>
            <a:ext uri="{FF2B5EF4-FFF2-40B4-BE49-F238E27FC236}">
              <a16:creationId xmlns:a16="http://schemas.microsoft.com/office/drawing/2014/main" id="{9F915354-09A1-4290-B612-20F7EEC25058}"/>
            </a:ext>
          </a:extLst>
        </xdr:cNvPr>
        <xdr:cNvSpPr txBox="1"/>
      </xdr:nvSpPr>
      <xdr:spPr>
        <a:xfrm>
          <a:off x="4813300" y="609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1" name="楕円 80">
          <a:extLst>
            <a:ext uri="{FF2B5EF4-FFF2-40B4-BE49-F238E27FC236}">
              <a16:creationId xmlns:a16="http://schemas.microsoft.com/office/drawing/2014/main" id="{3035D600-EAE6-494F-87AE-39F9C9FD026B}"/>
            </a:ext>
          </a:extLst>
        </xdr:cNvPr>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84201</xdr:rowOff>
    </xdr:to>
    <xdr:cxnSp macro="">
      <xdr:nvCxnSpPr>
        <xdr:cNvPr id="82" name="直線コネクタ 81">
          <a:extLst>
            <a:ext uri="{FF2B5EF4-FFF2-40B4-BE49-F238E27FC236}">
              <a16:creationId xmlns:a16="http://schemas.microsoft.com/office/drawing/2014/main" id="{2788BB47-C629-4D07-8259-1EAC0E00B726}"/>
            </a:ext>
          </a:extLst>
        </xdr:cNvPr>
        <xdr:cNvCxnSpPr/>
      </xdr:nvCxnSpPr>
      <xdr:spPr>
        <a:xfrm>
          <a:off x="4051300" y="613181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114173</xdr:rowOff>
    </xdr:from>
    <xdr:to>
      <xdr:col>15</xdr:col>
      <xdr:colOff>187325</xdr:colOff>
      <xdr:row>31</xdr:row>
      <xdr:rowOff>44323</xdr:rowOff>
    </xdr:to>
    <xdr:sp macro="" textlink="">
      <xdr:nvSpPr>
        <xdr:cNvPr id="83" name="楕円 82">
          <a:extLst>
            <a:ext uri="{FF2B5EF4-FFF2-40B4-BE49-F238E27FC236}">
              <a16:creationId xmlns:a16="http://schemas.microsoft.com/office/drawing/2014/main" id="{80723182-41C5-402F-B36F-ECCDD59724D8}"/>
            </a:ext>
          </a:extLst>
        </xdr:cNvPr>
        <xdr:cNvSpPr/>
      </xdr:nvSpPr>
      <xdr:spPr>
        <a:xfrm>
          <a:off x="3238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45339</xdr:rowOff>
    </xdr:to>
    <xdr:cxnSp macro="">
      <xdr:nvCxnSpPr>
        <xdr:cNvPr id="84" name="直線コネクタ 83">
          <a:extLst>
            <a:ext uri="{FF2B5EF4-FFF2-40B4-BE49-F238E27FC236}">
              <a16:creationId xmlns:a16="http://schemas.microsoft.com/office/drawing/2014/main" id="{94F59735-1F1C-4C1E-A3D2-1AE558DFE259}"/>
            </a:ext>
          </a:extLst>
        </xdr:cNvPr>
        <xdr:cNvCxnSpPr/>
      </xdr:nvCxnSpPr>
      <xdr:spPr>
        <a:xfrm>
          <a:off x="3289300" y="6079998"/>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5" name="楕円 84">
          <a:extLst>
            <a:ext uri="{FF2B5EF4-FFF2-40B4-BE49-F238E27FC236}">
              <a16:creationId xmlns:a16="http://schemas.microsoft.com/office/drawing/2014/main" id="{C98B069C-4C5E-4C2C-B622-4DCA7720F78F}"/>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164973</xdr:rowOff>
    </xdr:to>
    <xdr:cxnSp macro="">
      <xdr:nvCxnSpPr>
        <xdr:cNvPr id="86" name="直線コネクタ 85">
          <a:extLst>
            <a:ext uri="{FF2B5EF4-FFF2-40B4-BE49-F238E27FC236}">
              <a16:creationId xmlns:a16="http://schemas.microsoft.com/office/drawing/2014/main" id="{922D8C51-4BE0-4124-A0A3-ED2B3EB1A700}"/>
            </a:ext>
          </a:extLst>
        </xdr:cNvPr>
        <xdr:cNvCxnSpPr/>
      </xdr:nvCxnSpPr>
      <xdr:spPr>
        <a:xfrm>
          <a:off x="2527300" y="603250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6223</xdr:rowOff>
    </xdr:from>
    <xdr:to>
      <xdr:col>7</xdr:col>
      <xdr:colOff>187325</xdr:colOff>
      <xdr:row>30</xdr:row>
      <xdr:rowOff>107823</xdr:rowOff>
    </xdr:to>
    <xdr:sp macro="" textlink="">
      <xdr:nvSpPr>
        <xdr:cNvPr id="87" name="楕円 86">
          <a:extLst>
            <a:ext uri="{FF2B5EF4-FFF2-40B4-BE49-F238E27FC236}">
              <a16:creationId xmlns:a16="http://schemas.microsoft.com/office/drawing/2014/main" id="{A288AFDE-877D-493B-A4BE-C30A6B7942ED}"/>
            </a:ext>
          </a:extLst>
        </xdr:cNvPr>
        <xdr:cNvSpPr/>
      </xdr:nvSpPr>
      <xdr:spPr>
        <a:xfrm>
          <a:off x="1714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57023</xdr:rowOff>
    </xdr:from>
    <xdr:to>
      <xdr:col>11</xdr:col>
      <xdr:colOff>136525</xdr:colOff>
      <xdr:row>30</xdr:row>
      <xdr:rowOff>117475</xdr:rowOff>
    </xdr:to>
    <xdr:cxnSp macro="">
      <xdr:nvCxnSpPr>
        <xdr:cNvPr id="88" name="直線コネクタ 87">
          <a:extLst>
            <a:ext uri="{FF2B5EF4-FFF2-40B4-BE49-F238E27FC236}">
              <a16:creationId xmlns:a16="http://schemas.microsoft.com/office/drawing/2014/main" id="{7C0BA6A7-7994-496E-8E3B-AEFC00E54D46}"/>
            </a:ext>
          </a:extLst>
        </xdr:cNvPr>
        <xdr:cNvCxnSpPr/>
      </xdr:nvCxnSpPr>
      <xdr:spPr>
        <a:xfrm>
          <a:off x="1765300" y="597204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a:extLst>
            <a:ext uri="{FF2B5EF4-FFF2-40B4-BE49-F238E27FC236}">
              <a16:creationId xmlns:a16="http://schemas.microsoft.com/office/drawing/2014/main" id="{A065989B-2922-4B82-AEC6-2CC4C218F04D}"/>
            </a:ext>
          </a:extLst>
        </xdr:cNvPr>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6C3E579-0E8B-4A73-A66B-9AA29CABA345}"/>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a:extLst>
            <a:ext uri="{FF2B5EF4-FFF2-40B4-BE49-F238E27FC236}">
              <a16:creationId xmlns:a16="http://schemas.microsoft.com/office/drawing/2014/main" id="{504A4FFB-703E-4337-AD8A-1DDD48C281A5}"/>
            </a:ext>
          </a:extLst>
        </xdr:cNvPr>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a:extLst>
            <a:ext uri="{FF2B5EF4-FFF2-40B4-BE49-F238E27FC236}">
              <a16:creationId xmlns:a16="http://schemas.microsoft.com/office/drawing/2014/main" id="{EA28FAE2-52D0-40B3-BEDC-DC4E177DCD40}"/>
            </a:ext>
          </a:extLst>
        </xdr:cNvPr>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87266</xdr:rowOff>
    </xdr:from>
    <xdr:ext cx="405111" cy="259045"/>
    <xdr:sp macro="" textlink="">
      <xdr:nvSpPr>
        <xdr:cNvPr id="93" name="n_1mainValue有形固定資産減価償却率">
          <a:extLst>
            <a:ext uri="{FF2B5EF4-FFF2-40B4-BE49-F238E27FC236}">
              <a16:creationId xmlns:a16="http://schemas.microsoft.com/office/drawing/2014/main" id="{D2F27615-2B7E-4706-9104-4DEEB5B4C9E3}"/>
            </a:ext>
          </a:extLst>
        </xdr:cNvPr>
        <xdr:cNvSpPr txBox="1"/>
      </xdr:nvSpPr>
      <xdr:spPr>
        <a:xfrm>
          <a:off x="38360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35450</xdr:rowOff>
    </xdr:from>
    <xdr:ext cx="405111" cy="259045"/>
    <xdr:sp macro="" textlink="">
      <xdr:nvSpPr>
        <xdr:cNvPr id="94" name="n_2mainValue有形固定資産減価償却率">
          <a:extLst>
            <a:ext uri="{FF2B5EF4-FFF2-40B4-BE49-F238E27FC236}">
              <a16:creationId xmlns:a16="http://schemas.microsoft.com/office/drawing/2014/main" id="{B7704343-259A-4CCB-A3DC-34DAFF893D84}"/>
            </a:ext>
          </a:extLst>
        </xdr:cNvPr>
        <xdr:cNvSpPr txBox="1"/>
      </xdr:nvSpPr>
      <xdr:spPr>
        <a:xfrm>
          <a:off x="3086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5" name="n_3mainValue有形固定資産減価償却率">
          <a:extLst>
            <a:ext uri="{FF2B5EF4-FFF2-40B4-BE49-F238E27FC236}">
              <a16:creationId xmlns:a16="http://schemas.microsoft.com/office/drawing/2014/main" id="{5E17EA7C-CBFF-4F24-BA59-1F92C4A7413F}"/>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98950</xdr:rowOff>
    </xdr:from>
    <xdr:ext cx="405111" cy="259045"/>
    <xdr:sp macro="" textlink="">
      <xdr:nvSpPr>
        <xdr:cNvPr id="96" name="n_4mainValue有形固定資産減価償却率">
          <a:extLst>
            <a:ext uri="{FF2B5EF4-FFF2-40B4-BE49-F238E27FC236}">
              <a16:creationId xmlns:a16="http://schemas.microsoft.com/office/drawing/2014/main" id="{A069975A-2EF5-4ABA-936A-6EE46A0BDD11}"/>
            </a:ext>
          </a:extLst>
        </xdr:cNvPr>
        <xdr:cNvSpPr txBox="1"/>
      </xdr:nvSpPr>
      <xdr:spPr>
        <a:xfrm>
          <a:off x="1562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CD37FC9-A3E9-434F-B315-E37FCDBC4F3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2DE86D0-E60D-49CE-9527-557FBF91E28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59B5711-5A6B-4556-B60A-107E7E755B8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27FD4E8-8C7C-4C81-9A84-C45E09CD17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F17B9B0-82EE-4917-B03F-E8C463313D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21D6A1EA-AD77-425E-9598-FDB63BC0FAD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AA724CA-312C-4635-9B4F-C0BCAA27260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24C44AF-DE50-4EA3-B7D6-66A930062C7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4EBA9D1D-D1EA-40D1-8444-28D12004823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FA7408C-8548-40C4-9772-321EE6CE0BD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62A7AC34-C5C1-469A-A023-807A435B29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2C0D33B-0341-4A3E-AE76-A7D575E9929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17AFC52-40D2-45ED-BCDC-E421E9F2E3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や水道事業会計の地方債現在高が減少していることや、経営健全化計画に基づき保有地の売却を進めてきたことにより土地開発公社の負債が減少し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た一方で、地方債現在高及び退職手当負担見込額が増加したため、債務償還比率は令和元年度と比較し、増加に転じたと考えられる。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個別計画に基づく維持管理や更新の実施に伴い、市債の発行の増加や基金の取崩しを行うことが予想されるが、市債と基金の残高に注視しつつ、債務償還比率が増加しない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9171372-D041-4E31-A069-7FAEC02A838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D9EF63C-FB60-4BB6-BA28-11C39C4232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56E8DDA5-83D4-4B54-8573-5A5C20AA2BC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78B8A5E5-C184-441D-BC36-22E49C303D0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2EF93D15-1AF4-49B3-AF9D-E312B0A303C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3E235400-8303-4357-851D-A8A64FC28E5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369E2DA1-5AC5-4A03-B2D8-7DC3E889B7F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FC673092-CA18-40C8-91A9-123435C954E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7684A5B8-0974-43B2-B93B-B1388398FA7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C4E8A505-782E-4E64-9A95-17E06569E82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7F102E65-EDDF-4B8D-97D8-45BA80C50EB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145151DB-5F11-4599-AE3A-ECFDDC9FC86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2B6A570C-6842-4B00-AD86-734D03F9E7EA}"/>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90547E4-2BCF-4D55-9C01-767D5711475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9227419B-4056-4B01-880A-689220A3509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D867CD6B-5298-4983-BF80-D8C7D91BBB3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A9885721-2DC9-4D17-A634-27AAE676D461}"/>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A847DAF5-0B05-4ABD-9E6E-2BA8D0F78E3A}"/>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346B6F3F-ABCC-4C66-A0E2-75FC91C3D034}"/>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71BF3E36-B7E4-45A6-8CD1-FE7DDF81C617}"/>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184A3790-4E1F-4419-9F0E-E0FE591B6799}"/>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31" name="債務償還比率平均値テキスト">
          <a:extLst>
            <a:ext uri="{FF2B5EF4-FFF2-40B4-BE49-F238E27FC236}">
              <a16:creationId xmlns:a16="http://schemas.microsoft.com/office/drawing/2014/main" id="{222F4CF9-DE48-4356-81C5-F10A38ED69D9}"/>
            </a:ext>
          </a:extLst>
        </xdr:cNvPr>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5A46DE38-3E14-495D-9860-334499AA5752}"/>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00EEE403-34AB-48E0-886A-0576B1701111}"/>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81DFA2E5-97F4-4805-A78B-2E7C8F8204EB}"/>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E0A4CD6F-F35D-4A76-A267-323978CC440A}"/>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AAC55F4A-3C27-419F-A0C4-24BCCBFE62C8}"/>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A1200BA-C171-46E8-B9EE-E81D4CB171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FCD0E18-EE7E-4A8B-ABC4-641F9A2DF07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04EDC0E-B556-40DA-81C8-E97DA436BFD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122D414-1497-4617-8640-90F4C5C2BAC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AD59B5B-BF7C-44C4-8293-351AA343AE3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161841</xdr:rowOff>
    </xdr:from>
    <xdr:to>
      <xdr:col>76</xdr:col>
      <xdr:colOff>73025</xdr:colOff>
      <xdr:row>30</xdr:row>
      <xdr:rowOff>91991</xdr:rowOff>
    </xdr:to>
    <xdr:sp macro="" textlink="">
      <xdr:nvSpPr>
        <xdr:cNvPr id="142" name="楕円 141">
          <a:extLst>
            <a:ext uri="{FF2B5EF4-FFF2-40B4-BE49-F238E27FC236}">
              <a16:creationId xmlns:a16="http://schemas.microsoft.com/office/drawing/2014/main" id="{19C44E5E-CEB5-4E71-88D6-C473CDB05302}"/>
            </a:ext>
          </a:extLst>
        </xdr:cNvPr>
        <xdr:cNvSpPr/>
      </xdr:nvSpPr>
      <xdr:spPr>
        <a:xfrm>
          <a:off x="14744700" y="59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13268</xdr:rowOff>
    </xdr:from>
    <xdr:ext cx="469744" cy="259045"/>
    <xdr:sp macro="" textlink="">
      <xdr:nvSpPr>
        <xdr:cNvPr id="143" name="債務償還比率該当値テキスト">
          <a:extLst>
            <a:ext uri="{FF2B5EF4-FFF2-40B4-BE49-F238E27FC236}">
              <a16:creationId xmlns:a16="http://schemas.microsoft.com/office/drawing/2014/main" id="{5F387BAC-0E52-4D1A-B5CC-9F8DB4D2A564}"/>
            </a:ext>
          </a:extLst>
        </xdr:cNvPr>
        <xdr:cNvSpPr txBox="1"/>
      </xdr:nvSpPr>
      <xdr:spPr>
        <a:xfrm>
          <a:off x="14846300" y="575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149786</xdr:rowOff>
    </xdr:from>
    <xdr:to>
      <xdr:col>72</xdr:col>
      <xdr:colOff>123825</xdr:colOff>
      <xdr:row>30</xdr:row>
      <xdr:rowOff>79936</xdr:rowOff>
    </xdr:to>
    <xdr:sp macro="" textlink="">
      <xdr:nvSpPr>
        <xdr:cNvPr id="144" name="楕円 143">
          <a:extLst>
            <a:ext uri="{FF2B5EF4-FFF2-40B4-BE49-F238E27FC236}">
              <a16:creationId xmlns:a16="http://schemas.microsoft.com/office/drawing/2014/main" id="{20C9EAF1-8430-4C09-AC50-3123259D9C63}"/>
            </a:ext>
          </a:extLst>
        </xdr:cNvPr>
        <xdr:cNvSpPr/>
      </xdr:nvSpPr>
      <xdr:spPr>
        <a:xfrm>
          <a:off x="14033500" y="58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29136</xdr:rowOff>
    </xdr:from>
    <xdr:to>
      <xdr:col>76</xdr:col>
      <xdr:colOff>22225</xdr:colOff>
      <xdr:row>30</xdr:row>
      <xdr:rowOff>41191</xdr:rowOff>
    </xdr:to>
    <xdr:cxnSp macro="">
      <xdr:nvCxnSpPr>
        <xdr:cNvPr id="145" name="直線コネクタ 144">
          <a:extLst>
            <a:ext uri="{FF2B5EF4-FFF2-40B4-BE49-F238E27FC236}">
              <a16:creationId xmlns:a16="http://schemas.microsoft.com/office/drawing/2014/main" id="{E4D1282A-0DF7-48DD-B405-F2C905AA4EA2}"/>
            </a:ext>
          </a:extLst>
        </xdr:cNvPr>
        <xdr:cNvCxnSpPr/>
      </xdr:nvCxnSpPr>
      <xdr:spPr>
        <a:xfrm>
          <a:off x="14084300" y="5944161"/>
          <a:ext cx="7112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14679</xdr:rowOff>
    </xdr:from>
    <xdr:to>
      <xdr:col>68</xdr:col>
      <xdr:colOff>123825</xdr:colOff>
      <xdr:row>30</xdr:row>
      <xdr:rowOff>116279</xdr:rowOff>
    </xdr:to>
    <xdr:sp macro="" textlink="">
      <xdr:nvSpPr>
        <xdr:cNvPr id="146" name="楕円 145">
          <a:extLst>
            <a:ext uri="{FF2B5EF4-FFF2-40B4-BE49-F238E27FC236}">
              <a16:creationId xmlns:a16="http://schemas.microsoft.com/office/drawing/2014/main" id="{49E7C769-7843-4AC9-92D1-E9977C765344}"/>
            </a:ext>
          </a:extLst>
        </xdr:cNvPr>
        <xdr:cNvSpPr/>
      </xdr:nvSpPr>
      <xdr:spPr>
        <a:xfrm>
          <a:off x="13271500" y="59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29136</xdr:rowOff>
    </xdr:from>
    <xdr:to>
      <xdr:col>72</xdr:col>
      <xdr:colOff>73025</xdr:colOff>
      <xdr:row>30</xdr:row>
      <xdr:rowOff>65479</xdr:rowOff>
    </xdr:to>
    <xdr:cxnSp macro="">
      <xdr:nvCxnSpPr>
        <xdr:cNvPr id="147" name="直線コネクタ 146">
          <a:extLst>
            <a:ext uri="{FF2B5EF4-FFF2-40B4-BE49-F238E27FC236}">
              <a16:creationId xmlns:a16="http://schemas.microsoft.com/office/drawing/2014/main" id="{EB5AB47D-0593-4263-8ED9-42B69843F443}"/>
            </a:ext>
          </a:extLst>
        </xdr:cNvPr>
        <xdr:cNvCxnSpPr/>
      </xdr:nvCxnSpPr>
      <xdr:spPr>
        <a:xfrm flipV="1">
          <a:off x="13322300" y="5944161"/>
          <a:ext cx="762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45805</xdr:rowOff>
    </xdr:from>
    <xdr:to>
      <xdr:col>64</xdr:col>
      <xdr:colOff>123825</xdr:colOff>
      <xdr:row>30</xdr:row>
      <xdr:rowOff>147405</xdr:rowOff>
    </xdr:to>
    <xdr:sp macro="" textlink="">
      <xdr:nvSpPr>
        <xdr:cNvPr id="148" name="楕円 147">
          <a:extLst>
            <a:ext uri="{FF2B5EF4-FFF2-40B4-BE49-F238E27FC236}">
              <a16:creationId xmlns:a16="http://schemas.microsoft.com/office/drawing/2014/main" id="{7E8C93BF-DE97-4D71-9FB9-37A3833E8060}"/>
            </a:ext>
          </a:extLst>
        </xdr:cNvPr>
        <xdr:cNvSpPr/>
      </xdr:nvSpPr>
      <xdr:spPr>
        <a:xfrm>
          <a:off x="12509500" y="59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65479</xdr:rowOff>
    </xdr:from>
    <xdr:to>
      <xdr:col>68</xdr:col>
      <xdr:colOff>73025</xdr:colOff>
      <xdr:row>30</xdr:row>
      <xdr:rowOff>96605</xdr:rowOff>
    </xdr:to>
    <xdr:cxnSp macro="">
      <xdr:nvCxnSpPr>
        <xdr:cNvPr id="149" name="直線コネクタ 148">
          <a:extLst>
            <a:ext uri="{FF2B5EF4-FFF2-40B4-BE49-F238E27FC236}">
              <a16:creationId xmlns:a16="http://schemas.microsoft.com/office/drawing/2014/main" id="{9257C093-84BF-46E3-B644-6E5686B027A6}"/>
            </a:ext>
          </a:extLst>
        </xdr:cNvPr>
        <xdr:cNvCxnSpPr/>
      </xdr:nvCxnSpPr>
      <xdr:spPr>
        <a:xfrm flipV="1">
          <a:off x="12560300" y="5980504"/>
          <a:ext cx="762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11991</xdr:rowOff>
    </xdr:from>
    <xdr:to>
      <xdr:col>60</xdr:col>
      <xdr:colOff>123825</xdr:colOff>
      <xdr:row>31</xdr:row>
      <xdr:rowOff>113591</xdr:rowOff>
    </xdr:to>
    <xdr:sp macro="" textlink="">
      <xdr:nvSpPr>
        <xdr:cNvPr id="150" name="楕円 149">
          <a:extLst>
            <a:ext uri="{FF2B5EF4-FFF2-40B4-BE49-F238E27FC236}">
              <a16:creationId xmlns:a16="http://schemas.microsoft.com/office/drawing/2014/main" id="{3D100F62-A7A2-49B3-97FA-AB6F05051F67}"/>
            </a:ext>
          </a:extLst>
        </xdr:cNvPr>
        <xdr:cNvSpPr/>
      </xdr:nvSpPr>
      <xdr:spPr>
        <a:xfrm>
          <a:off x="11747500" y="60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96605</xdr:rowOff>
    </xdr:from>
    <xdr:to>
      <xdr:col>64</xdr:col>
      <xdr:colOff>73025</xdr:colOff>
      <xdr:row>31</xdr:row>
      <xdr:rowOff>62791</xdr:rowOff>
    </xdr:to>
    <xdr:cxnSp macro="">
      <xdr:nvCxnSpPr>
        <xdr:cNvPr id="151" name="直線コネクタ 150">
          <a:extLst>
            <a:ext uri="{FF2B5EF4-FFF2-40B4-BE49-F238E27FC236}">
              <a16:creationId xmlns:a16="http://schemas.microsoft.com/office/drawing/2014/main" id="{55D1D0B6-DF72-4542-9258-8255AD41A260}"/>
            </a:ext>
          </a:extLst>
        </xdr:cNvPr>
        <xdr:cNvCxnSpPr/>
      </xdr:nvCxnSpPr>
      <xdr:spPr>
        <a:xfrm flipV="1">
          <a:off x="11798300" y="6011630"/>
          <a:ext cx="762000" cy="13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52" name="n_1aveValue債務償還比率">
          <a:extLst>
            <a:ext uri="{FF2B5EF4-FFF2-40B4-BE49-F238E27FC236}">
              <a16:creationId xmlns:a16="http://schemas.microsoft.com/office/drawing/2014/main" id="{F67EFBDA-D706-43C9-B706-06939DCFB0BD}"/>
            </a:ext>
          </a:extLst>
        </xdr:cNvPr>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3" name="n_2aveValue債務償還比率">
          <a:extLst>
            <a:ext uri="{FF2B5EF4-FFF2-40B4-BE49-F238E27FC236}">
              <a16:creationId xmlns:a16="http://schemas.microsoft.com/office/drawing/2014/main" id="{F8BF412A-A0FB-4020-AAB2-4B4FB23E2CEA}"/>
            </a:ext>
          </a:extLst>
        </xdr:cNvPr>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4" name="n_3aveValue債務償還比率">
          <a:extLst>
            <a:ext uri="{FF2B5EF4-FFF2-40B4-BE49-F238E27FC236}">
              <a16:creationId xmlns:a16="http://schemas.microsoft.com/office/drawing/2014/main" id="{69BB7AC0-82DF-4180-9BE1-B063AF3D282E}"/>
            </a:ext>
          </a:extLst>
        </xdr:cNvPr>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a16="http://schemas.microsoft.com/office/drawing/2014/main" id="{65616DEC-F9F0-4245-9F16-25EE35666A6E}"/>
            </a:ext>
          </a:extLst>
        </xdr:cNvPr>
        <xdr:cNvSpPr txBox="1"/>
      </xdr:nvSpPr>
      <xdr:spPr>
        <a:xfrm>
          <a:off x="11563427" y="58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96463</xdr:rowOff>
    </xdr:from>
    <xdr:ext cx="469744" cy="259045"/>
    <xdr:sp macro="" textlink="">
      <xdr:nvSpPr>
        <xdr:cNvPr id="156" name="n_1mainValue債務償還比率">
          <a:extLst>
            <a:ext uri="{FF2B5EF4-FFF2-40B4-BE49-F238E27FC236}">
              <a16:creationId xmlns:a16="http://schemas.microsoft.com/office/drawing/2014/main" id="{0FC60F4E-C93B-4B93-83D1-F86B92AF9032}"/>
            </a:ext>
          </a:extLst>
        </xdr:cNvPr>
        <xdr:cNvSpPr txBox="1"/>
      </xdr:nvSpPr>
      <xdr:spPr>
        <a:xfrm>
          <a:off x="13836727" y="56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132806</xdr:rowOff>
    </xdr:from>
    <xdr:ext cx="469744" cy="259045"/>
    <xdr:sp macro="" textlink="">
      <xdr:nvSpPr>
        <xdr:cNvPr id="157" name="n_2mainValue債務償還比率">
          <a:extLst>
            <a:ext uri="{FF2B5EF4-FFF2-40B4-BE49-F238E27FC236}">
              <a16:creationId xmlns:a16="http://schemas.microsoft.com/office/drawing/2014/main" id="{668240DB-0F2E-469E-8CB6-AAFF8C48058E}"/>
            </a:ext>
          </a:extLst>
        </xdr:cNvPr>
        <xdr:cNvSpPr txBox="1"/>
      </xdr:nvSpPr>
      <xdr:spPr>
        <a:xfrm>
          <a:off x="13087427" y="570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163932</xdr:rowOff>
    </xdr:from>
    <xdr:ext cx="469744" cy="259045"/>
    <xdr:sp macro="" textlink="">
      <xdr:nvSpPr>
        <xdr:cNvPr id="158" name="n_3mainValue債務償還比率">
          <a:extLst>
            <a:ext uri="{FF2B5EF4-FFF2-40B4-BE49-F238E27FC236}">
              <a16:creationId xmlns:a16="http://schemas.microsoft.com/office/drawing/2014/main" id="{A3E546CE-8044-4FA2-85DD-E92FE2CEC292}"/>
            </a:ext>
          </a:extLst>
        </xdr:cNvPr>
        <xdr:cNvSpPr txBox="1"/>
      </xdr:nvSpPr>
      <xdr:spPr>
        <a:xfrm>
          <a:off x="12325427" y="573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104718</xdr:rowOff>
    </xdr:from>
    <xdr:ext cx="469744" cy="259045"/>
    <xdr:sp macro="" textlink="">
      <xdr:nvSpPr>
        <xdr:cNvPr id="159" name="n_4mainValue債務償還比率">
          <a:extLst>
            <a:ext uri="{FF2B5EF4-FFF2-40B4-BE49-F238E27FC236}">
              <a16:creationId xmlns:a16="http://schemas.microsoft.com/office/drawing/2014/main" id="{2505C2DD-7738-4805-8753-C487522284F8}"/>
            </a:ext>
          </a:extLst>
        </xdr:cNvPr>
        <xdr:cNvSpPr txBox="1"/>
      </xdr:nvSpPr>
      <xdr:spPr>
        <a:xfrm>
          <a:off x="11563427" y="61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2281289B-BDE8-451E-AB65-B0952EC69AC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3F0A6C2B-9F6A-4B5F-AD46-CE2D39A785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322ADAAD-5F12-405B-A4CF-A07063FE5F7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9C8DE45-2CC3-4846-979B-953D77E81F4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465001F0-D7EA-4B23-B422-DA1592C636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62108E95-D8B7-45EA-9860-039A5302A31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1E1C09-E472-415F-A9AD-EE7C133980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09ADF3-1812-43D0-AD29-951C5CFD66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150DFF-B353-4CFF-8944-25E57A066E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3EB6E0-A8BC-4AF8-832C-D72D293916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900B97-4312-4543-BF56-E616ABB25F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EE0B11-76D3-40C8-9A0A-5148D529A2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052E1F-3686-43D3-8AC1-40040353C5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394CEA-146B-42AC-983C-5E1B408083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E3E547-FCF0-47DE-99A6-460B5BF8B5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1724EB-D4C6-4BC1-8839-23D4CF494F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310,991
303,174
92.78
139,996,599
139,447,661
45,999
59,811,100
78,550,802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01E21E-23FE-4F48-8455-893FE0150E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5BBACE-9480-4CF9-8F7A-C80C416E04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7B55DD-8674-44AE-8983-5EBC112355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23CD51-9F9F-4BF6-89AF-7060A986C5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9FB21E-09DD-4C33-A073-D7DE6A3630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2ADCBB-3B1D-4D14-A03C-06E88FE285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770772-52E6-4C6A-BDC5-A32838878D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AD1EF7-7CB8-4774-85ED-CCB9F1A20D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388E79-9E65-4AD5-AF50-CA43E86C05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BBEFC0-FC71-41D0-B491-AE850F0CA1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133E51-8E18-4768-873D-990B18F0A1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D5E11C-D349-4D44-A6A5-F2C4DACCE1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056CFA-2BD4-43D3-9202-288520FB5C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D55F23-AD00-4A48-AC8D-2F9EDBAD3B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340A9F-446A-4181-B7C3-8301462CF4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C67679-BA16-42CC-9CFE-680AAF8BD5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DAE462-DAC1-4922-A3C6-CD99C01F15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2F52413-9536-4CBF-941A-1B31FADF6F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056359-44A1-4863-9D67-DE433BB89B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C189C7-D952-461F-AF90-A351BF6C52C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D9744F-C4DE-4A2F-B206-9169034617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0EAA23-6D19-49AC-A602-750B5BF882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083DAA-EDC6-4F2A-B364-241449E249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96F352-6683-4723-89F1-0F1405AB38F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87D92A-E2E7-4CE7-A58F-795E2DC6EF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1DE711-F268-4A61-BB41-4BB6E9CFE3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9FEF92-71C1-467C-AF68-F71A084DB6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E1BDB8-3525-449B-829A-C24424FBBB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A3CA4D-D0B4-4669-8B2E-1DC5AFCC7E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766CD1-3063-468E-851B-BEB1203BD5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334E3F-5D3F-4A73-B18D-851580C15FB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E707549-E224-45B3-B90E-EF1B9486E7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B94A48E-ACC3-4C40-A55B-A588413ACD9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42AC149-0C1F-44CF-B765-B37E6FF3A99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B681A40-233E-46C6-926B-B64BADDD4ED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93BC8CA-E62B-4127-9592-D4C938D3614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9541C24-1D48-484B-A2A0-DF6503B0DC2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0C01296-9886-4536-B26C-6897AFA6A71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75662D1-1F16-4E03-9911-21B66C22DC5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FD2BEFD-9604-486E-81FA-FB243995572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5A49AFC-9EC9-4D03-9635-00E69EB7B14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0A0BC72-2F89-41A3-94C0-8E9F276CF36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7043B12-F6E0-4E36-B6E4-05CA80BCAA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F706056-3625-4969-9F23-4207826E2CA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D23E030-F3A0-4454-874B-DBC360EDDEE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81E66E1A-DF26-4699-A557-7D2261EBACB7}"/>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7C51E208-AEC9-4C66-9D44-0F39308B9FDB}"/>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E158EA07-999D-47E2-9F4A-1B1B3B94AAE1}"/>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D510CED6-4C66-43B1-A175-5B7ED2E90C83}"/>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5F34C289-21C1-46B2-BF23-4126D3AB9285}"/>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8581C05-4176-4311-854A-7471A2F119CB}"/>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205FC64C-BC1D-4C75-BF02-92BAB11544C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B56DE505-E71E-440E-BD9F-C69BDD07BEDF}"/>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8BAE0344-DFEA-4F05-8B63-E7ECFFA236C2}"/>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240A4D83-607F-431B-977F-FC91ED9D4E5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D5E20842-86A5-41AB-862C-C0A43D1AC1DD}"/>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245216-EE5A-4568-998F-DE4AC8FD578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5AC2C02-0A89-448A-B574-BB565891C4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D33B9A-41AE-400D-B34D-C83BB1FB77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7DF639-C937-475C-99EE-6D56ED7D9A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21C31F-DAC7-4036-ABC5-C85A459F69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C53AD0F0-0799-4CF9-B285-00F2B85326A1}"/>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id="{E8A58641-0565-47A7-91DE-CA6E8ADF036B}"/>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5" name="楕円 74">
          <a:extLst>
            <a:ext uri="{FF2B5EF4-FFF2-40B4-BE49-F238E27FC236}">
              <a16:creationId xmlns:a16="http://schemas.microsoft.com/office/drawing/2014/main" id="{E709FB72-67DE-42CB-99B1-E722DE845FEF}"/>
            </a:ext>
          </a:extLst>
        </xdr:cNvPr>
        <xdr:cNvSpPr/>
      </xdr:nvSpPr>
      <xdr:spPr>
        <a:xfrm>
          <a:off x="3746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EE14A33C-876E-48AD-AF3C-CF939045E73D}"/>
            </a:ext>
          </a:extLst>
        </xdr:cNvPr>
        <xdr:cNvCxnSpPr/>
      </xdr:nvCxnSpPr>
      <xdr:spPr>
        <a:xfrm>
          <a:off x="3797300" y="66008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6DCD8C27-50B7-4615-BBEE-8871C90D83F1}"/>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85725</xdr:rowOff>
    </xdr:to>
    <xdr:cxnSp macro="">
      <xdr:nvCxnSpPr>
        <xdr:cNvPr id="78" name="直線コネクタ 77">
          <a:extLst>
            <a:ext uri="{FF2B5EF4-FFF2-40B4-BE49-F238E27FC236}">
              <a16:creationId xmlns:a16="http://schemas.microsoft.com/office/drawing/2014/main" id="{E31EA5AF-7085-4A2E-80D1-C98A7D3B4582}"/>
            </a:ext>
          </a:extLst>
        </xdr:cNvPr>
        <xdr:cNvCxnSpPr/>
      </xdr:nvCxnSpPr>
      <xdr:spPr>
        <a:xfrm>
          <a:off x="2908300" y="6566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a:extLst>
            <a:ext uri="{FF2B5EF4-FFF2-40B4-BE49-F238E27FC236}">
              <a16:creationId xmlns:a16="http://schemas.microsoft.com/office/drawing/2014/main" id="{B67854B6-730C-4C9A-B994-A2B94A72ABD4}"/>
            </a:ext>
          </a:extLst>
        </xdr:cNvPr>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1A7CE2E2-1402-42F1-B553-1E791AE03C5D}"/>
            </a:ext>
          </a:extLst>
        </xdr:cNvPr>
        <xdr:cNvCxnSpPr/>
      </xdr:nvCxnSpPr>
      <xdr:spPr>
        <a:xfrm>
          <a:off x="2019300" y="6532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EC4ECFAC-A79C-4E7A-9575-924C94728803}"/>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17145</xdr:rowOff>
    </xdr:to>
    <xdr:cxnSp macro="">
      <xdr:nvCxnSpPr>
        <xdr:cNvPr id="82" name="直線コネクタ 81">
          <a:extLst>
            <a:ext uri="{FF2B5EF4-FFF2-40B4-BE49-F238E27FC236}">
              <a16:creationId xmlns:a16="http://schemas.microsoft.com/office/drawing/2014/main" id="{9E3AD613-B982-42F1-8FD6-6A7DAC588CC9}"/>
            </a:ext>
          </a:extLst>
        </xdr:cNvPr>
        <xdr:cNvCxnSpPr/>
      </xdr:nvCxnSpPr>
      <xdr:spPr>
        <a:xfrm>
          <a:off x="1130300" y="6499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a:extLst>
            <a:ext uri="{FF2B5EF4-FFF2-40B4-BE49-F238E27FC236}">
              <a16:creationId xmlns:a16="http://schemas.microsoft.com/office/drawing/2014/main" id="{0C508BC2-86A8-4434-83FF-AF980621ABE3}"/>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a:extLst>
            <a:ext uri="{FF2B5EF4-FFF2-40B4-BE49-F238E27FC236}">
              <a16:creationId xmlns:a16="http://schemas.microsoft.com/office/drawing/2014/main" id="{A2AEA738-1EC8-4F1D-B440-14F698DFB04A}"/>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7151BC42-2DBD-42B1-B20A-1F651BE11A03}"/>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a:extLst>
            <a:ext uri="{FF2B5EF4-FFF2-40B4-BE49-F238E27FC236}">
              <a16:creationId xmlns:a16="http://schemas.microsoft.com/office/drawing/2014/main" id="{B7468072-C932-4DE7-98C4-2FDC2D2F6D96}"/>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7" name="n_1mainValue【道路】&#10;有形固定資産減価償却率">
          <a:extLst>
            <a:ext uri="{FF2B5EF4-FFF2-40B4-BE49-F238E27FC236}">
              <a16:creationId xmlns:a16="http://schemas.microsoft.com/office/drawing/2014/main" id="{C53DD036-41B5-41D7-AE99-E1E174ADF77B}"/>
            </a:ext>
          </a:extLst>
        </xdr:cNvPr>
        <xdr:cNvSpPr txBox="1"/>
      </xdr:nvSpPr>
      <xdr:spPr>
        <a:xfrm>
          <a:off x="3582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554A4191-7CE8-4D0F-BA6E-EF41F9303C6B}"/>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a:extLst>
            <a:ext uri="{FF2B5EF4-FFF2-40B4-BE49-F238E27FC236}">
              <a16:creationId xmlns:a16="http://schemas.microsoft.com/office/drawing/2014/main" id="{C6E706C1-32FE-4AB3-AF69-EFDD60567109}"/>
            </a:ext>
          </a:extLst>
        </xdr:cNvPr>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0F6EC0ED-2E54-4DE2-A7A0-0E41B9635248}"/>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BAA6422-36F3-4AD2-BD6A-4529E2B4A3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0FE4BA7-F32C-4CE0-86C2-201030C6C6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9816114-15F4-419C-B39F-43D7480332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507D3D7-00D5-4536-BF8E-6D887E6A60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633340C-BE60-4C86-A819-A83EE5836A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A78BF2E-D99A-497A-9CB0-EC32F000AA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747ED7D-A545-4F12-B4C4-4490E9BDCF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1CE8CF8-740E-40CE-B000-156434B5A02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6A9A317-2F20-437C-899D-9FF33478304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9A06052-9DB1-49EF-B41A-4361D3BA61F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360A2BC-8242-4DDC-89C0-B5FBF8C061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86A5126-6A0B-437A-8F7A-400A10EDB79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CB1F3C8-C54B-46C5-BC11-566729BECE5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9710037-CF73-4DEF-9FC8-0E3C559CD49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A43A5CF-394E-4325-A6A9-A8DE181D92E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BFA2EB1B-8A5A-457B-8569-81F4249AAACB}"/>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9B18EA5-C7C8-42AF-8B6A-42391E6E478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9ECFE50F-5E13-4EAC-AEBA-00F809CAB19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AFDBA07-A961-415B-AB0A-B75DE38176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9A3C8492-4DAF-46CC-88D8-65079BFF86C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8D846F3-7778-404B-A13F-AB345A6FC0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F1CDC6BE-8CC4-4CD8-9849-A665AEB468CC}"/>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C318A089-B52F-4F0C-B521-C6ADB1103BB7}"/>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173A9D8F-26A3-4B14-AAF8-5E1149DE3E05}"/>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DC0E9D16-0F14-4027-BDB2-4762B73E966D}"/>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48199F3E-16EB-4159-A3A4-117CBB6F7747}"/>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a16="http://schemas.microsoft.com/office/drawing/2014/main" id="{066459A8-991C-4A19-9446-8867F8EF2947}"/>
            </a:ext>
          </a:extLst>
        </xdr:cNvPr>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D29BA74A-66D2-4B13-BBB6-974FDF071CB3}"/>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E3F90AED-EA3A-4D86-AD88-674416FBA047}"/>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FEB5F145-1F4A-4F7E-8ECB-9D1E979B0DB2}"/>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61DF0940-19E6-4940-9DAA-6D06831D15FA}"/>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DA07B8B5-BDFC-41D6-A7FB-0436A9B339FE}"/>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4155719-8399-4BAC-B257-346A3A02BB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6980693-5C79-4BA6-AF0E-20D4D8EBFF9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C99228D-19E7-46FE-A88F-4CAEC9BDFF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7B9C966-B4D4-4561-AD8C-B358FEB67D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B1E3978-12C7-4A61-A936-0406DD5AC69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61336</xdr:rowOff>
    </xdr:from>
    <xdr:to>
      <xdr:col>55</xdr:col>
      <xdr:colOff>50800</xdr:colOff>
      <xdr:row>40</xdr:row>
      <xdr:rowOff>162936</xdr:rowOff>
    </xdr:to>
    <xdr:sp macro="" textlink="">
      <xdr:nvSpPr>
        <xdr:cNvPr id="128" name="楕円 127">
          <a:extLst>
            <a:ext uri="{FF2B5EF4-FFF2-40B4-BE49-F238E27FC236}">
              <a16:creationId xmlns:a16="http://schemas.microsoft.com/office/drawing/2014/main" id="{613A4D11-F612-462E-B8C0-014B24D281EA}"/>
            </a:ext>
          </a:extLst>
        </xdr:cNvPr>
        <xdr:cNvSpPr/>
      </xdr:nvSpPr>
      <xdr:spPr>
        <a:xfrm>
          <a:off x="10426700" y="69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147713</xdr:rowOff>
    </xdr:from>
    <xdr:ext cx="469744" cy="259045"/>
    <xdr:sp macro="" textlink="">
      <xdr:nvSpPr>
        <xdr:cNvPr id="129" name="【道路】&#10;一人当たり延長該当値テキスト">
          <a:extLst>
            <a:ext uri="{FF2B5EF4-FFF2-40B4-BE49-F238E27FC236}">
              <a16:creationId xmlns:a16="http://schemas.microsoft.com/office/drawing/2014/main" id="{060B8643-EAD4-4A61-9F6B-E59BAA9E287D}"/>
            </a:ext>
          </a:extLst>
        </xdr:cNvPr>
        <xdr:cNvSpPr txBox="1"/>
      </xdr:nvSpPr>
      <xdr:spPr>
        <a:xfrm>
          <a:off x="10515600" y="683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61564</xdr:rowOff>
    </xdr:from>
    <xdr:to>
      <xdr:col>50</xdr:col>
      <xdr:colOff>165100</xdr:colOff>
      <xdr:row>40</xdr:row>
      <xdr:rowOff>163164</xdr:rowOff>
    </xdr:to>
    <xdr:sp macro="" textlink="">
      <xdr:nvSpPr>
        <xdr:cNvPr id="130" name="楕円 129">
          <a:extLst>
            <a:ext uri="{FF2B5EF4-FFF2-40B4-BE49-F238E27FC236}">
              <a16:creationId xmlns:a16="http://schemas.microsoft.com/office/drawing/2014/main" id="{19AF213E-8BD6-4911-8C51-422696E73AD8}"/>
            </a:ext>
          </a:extLst>
        </xdr:cNvPr>
        <xdr:cNvSpPr/>
      </xdr:nvSpPr>
      <xdr:spPr>
        <a:xfrm>
          <a:off x="9588500" y="69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112136</xdr:rowOff>
    </xdr:from>
    <xdr:to>
      <xdr:col>55</xdr:col>
      <xdr:colOff>0</xdr:colOff>
      <xdr:row>40</xdr:row>
      <xdr:rowOff>112364</xdr:rowOff>
    </xdr:to>
    <xdr:cxnSp macro="">
      <xdr:nvCxnSpPr>
        <xdr:cNvPr id="131" name="直線コネクタ 130">
          <a:extLst>
            <a:ext uri="{FF2B5EF4-FFF2-40B4-BE49-F238E27FC236}">
              <a16:creationId xmlns:a16="http://schemas.microsoft.com/office/drawing/2014/main" id="{4EBF28AB-5F87-4083-B33A-55535DCF0879}"/>
            </a:ext>
          </a:extLst>
        </xdr:cNvPr>
        <xdr:cNvCxnSpPr/>
      </xdr:nvCxnSpPr>
      <xdr:spPr>
        <a:xfrm flipV="1">
          <a:off x="9639300" y="697013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32" name="楕円 131">
          <a:extLst>
            <a:ext uri="{FF2B5EF4-FFF2-40B4-BE49-F238E27FC236}">
              <a16:creationId xmlns:a16="http://schemas.microsoft.com/office/drawing/2014/main" id="{6A36AC87-F954-4013-96AF-0C96AE9AF308}"/>
            </a:ext>
          </a:extLst>
        </xdr:cNvPr>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112364</xdr:rowOff>
    </xdr:from>
    <xdr:to>
      <xdr:col>50</xdr:col>
      <xdr:colOff>114300</xdr:colOff>
      <xdr:row>40</xdr:row>
      <xdr:rowOff>112776</xdr:rowOff>
    </xdr:to>
    <xdr:cxnSp macro="">
      <xdr:nvCxnSpPr>
        <xdr:cNvPr id="133" name="直線コネクタ 132">
          <a:extLst>
            <a:ext uri="{FF2B5EF4-FFF2-40B4-BE49-F238E27FC236}">
              <a16:creationId xmlns:a16="http://schemas.microsoft.com/office/drawing/2014/main" id="{BA850E23-E888-462A-BAC9-42F3BF69E3F5}"/>
            </a:ext>
          </a:extLst>
        </xdr:cNvPr>
        <xdr:cNvCxnSpPr/>
      </xdr:nvCxnSpPr>
      <xdr:spPr>
        <a:xfrm flipV="1">
          <a:off x="8750300" y="697036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61702</xdr:rowOff>
    </xdr:from>
    <xdr:to>
      <xdr:col>41</xdr:col>
      <xdr:colOff>101600</xdr:colOff>
      <xdr:row>40</xdr:row>
      <xdr:rowOff>163302</xdr:rowOff>
    </xdr:to>
    <xdr:sp macro="" textlink="">
      <xdr:nvSpPr>
        <xdr:cNvPr id="134" name="楕円 133">
          <a:extLst>
            <a:ext uri="{FF2B5EF4-FFF2-40B4-BE49-F238E27FC236}">
              <a16:creationId xmlns:a16="http://schemas.microsoft.com/office/drawing/2014/main" id="{483C2C7C-3EA4-4594-B9AC-7DB527343667}"/>
            </a:ext>
          </a:extLst>
        </xdr:cNvPr>
        <xdr:cNvSpPr/>
      </xdr:nvSpPr>
      <xdr:spPr>
        <a:xfrm>
          <a:off x="7810500" y="6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112502</xdr:rowOff>
    </xdr:from>
    <xdr:to>
      <xdr:col>45</xdr:col>
      <xdr:colOff>177800</xdr:colOff>
      <xdr:row>40</xdr:row>
      <xdr:rowOff>112776</xdr:rowOff>
    </xdr:to>
    <xdr:cxnSp macro="">
      <xdr:nvCxnSpPr>
        <xdr:cNvPr id="135" name="直線コネクタ 134">
          <a:extLst>
            <a:ext uri="{FF2B5EF4-FFF2-40B4-BE49-F238E27FC236}">
              <a16:creationId xmlns:a16="http://schemas.microsoft.com/office/drawing/2014/main" id="{DFB689D4-25F9-4446-B115-911F15300DF7}"/>
            </a:ext>
          </a:extLst>
        </xdr:cNvPr>
        <xdr:cNvCxnSpPr/>
      </xdr:nvCxnSpPr>
      <xdr:spPr>
        <a:xfrm>
          <a:off x="7861300" y="697050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61793</xdr:rowOff>
    </xdr:from>
    <xdr:to>
      <xdr:col>36</xdr:col>
      <xdr:colOff>165100</xdr:colOff>
      <xdr:row>40</xdr:row>
      <xdr:rowOff>163393</xdr:rowOff>
    </xdr:to>
    <xdr:sp macro="" textlink="">
      <xdr:nvSpPr>
        <xdr:cNvPr id="136" name="楕円 135">
          <a:extLst>
            <a:ext uri="{FF2B5EF4-FFF2-40B4-BE49-F238E27FC236}">
              <a16:creationId xmlns:a16="http://schemas.microsoft.com/office/drawing/2014/main" id="{5A906870-4819-43D7-8E5B-210DA80A5275}"/>
            </a:ext>
          </a:extLst>
        </xdr:cNvPr>
        <xdr:cNvSpPr/>
      </xdr:nvSpPr>
      <xdr:spPr>
        <a:xfrm>
          <a:off x="6921500" y="69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112502</xdr:rowOff>
    </xdr:from>
    <xdr:to>
      <xdr:col>41</xdr:col>
      <xdr:colOff>50800</xdr:colOff>
      <xdr:row>40</xdr:row>
      <xdr:rowOff>112593</xdr:rowOff>
    </xdr:to>
    <xdr:cxnSp macro="">
      <xdr:nvCxnSpPr>
        <xdr:cNvPr id="137" name="直線コネクタ 136">
          <a:extLst>
            <a:ext uri="{FF2B5EF4-FFF2-40B4-BE49-F238E27FC236}">
              <a16:creationId xmlns:a16="http://schemas.microsoft.com/office/drawing/2014/main" id="{13BCD65E-9DB7-4608-9CC9-C96D1ADF1157}"/>
            </a:ext>
          </a:extLst>
        </xdr:cNvPr>
        <xdr:cNvCxnSpPr/>
      </xdr:nvCxnSpPr>
      <xdr:spPr>
        <a:xfrm flipV="1">
          <a:off x="6972300" y="697050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a16="http://schemas.microsoft.com/office/drawing/2014/main" id="{A2D567E9-387A-4E9F-A415-0358985A3F8A}"/>
            </a:ext>
          </a:extLst>
        </xdr:cNvPr>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a16="http://schemas.microsoft.com/office/drawing/2014/main" id="{667CBB21-041D-4126-8824-93DAB8DED4AD}"/>
            </a:ext>
          </a:extLst>
        </xdr:cNvPr>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a16="http://schemas.microsoft.com/office/drawing/2014/main" id="{54F346BD-A42A-4AC1-BD44-EE4F3C67A882}"/>
            </a:ext>
          </a:extLst>
        </xdr:cNvPr>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a:extLst>
            <a:ext uri="{FF2B5EF4-FFF2-40B4-BE49-F238E27FC236}">
              <a16:creationId xmlns:a16="http://schemas.microsoft.com/office/drawing/2014/main" id="{F8D2BB27-62C3-4E03-AEC7-276227A5E201}"/>
            </a:ext>
          </a:extLst>
        </xdr:cNvPr>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154291</xdr:rowOff>
    </xdr:from>
    <xdr:ext cx="469744" cy="259045"/>
    <xdr:sp macro="" textlink="">
      <xdr:nvSpPr>
        <xdr:cNvPr id="142" name="n_1mainValue【道路】&#10;一人当たり延長">
          <a:extLst>
            <a:ext uri="{FF2B5EF4-FFF2-40B4-BE49-F238E27FC236}">
              <a16:creationId xmlns:a16="http://schemas.microsoft.com/office/drawing/2014/main" id="{850EA74A-DFC4-44C2-939C-B7709BEA9D53}"/>
            </a:ext>
          </a:extLst>
        </xdr:cNvPr>
        <xdr:cNvSpPr txBox="1"/>
      </xdr:nvSpPr>
      <xdr:spPr>
        <a:xfrm>
          <a:off x="9391727" y="701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43" name="n_2mainValue【道路】&#10;一人当たり延長">
          <a:extLst>
            <a:ext uri="{FF2B5EF4-FFF2-40B4-BE49-F238E27FC236}">
              <a16:creationId xmlns:a16="http://schemas.microsoft.com/office/drawing/2014/main" id="{B06A78FF-1CC2-40B3-9DCD-38D976DC40C0}"/>
            </a:ext>
          </a:extLst>
        </xdr:cNvPr>
        <xdr:cNvSpPr txBox="1"/>
      </xdr:nvSpPr>
      <xdr:spPr>
        <a:xfrm>
          <a:off x="8515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154429</xdr:rowOff>
    </xdr:from>
    <xdr:ext cx="469744" cy="259045"/>
    <xdr:sp macro="" textlink="">
      <xdr:nvSpPr>
        <xdr:cNvPr id="144" name="n_3mainValue【道路】&#10;一人当たり延長">
          <a:extLst>
            <a:ext uri="{FF2B5EF4-FFF2-40B4-BE49-F238E27FC236}">
              <a16:creationId xmlns:a16="http://schemas.microsoft.com/office/drawing/2014/main" id="{86480E67-24FA-4626-98C1-0635F21D5D45}"/>
            </a:ext>
          </a:extLst>
        </xdr:cNvPr>
        <xdr:cNvSpPr txBox="1"/>
      </xdr:nvSpPr>
      <xdr:spPr>
        <a:xfrm>
          <a:off x="7626427" y="701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154520</xdr:rowOff>
    </xdr:from>
    <xdr:ext cx="469744" cy="259045"/>
    <xdr:sp macro="" textlink="">
      <xdr:nvSpPr>
        <xdr:cNvPr id="145" name="n_4mainValue【道路】&#10;一人当たり延長">
          <a:extLst>
            <a:ext uri="{FF2B5EF4-FFF2-40B4-BE49-F238E27FC236}">
              <a16:creationId xmlns:a16="http://schemas.microsoft.com/office/drawing/2014/main" id="{50C094B2-FBEF-418D-8C49-1AD9AA51BDA3}"/>
            </a:ext>
          </a:extLst>
        </xdr:cNvPr>
        <xdr:cNvSpPr txBox="1"/>
      </xdr:nvSpPr>
      <xdr:spPr>
        <a:xfrm>
          <a:off x="6737427" y="70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3591ADA-CD0F-49DC-A506-1506D8CA07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A44A870-48E1-47BC-9FFE-39EB802300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8F615B0-2D7B-4E15-B6AB-33D51732CD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FDC08AF-5F47-44EB-84DF-121BFEB91F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EA4E8F5-CF40-4AB5-8F73-BC0FFAE8E6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B5C24D1-EE95-473D-B2CC-EDA909EC87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F6AC470-B04C-4678-9A6C-AC5E4B9994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D26C24D-3642-4EE2-828B-B868C9071E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2CA2147-E02F-4E02-B8E0-25BE8FC279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35250F3-E6C0-444A-8F69-08B3C74199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9ADC6BE1-7957-4FF1-911F-9A452C76C2B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DB8E3C2F-3E38-46FA-967D-FBFAF5236C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9008A766-F0BF-416E-8B9D-70C66FDFBE8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984729E-6937-4915-B688-02E80D3BC7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5CB1225-1D74-438C-9461-4574D9CE433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3A1FA9AD-8226-42FF-B8FA-E4DAD07AEAA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90A23BDE-6386-4479-BC1A-45393F4E7B7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8B1F7F2-97CB-4EFF-B6C8-A12613474BB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3F54EBA-C588-49AA-87BB-AA4E9182FE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4167F28-CF75-4C3B-9259-4B7A766CF1E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6B560445-90AE-463B-8D5A-9556B287BFA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CC3C15F-0263-499F-8D48-D6156D5D1C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3C8C10F5-792B-4B8B-A31D-2446D95379D8}"/>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84E35BC0-06E3-4506-8703-81197C2120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D0F08AFC-8627-4A02-B184-0BE58B480F97}"/>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E969A77-F355-4774-A339-1AA626B11428}"/>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C05278D8-B522-49FA-85B8-D190D733FE9C}"/>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F90FDAAC-5B8C-44AF-8E8A-7D6C66D2A6E9}"/>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DE76FB28-AACD-43AE-8846-1EAD1E32412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BA6AA9DA-4337-4526-89CF-D4B42D6332DD}"/>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AB09BCAC-2659-4F9B-9F13-D3A3318A46B8}"/>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FB32F14B-A4D2-40C1-BD30-72A93B29145A}"/>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B6F92D9A-1FE2-4B7E-9AEF-A490C1ED63F4}"/>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FFDEE20B-C2CD-4984-922A-4E7412CAEA23}"/>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5F5C4E66-3BA1-4A84-8467-5BF5866E7043}"/>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3C0F042-2260-4E37-ACF4-9238246B94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E534F95-531F-4CE1-9FA1-684FF889B4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34F38C2-8881-4A35-B0BE-6E3B755C7B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F886EEB-B651-47B4-9F70-27D160219C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5166F97-AFE6-4BAD-BCE2-A647E20327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109220</xdr:rowOff>
    </xdr:from>
    <xdr:to>
      <xdr:col>24</xdr:col>
      <xdr:colOff>114300</xdr:colOff>
      <xdr:row>65</xdr:row>
      <xdr:rowOff>39370</xdr:rowOff>
    </xdr:to>
    <xdr:sp macro="" textlink="">
      <xdr:nvSpPr>
        <xdr:cNvPr id="186" name="楕円 185">
          <a:extLst>
            <a:ext uri="{FF2B5EF4-FFF2-40B4-BE49-F238E27FC236}">
              <a16:creationId xmlns:a16="http://schemas.microsoft.com/office/drawing/2014/main" id="{F6F78F59-0259-4D18-8871-E566FEF98606}"/>
            </a:ext>
          </a:extLst>
        </xdr:cNvPr>
        <xdr:cNvSpPr/>
      </xdr:nvSpPr>
      <xdr:spPr>
        <a:xfrm>
          <a:off x="45847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64</xdr:row>
      <xdr:rowOff>24147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6C2DFB4-C358-410C-B440-AFBFE2F097FE}"/>
            </a:ext>
          </a:extLst>
        </xdr:cNvPr>
        <xdr:cNvSpPr txBox="1"/>
      </xdr:nvSpPr>
      <xdr:spPr>
        <a:xfrm>
          <a:off x="4673600" y="1099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67310</xdr:rowOff>
    </xdr:from>
    <xdr:to>
      <xdr:col>20</xdr:col>
      <xdr:colOff>38100</xdr:colOff>
      <xdr:row>64</xdr:row>
      <xdr:rowOff>168910</xdr:rowOff>
    </xdr:to>
    <xdr:sp macro="" textlink="">
      <xdr:nvSpPr>
        <xdr:cNvPr id="188" name="楕円 187">
          <a:extLst>
            <a:ext uri="{FF2B5EF4-FFF2-40B4-BE49-F238E27FC236}">
              <a16:creationId xmlns:a16="http://schemas.microsoft.com/office/drawing/2014/main" id="{25C9DB32-BDCE-4B66-A3BC-4DB1942410D1}"/>
            </a:ext>
          </a:extLst>
        </xdr:cNvPr>
        <xdr:cNvSpPr/>
      </xdr:nvSpPr>
      <xdr:spPr>
        <a:xfrm>
          <a:off x="3746500" y="110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118110</xdr:rowOff>
    </xdr:from>
    <xdr:to>
      <xdr:col>24</xdr:col>
      <xdr:colOff>63500</xdr:colOff>
      <xdr:row>64</xdr:row>
      <xdr:rowOff>160020</xdr:rowOff>
    </xdr:to>
    <xdr:cxnSp macro="">
      <xdr:nvCxnSpPr>
        <xdr:cNvPr id="189" name="直線コネクタ 188">
          <a:extLst>
            <a:ext uri="{FF2B5EF4-FFF2-40B4-BE49-F238E27FC236}">
              <a16:creationId xmlns:a16="http://schemas.microsoft.com/office/drawing/2014/main" id="{484293C0-CE38-4F7D-8FC4-EFA8AA15787A}"/>
            </a:ext>
          </a:extLst>
        </xdr:cNvPr>
        <xdr:cNvCxnSpPr/>
      </xdr:nvCxnSpPr>
      <xdr:spPr>
        <a:xfrm>
          <a:off x="3797300" y="11090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29210</xdr:rowOff>
    </xdr:from>
    <xdr:to>
      <xdr:col>15</xdr:col>
      <xdr:colOff>101600</xdr:colOff>
      <xdr:row>64</xdr:row>
      <xdr:rowOff>130810</xdr:rowOff>
    </xdr:to>
    <xdr:sp macro="" textlink="">
      <xdr:nvSpPr>
        <xdr:cNvPr id="190" name="楕円 189">
          <a:extLst>
            <a:ext uri="{FF2B5EF4-FFF2-40B4-BE49-F238E27FC236}">
              <a16:creationId xmlns:a16="http://schemas.microsoft.com/office/drawing/2014/main" id="{B9F78B24-CBAB-42CA-B3C9-1B80419D2656}"/>
            </a:ext>
          </a:extLst>
        </xdr:cNvPr>
        <xdr:cNvSpPr/>
      </xdr:nvSpPr>
      <xdr:spPr>
        <a:xfrm>
          <a:off x="2857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80010</xdr:rowOff>
    </xdr:from>
    <xdr:to>
      <xdr:col>19</xdr:col>
      <xdr:colOff>177800</xdr:colOff>
      <xdr:row>64</xdr:row>
      <xdr:rowOff>118110</xdr:rowOff>
    </xdr:to>
    <xdr:cxnSp macro="">
      <xdr:nvCxnSpPr>
        <xdr:cNvPr id="191" name="直線コネクタ 190">
          <a:extLst>
            <a:ext uri="{FF2B5EF4-FFF2-40B4-BE49-F238E27FC236}">
              <a16:creationId xmlns:a16="http://schemas.microsoft.com/office/drawing/2014/main" id="{5F24AE79-4D4F-4FA6-88E9-D523C7283A4C}"/>
            </a:ext>
          </a:extLst>
        </xdr:cNvPr>
        <xdr:cNvCxnSpPr/>
      </xdr:nvCxnSpPr>
      <xdr:spPr>
        <a:xfrm>
          <a:off x="2908300" y="11052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154940</xdr:rowOff>
    </xdr:from>
    <xdr:to>
      <xdr:col>10</xdr:col>
      <xdr:colOff>165100</xdr:colOff>
      <xdr:row>64</xdr:row>
      <xdr:rowOff>85090</xdr:rowOff>
    </xdr:to>
    <xdr:sp macro="" textlink="">
      <xdr:nvSpPr>
        <xdr:cNvPr id="192" name="楕円 191">
          <a:extLst>
            <a:ext uri="{FF2B5EF4-FFF2-40B4-BE49-F238E27FC236}">
              <a16:creationId xmlns:a16="http://schemas.microsoft.com/office/drawing/2014/main" id="{9B0E823A-702B-4B53-B15A-D8801E8F17D1}"/>
            </a:ext>
          </a:extLst>
        </xdr:cNvPr>
        <xdr:cNvSpPr/>
      </xdr:nvSpPr>
      <xdr:spPr>
        <a:xfrm>
          <a:off x="196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34290</xdr:rowOff>
    </xdr:from>
    <xdr:to>
      <xdr:col>15</xdr:col>
      <xdr:colOff>50800</xdr:colOff>
      <xdr:row>64</xdr:row>
      <xdr:rowOff>80010</xdr:rowOff>
    </xdr:to>
    <xdr:cxnSp macro="">
      <xdr:nvCxnSpPr>
        <xdr:cNvPr id="193" name="直線コネクタ 192">
          <a:extLst>
            <a:ext uri="{FF2B5EF4-FFF2-40B4-BE49-F238E27FC236}">
              <a16:creationId xmlns:a16="http://schemas.microsoft.com/office/drawing/2014/main" id="{B4C6B0B4-CA1F-4AE4-814C-E4F9C23AC9C0}"/>
            </a:ext>
          </a:extLst>
        </xdr:cNvPr>
        <xdr:cNvCxnSpPr/>
      </xdr:nvCxnSpPr>
      <xdr:spPr>
        <a:xfrm>
          <a:off x="2019300" y="11007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128270</xdr:rowOff>
    </xdr:from>
    <xdr:to>
      <xdr:col>6</xdr:col>
      <xdr:colOff>38100</xdr:colOff>
      <xdr:row>64</xdr:row>
      <xdr:rowOff>58420</xdr:rowOff>
    </xdr:to>
    <xdr:sp macro="" textlink="">
      <xdr:nvSpPr>
        <xdr:cNvPr id="194" name="楕円 193">
          <a:extLst>
            <a:ext uri="{FF2B5EF4-FFF2-40B4-BE49-F238E27FC236}">
              <a16:creationId xmlns:a16="http://schemas.microsoft.com/office/drawing/2014/main" id="{FE2304AD-0C56-4E9A-BDB4-BC911F59D72E}"/>
            </a:ext>
          </a:extLst>
        </xdr:cNvPr>
        <xdr:cNvSpPr/>
      </xdr:nvSpPr>
      <xdr:spPr>
        <a:xfrm>
          <a:off x="1079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xdr:rowOff>
    </xdr:from>
    <xdr:to>
      <xdr:col>10</xdr:col>
      <xdr:colOff>114300</xdr:colOff>
      <xdr:row>64</xdr:row>
      <xdr:rowOff>34290</xdr:rowOff>
    </xdr:to>
    <xdr:cxnSp macro="">
      <xdr:nvCxnSpPr>
        <xdr:cNvPr id="195" name="直線コネクタ 194">
          <a:extLst>
            <a:ext uri="{FF2B5EF4-FFF2-40B4-BE49-F238E27FC236}">
              <a16:creationId xmlns:a16="http://schemas.microsoft.com/office/drawing/2014/main" id="{0E472BCA-A34A-4C54-B4CF-06ABE7752300}"/>
            </a:ext>
          </a:extLst>
        </xdr:cNvPr>
        <xdr:cNvCxnSpPr/>
      </xdr:nvCxnSpPr>
      <xdr:spPr>
        <a:xfrm>
          <a:off x="1130300" y="10980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0E6B16C-3DB9-42CD-BA04-DA4371225BC8}"/>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856BD728-5559-4669-85C1-F893E2820C4C}"/>
            </a:ext>
          </a:extLst>
        </xdr:cNvPr>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A93528BA-3EDA-4A62-8D20-267A29307617}"/>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0CEBC75-9319-451C-B6A3-2931BC330DCA}"/>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160037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F8CA6BA8-D800-446B-8CA8-F3815B1B670F}"/>
            </a:ext>
          </a:extLst>
        </xdr:cNvPr>
        <xdr:cNvSpPr txBox="1"/>
      </xdr:nvSpPr>
      <xdr:spPr>
        <a:xfrm>
          <a:off x="3582044"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121937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BF3FF735-788A-4DE4-B02C-58725755B10E}"/>
            </a:ext>
          </a:extLst>
        </xdr:cNvPr>
        <xdr:cNvSpPr txBox="1"/>
      </xdr:nvSpPr>
      <xdr:spPr>
        <a:xfrm>
          <a:off x="2705744"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76217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25E152EC-1309-48E1-AC7A-92DC3ED92962}"/>
            </a:ext>
          </a:extLst>
        </xdr:cNvPr>
        <xdr:cNvSpPr txBox="1"/>
      </xdr:nvSpPr>
      <xdr:spPr>
        <a:xfrm>
          <a:off x="1816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49547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FA0DCCB7-ABF4-4F5D-85CD-FD158937A90A}"/>
            </a:ext>
          </a:extLst>
        </xdr:cNvPr>
        <xdr:cNvSpPr txBox="1"/>
      </xdr:nvSpPr>
      <xdr:spPr>
        <a:xfrm>
          <a:off x="927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CAE2F053-62D1-4569-A5A1-7593FF0B74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BE61D6C8-1A38-45BE-A2EB-95D9E86BD8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127F3B6-CD96-4E89-8059-2C20180FF2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4416FB2-148E-4E23-9A88-40021B210B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EE6D2164-93B7-4702-BFE7-B6F1CEB178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A7BDD72E-AD19-40B8-9C6F-3387F6E011E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8C65199-9D56-402B-892A-23C5C61DE3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50677EE3-9E63-488B-A26A-E2449ADEC6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CE36A8E-2954-41D9-A013-00C0B76E0D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71653F72-E0A1-4F36-9889-9008B07FC7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E1CD737F-EAD7-4AE6-85AD-74A42DC3B15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5CE0951E-2901-4593-8CD3-3CD4BBDF728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79B4B860-3CE6-4B0D-AC1B-1BDC9268B31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379FC36A-474C-4DF9-B8EE-5BDFF8FF24A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F6444140-EA03-40DC-A173-155336D3CFE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59991059-8063-4B99-876E-A3A83DCA62F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DBFCA4B2-55C5-4C38-B449-8DF133C2577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EC74157E-B5BF-4222-8693-1705CAFD8395}"/>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D06A0D4D-E282-4FBE-B843-F2F64587A5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19D3A478-54DD-4E14-8141-6A142D9A782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D8C53E10-4AD5-41A9-BA94-243EF1DCF4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A5D30D5A-D05A-4620-8970-5BA749063DE6}"/>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B8D29760-2F68-440C-A396-11CCC18C47FC}"/>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6CBDF928-0FBF-45F2-B2B9-5E12D64B344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A41318DA-4D18-4B2D-8A16-7A9AA2E37309}"/>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C17047B7-5E7A-4184-8742-B76D08DE260B}"/>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AB0122DB-301E-4E2F-96D2-F4C8CCF947F1}"/>
            </a:ext>
          </a:extLst>
        </xdr:cNvPr>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D57BD944-07F8-4E2D-8E0F-D4C56E164B04}"/>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3B79C7D2-C40B-411D-9621-4DEEAC8EE36D}"/>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39A3C06D-0E9B-4B67-88E7-AC2DA186FFFE}"/>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F4499526-7606-4B67-9B05-33A87A94046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A679C0F9-A64A-450D-9893-DCC6F823888D}"/>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7DA90FF-03BF-4D10-9073-C2E705B253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686D8FD-C301-41AD-BA5D-D86A90BA83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131DCB3-2474-42BE-9A7D-7B16579044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BA0ECEE-65C2-4B04-B345-9F29A6FC9F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8513149-A79F-4D55-A05B-EA3E6153D1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10076</xdr:rowOff>
    </xdr:from>
    <xdr:to>
      <xdr:col>55</xdr:col>
      <xdr:colOff>50800</xdr:colOff>
      <xdr:row>60</xdr:row>
      <xdr:rowOff>111676</xdr:rowOff>
    </xdr:to>
    <xdr:sp macro="" textlink="">
      <xdr:nvSpPr>
        <xdr:cNvPr id="241" name="楕円 240">
          <a:extLst>
            <a:ext uri="{FF2B5EF4-FFF2-40B4-BE49-F238E27FC236}">
              <a16:creationId xmlns:a16="http://schemas.microsoft.com/office/drawing/2014/main" id="{C58356D6-7249-4A30-BFDE-C03EB16B2436}"/>
            </a:ext>
          </a:extLst>
        </xdr:cNvPr>
        <xdr:cNvSpPr/>
      </xdr:nvSpPr>
      <xdr:spPr>
        <a:xfrm>
          <a:off x="10426700" y="102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32953</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F326E501-B45B-4CCE-80C9-D358B62ECD74}"/>
            </a:ext>
          </a:extLst>
        </xdr:cNvPr>
        <xdr:cNvSpPr txBox="1"/>
      </xdr:nvSpPr>
      <xdr:spPr>
        <a:xfrm>
          <a:off x="10515600" y="1014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12755</xdr:rowOff>
    </xdr:from>
    <xdr:to>
      <xdr:col>50</xdr:col>
      <xdr:colOff>165100</xdr:colOff>
      <xdr:row>60</xdr:row>
      <xdr:rowOff>114355</xdr:rowOff>
    </xdr:to>
    <xdr:sp macro="" textlink="">
      <xdr:nvSpPr>
        <xdr:cNvPr id="243" name="楕円 242">
          <a:extLst>
            <a:ext uri="{FF2B5EF4-FFF2-40B4-BE49-F238E27FC236}">
              <a16:creationId xmlns:a16="http://schemas.microsoft.com/office/drawing/2014/main" id="{D0FED296-800B-41AB-9B0E-DD9D6CE467D1}"/>
            </a:ext>
          </a:extLst>
        </xdr:cNvPr>
        <xdr:cNvSpPr/>
      </xdr:nvSpPr>
      <xdr:spPr>
        <a:xfrm>
          <a:off x="9588500" y="102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60876</xdr:rowOff>
    </xdr:from>
    <xdr:to>
      <xdr:col>55</xdr:col>
      <xdr:colOff>0</xdr:colOff>
      <xdr:row>60</xdr:row>
      <xdr:rowOff>63555</xdr:rowOff>
    </xdr:to>
    <xdr:cxnSp macro="">
      <xdr:nvCxnSpPr>
        <xdr:cNvPr id="244" name="直線コネクタ 243">
          <a:extLst>
            <a:ext uri="{FF2B5EF4-FFF2-40B4-BE49-F238E27FC236}">
              <a16:creationId xmlns:a16="http://schemas.microsoft.com/office/drawing/2014/main" id="{13ACACA9-835D-48F4-B87A-E21C1B3902E5}"/>
            </a:ext>
          </a:extLst>
        </xdr:cNvPr>
        <xdr:cNvCxnSpPr/>
      </xdr:nvCxnSpPr>
      <xdr:spPr>
        <a:xfrm flipV="1">
          <a:off x="9639300" y="10347876"/>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17670</xdr:rowOff>
    </xdr:from>
    <xdr:to>
      <xdr:col>46</xdr:col>
      <xdr:colOff>38100</xdr:colOff>
      <xdr:row>60</xdr:row>
      <xdr:rowOff>119270</xdr:rowOff>
    </xdr:to>
    <xdr:sp macro="" textlink="">
      <xdr:nvSpPr>
        <xdr:cNvPr id="245" name="楕円 244">
          <a:extLst>
            <a:ext uri="{FF2B5EF4-FFF2-40B4-BE49-F238E27FC236}">
              <a16:creationId xmlns:a16="http://schemas.microsoft.com/office/drawing/2014/main" id="{5062FC52-E759-44C4-80BA-8D09072E1F39}"/>
            </a:ext>
          </a:extLst>
        </xdr:cNvPr>
        <xdr:cNvSpPr/>
      </xdr:nvSpPr>
      <xdr:spPr>
        <a:xfrm>
          <a:off x="8699500" y="103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63555</xdr:rowOff>
    </xdr:from>
    <xdr:to>
      <xdr:col>50</xdr:col>
      <xdr:colOff>114300</xdr:colOff>
      <xdr:row>60</xdr:row>
      <xdr:rowOff>68470</xdr:rowOff>
    </xdr:to>
    <xdr:cxnSp macro="">
      <xdr:nvCxnSpPr>
        <xdr:cNvPr id="246" name="直線コネクタ 245">
          <a:extLst>
            <a:ext uri="{FF2B5EF4-FFF2-40B4-BE49-F238E27FC236}">
              <a16:creationId xmlns:a16="http://schemas.microsoft.com/office/drawing/2014/main" id="{63AFEDEA-EA19-46A5-9394-6F24FD8B771F}"/>
            </a:ext>
          </a:extLst>
        </xdr:cNvPr>
        <xdr:cNvCxnSpPr/>
      </xdr:nvCxnSpPr>
      <xdr:spPr>
        <a:xfrm flipV="1">
          <a:off x="8750300" y="1035055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17940</xdr:rowOff>
    </xdr:from>
    <xdr:to>
      <xdr:col>41</xdr:col>
      <xdr:colOff>101600</xdr:colOff>
      <xdr:row>60</xdr:row>
      <xdr:rowOff>119540</xdr:rowOff>
    </xdr:to>
    <xdr:sp macro="" textlink="">
      <xdr:nvSpPr>
        <xdr:cNvPr id="247" name="楕円 246">
          <a:extLst>
            <a:ext uri="{FF2B5EF4-FFF2-40B4-BE49-F238E27FC236}">
              <a16:creationId xmlns:a16="http://schemas.microsoft.com/office/drawing/2014/main" id="{0F6914A5-DB89-4B87-AD78-E7B36413BACA}"/>
            </a:ext>
          </a:extLst>
        </xdr:cNvPr>
        <xdr:cNvSpPr/>
      </xdr:nvSpPr>
      <xdr:spPr>
        <a:xfrm>
          <a:off x="7810500" y="103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68470</xdr:rowOff>
    </xdr:from>
    <xdr:to>
      <xdr:col>45</xdr:col>
      <xdr:colOff>177800</xdr:colOff>
      <xdr:row>60</xdr:row>
      <xdr:rowOff>68740</xdr:rowOff>
    </xdr:to>
    <xdr:cxnSp macro="">
      <xdr:nvCxnSpPr>
        <xdr:cNvPr id="248" name="直線コネクタ 247">
          <a:extLst>
            <a:ext uri="{FF2B5EF4-FFF2-40B4-BE49-F238E27FC236}">
              <a16:creationId xmlns:a16="http://schemas.microsoft.com/office/drawing/2014/main" id="{22ED8DDE-3B08-4561-AF18-9EBA86A21465}"/>
            </a:ext>
          </a:extLst>
        </xdr:cNvPr>
        <xdr:cNvCxnSpPr/>
      </xdr:nvCxnSpPr>
      <xdr:spPr>
        <a:xfrm flipV="1">
          <a:off x="7861300" y="1035547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25009</xdr:rowOff>
    </xdr:from>
    <xdr:to>
      <xdr:col>36</xdr:col>
      <xdr:colOff>165100</xdr:colOff>
      <xdr:row>60</xdr:row>
      <xdr:rowOff>126609</xdr:rowOff>
    </xdr:to>
    <xdr:sp macro="" textlink="">
      <xdr:nvSpPr>
        <xdr:cNvPr id="249" name="楕円 248">
          <a:extLst>
            <a:ext uri="{FF2B5EF4-FFF2-40B4-BE49-F238E27FC236}">
              <a16:creationId xmlns:a16="http://schemas.microsoft.com/office/drawing/2014/main" id="{D8DAF4DB-6F33-45D2-9B69-D78DD0A9E65C}"/>
            </a:ext>
          </a:extLst>
        </xdr:cNvPr>
        <xdr:cNvSpPr/>
      </xdr:nvSpPr>
      <xdr:spPr>
        <a:xfrm>
          <a:off x="6921500" y="103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68740</xdr:rowOff>
    </xdr:from>
    <xdr:to>
      <xdr:col>41</xdr:col>
      <xdr:colOff>50800</xdr:colOff>
      <xdr:row>60</xdr:row>
      <xdr:rowOff>75809</xdr:rowOff>
    </xdr:to>
    <xdr:cxnSp macro="">
      <xdr:nvCxnSpPr>
        <xdr:cNvPr id="250" name="直線コネクタ 249">
          <a:extLst>
            <a:ext uri="{FF2B5EF4-FFF2-40B4-BE49-F238E27FC236}">
              <a16:creationId xmlns:a16="http://schemas.microsoft.com/office/drawing/2014/main" id="{C08BAFDE-9AA0-4781-9201-DBC79789A8F1}"/>
            </a:ext>
          </a:extLst>
        </xdr:cNvPr>
        <xdr:cNvCxnSpPr/>
      </xdr:nvCxnSpPr>
      <xdr:spPr>
        <a:xfrm flipV="1">
          <a:off x="6972300" y="10355740"/>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BABDE462-FDD4-469C-86FD-8FB0907E9F5E}"/>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12E9C3E9-1349-42FF-B5CD-25E4BCF9C98E}"/>
            </a:ext>
          </a:extLst>
        </xdr:cNvPr>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2CD3BCF0-BF25-44A9-A5F0-0A00B7EB35E0}"/>
            </a:ext>
          </a:extLst>
        </xdr:cNvPr>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8DA4E094-799F-484F-A00E-318F3F7A4CA5}"/>
            </a:ext>
          </a:extLst>
        </xdr:cNvPr>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130882</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25DF0A8-9D48-4EFB-82B1-36D9D84E13AB}"/>
            </a:ext>
          </a:extLst>
        </xdr:cNvPr>
        <xdr:cNvSpPr txBox="1"/>
      </xdr:nvSpPr>
      <xdr:spPr>
        <a:xfrm>
          <a:off x="9327095" y="1007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135797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4738193E-19D8-446B-80A0-1EC94ADC8CB5}"/>
            </a:ext>
          </a:extLst>
        </xdr:cNvPr>
        <xdr:cNvSpPr txBox="1"/>
      </xdr:nvSpPr>
      <xdr:spPr>
        <a:xfrm>
          <a:off x="8450795" y="100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136067</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53DA18FB-5E13-4A85-BBAC-CFB51843912E}"/>
            </a:ext>
          </a:extLst>
        </xdr:cNvPr>
        <xdr:cNvSpPr txBox="1"/>
      </xdr:nvSpPr>
      <xdr:spPr>
        <a:xfrm>
          <a:off x="7561795" y="1008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143136</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6259735E-AE52-4854-99C2-63BFE7FAE967}"/>
            </a:ext>
          </a:extLst>
        </xdr:cNvPr>
        <xdr:cNvSpPr txBox="1"/>
      </xdr:nvSpPr>
      <xdr:spPr>
        <a:xfrm>
          <a:off x="6672795" y="100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F3B9B8A-AB0C-43C3-896B-585EB828CC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45DAE1C0-7F0C-4F6D-B81A-77C34BBE81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31EC0E9D-2F22-437D-9D56-A88154A40F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7DD8110-9009-47FA-AF8B-E2C2C9CCAB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D8F55921-3046-4666-86AF-F1FE094F83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109F4A2-6C31-4164-BF6A-5E09B5B99F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8B4F424D-1A19-44FE-89E9-D77E6A9D245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13BD89FD-0576-4EA9-BE2B-58E9757B37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71ACC0E-EA34-4EA9-876C-E9AE30B5F8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932ECAF6-4566-4BD0-8A76-9A2AF25FE5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9353346-3341-4815-95CD-0C8F167989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B7B06995-FDC5-4B83-81E2-4FE21166E3B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41654CFD-07D6-4D8A-BA72-D181A454CC96}"/>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58452198-C282-4187-A6D8-19E98F173D4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DDF6C136-E733-4441-87E6-5883A0C0FC1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56AB13F7-EF62-4160-9281-BAF8E44311B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FB437670-91C2-4FEA-8957-C4FF0E95C01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382EF9AC-7F97-4898-AE59-2C28E526C51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45B02F2E-A773-4816-828C-07ABADD87E6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D7DFD852-3A39-48C4-A7D8-1ACA456B70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248D6591-4922-4175-9345-CBB16D3DA96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A4C526EB-2035-419F-9FEE-20A6B27CDC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40156D1A-D760-44D2-A721-4C3F6E9E1764}"/>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708DFAF7-1516-4435-98B0-2CCA8A4247B5}"/>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D84F26C4-8503-4658-839D-E0D5E508A85B}"/>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9C028E44-4587-4BC1-B61B-6ADDF08D83EA}"/>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BEC7D6B1-302A-438E-9242-D987822C8A6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9228E276-409B-4A5E-A51E-FFE9EBB0909D}"/>
            </a:ext>
          </a:extLst>
        </xdr:cNvPr>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7717B609-EDCF-40C9-9730-613125BD3A9A}"/>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27B68538-BD86-4B64-9721-17091D4E9B17}"/>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9AA0B0B9-8CF1-48FC-88B3-16480FB6C564}"/>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2F4F9B92-3D35-4CAB-BC03-D20A54E269C4}"/>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BD898B41-CB9D-4314-B824-115313ECEF8D}"/>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0615C9D-807C-4419-A5CA-94C81F1ECF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B727C66-44AB-42E0-9845-1E70A99FD7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8B702C8-3936-4D73-9730-6E907C6180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A7E5252-6DEF-46E9-938F-8C5E5C4ADE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20ED885-C3A0-4945-BE3E-1C0B9A8C79F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131318</xdr:rowOff>
    </xdr:from>
    <xdr:to>
      <xdr:col>24</xdr:col>
      <xdr:colOff>114300</xdr:colOff>
      <xdr:row>79</xdr:row>
      <xdr:rowOff>61468</xdr:rowOff>
    </xdr:to>
    <xdr:sp macro="" textlink="">
      <xdr:nvSpPr>
        <xdr:cNvPr id="297" name="楕円 296">
          <a:extLst>
            <a:ext uri="{FF2B5EF4-FFF2-40B4-BE49-F238E27FC236}">
              <a16:creationId xmlns:a16="http://schemas.microsoft.com/office/drawing/2014/main" id="{7CD25747-D081-4038-8693-3EFC8ABC4B4C}"/>
            </a:ext>
          </a:extLst>
        </xdr:cNvPr>
        <xdr:cNvSpPr/>
      </xdr:nvSpPr>
      <xdr:spPr>
        <a:xfrm>
          <a:off x="45847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154195</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2B16CE7D-B2C7-41E1-8363-59B4311F48E5}"/>
            </a:ext>
          </a:extLst>
        </xdr:cNvPr>
        <xdr:cNvSpPr txBox="1"/>
      </xdr:nvSpPr>
      <xdr:spPr>
        <a:xfrm>
          <a:off x="4673600" y="1335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117602</xdr:rowOff>
    </xdr:from>
    <xdr:to>
      <xdr:col>20</xdr:col>
      <xdr:colOff>38100</xdr:colOff>
      <xdr:row>79</xdr:row>
      <xdr:rowOff>47752</xdr:rowOff>
    </xdr:to>
    <xdr:sp macro="" textlink="">
      <xdr:nvSpPr>
        <xdr:cNvPr id="299" name="楕円 298">
          <a:extLst>
            <a:ext uri="{FF2B5EF4-FFF2-40B4-BE49-F238E27FC236}">
              <a16:creationId xmlns:a16="http://schemas.microsoft.com/office/drawing/2014/main" id="{7B9EDAB5-E855-4941-B959-856FA0AED1CF}"/>
            </a:ext>
          </a:extLst>
        </xdr:cNvPr>
        <xdr:cNvSpPr/>
      </xdr:nvSpPr>
      <xdr:spPr>
        <a:xfrm>
          <a:off x="3746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168402</xdr:rowOff>
    </xdr:from>
    <xdr:to>
      <xdr:col>24</xdr:col>
      <xdr:colOff>63500</xdr:colOff>
      <xdr:row>79</xdr:row>
      <xdr:rowOff>10668</xdr:rowOff>
    </xdr:to>
    <xdr:cxnSp macro="">
      <xdr:nvCxnSpPr>
        <xdr:cNvPr id="300" name="直線コネクタ 299">
          <a:extLst>
            <a:ext uri="{FF2B5EF4-FFF2-40B4-BE49-F238E27FC236}">
              <a16:creationId xmlns:a16="http://schemas.microsoft.com/office/drawing/2014/main" id="{4E94326E-C45E-4C75-9373-D08EF222827A}"/>
            </a:ext>
          </a:extLst>
        </xdr:cNvPr>
        <xdr:cNvCxnSpPr/>
      </xdr:nvCxnSpPr>
      <xdr:spPr>
        <a:xfrm>
          <a:off x="3797300" y="1354150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92456</xdr:rowOff>
    </xdr:from>
    <xdr:to>
      <xdr:col>15</xdr:col>
      <xdr:colOff>101600</xdr:colOff>
      <xdr:row>79</xdr:row>
      <xdr:rowOff>22606</xdr:rowOff>
    </xdr:to>
    <xdr:sp macro="" textlink="">
      <xdr:nvSpPr>
        <xdr:cNvPr id="301" name="楕円 300">
          <a:extLst>
            <a:ext uri="{FF2B5EF4-FFF2-40B4-BE49-F238E27FC236}">
              <a16:creationId xmlns:a16="http://schemas.microsoft.com/office/drawing/2014/main" id="{3E6DAFEF-2217-4141-ABCC-FADF1D6C621E}"/>
            </a:ext>
          </a:extLst>
        </xdr:cNvPr>
        <xdr:cNvSpPr/>
      </xdr:nvSpPr>
      <xdr:spPr>
        <a:xfrm>
          <a:off x="2857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143256</xdr:rowOff>
    </xdr:from>
    <xdr:to>
      <xdr:col>19</xdr:col>
      <xdr:colOff>177800</xdr:colOff>
      <xdr:row>78</xdr:row>
      <xdr:rowOff>168402</xdr:rowOff>
    </xdr:to>
    <xdr:cxnSp macro="">
      <xdr:nvCxnSpPr>
        <xdr:cNvPr id="302" name="直線コネクタ 301">
          <a:extLst>
            <a:ext uri="{FF2B5EF4-FFF2-40B4-BE49-F238E27FC236}">
              <a16:creationId xmlns:a16="http://schemas.microsoft.com/office/drawing/2014/main" id="{BAC6B1E7-D026-4833-A822-B179D55446E1}"/>
            </a:ext>
          </a:extLst>
        </xdr:cNvPr>
        <xdr:cNvCxnSpPr/>
      </xdr:nvCxnSpPr>
      <xdr:spPr>
        <a:xfrm>
          <a:off x="2908300" y="1351635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76454</xdr:rowOff>
    </xdr:from>
    <xdr:to>
      <xdr:col>10</xdr:col>
      <xdr:colOff>165100</xdr:colOff>
      <xdr:row>79</xdr:row>
      <xdr:rowOff>6604</xdr:rowOff>
    </xdr:to>
    <xdr:sp macro="" textlink="">
      <xdr:nvSpPr>
        <xdr:cNvPr id="303" name="楕円 302">
          <a:extLst>
            <a:ext uri="{FF2B5EF4-FFF2-40B4-BE49-F238E27FC236}">
              <a16:creationId xmlns:a16="http://schemas.microsoft.com/office/drawing/2014/main" id="{047421C5-11E0-4F8E-8C03-3A414E1B763B}"/>
            </a:ext>
          </a:extLst>
        </xdr:cNvPr>
        <xdr:cNvSpPr/>
      </xdr:nvSpPr>
      <xdr:spPr>
        <a:xfrm>
          <a:off x="1968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127254</xdr:rowOff>
    </xdr:from>
    <xdr:to>
      <xdr:col>15</xdr:col>
      <xdr:colOff>50800</xdr:colOff>
      <xdr:row>78</xdr:row>
      <xdr:rowOff>143256</xdr:rowOff>
    </xdr:to>
    <xdr:cxnSp macro="">
      <xdr:nvCxnSpPr>
        <xdr:cNvPr id="304" name="直線コネクタ 303">
          <a:extLst>
            <a:ext uri="{FF2B5EF4-FFF2-40B4-BE49-F238E27FC236}">
              <a16:creationId xmlns:a16="http://schemas.microsoft.com/office/drawing/2014/main" id="{D01CA116-1037-4137-AD83-9CB8180182E7}"/>
            </a:ext>
          </a:extLst>
        </xdr:cNvPr>
        <xdr:cNvCxnSpPr/>
      </xdr:nvCxnSpPr>
      <xdr:spPr>
        <a:xfrm>
          <a:off x="2019300" y="135003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65024</xdr:rowOff>
    </xdr:from>
    <xdr:to>
      <xdr:col>6</xdr:col>
      <xdr:colOff>38100</xdr:colOff>
      <xdr:row>78</xdr:row>
      <xdr:rowOff>166624</xdr:rowOff>
    </xdr:to>
    <xdr:sp macro="" textlink="">
      <xdr:nvSpPr>
        <xdr:cNvPr id="305" name="楕円 304">
          <a:extLst>
            <a:ext uri="{FF2B5EF4-FFF2-40B4-BE49-F238E27FC236}">
              <a16:creationId xmlns:a16="http://schemas.microsoft.com/office/drawing/2014/main" id="{71433D30-A3CE-42EF-A0B5-A0D6F561DE19}"/>
            </a:ext>
          </a:extLst>
        </xdr:cNvPr>
        <xdr:cNvSpPr/>
      </xdr:nvSpPr>
      <xdr:spPr>
        <a:xfrm>
          <a:off x="1079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115824</xdr:rowOff>
    </xdr:from>
    <xdr:to>
      <xdr:col>10</xdr:col>
      <xdr:colOff>114300</xdr:colOff>
      <xdr:row>78</xdr:row>
      <xdr:rowOff>127254</xdr:rowOff>
    </xdr:to>
    <xdr:cxnSp macro="">
      <xdr:nvCxnSpPr>
        <xdr:cNvPr id="306" name="直線コネクタ 305">
          <a:extLst>
            <a:ext uri="{FF2B5EF4-FFF2-40B4-BE49-F238E27FC236}">
              <a16:creationId xmlns:a16="http://schemas.microsoft.com/office/drawing/2014/main" id="{B951B3D5-12F9-477A-8537-D2B5559500A7}"/>
            </a:ext>
          </a:extLst>
        </xdr:cNvPr>
        <xdr:cNvCxnSpPr/>
      </xdr:nvCxnSpPr>
      <xdr:spPr>
        <a:xfrm>
          <a:off x="1130300" y="134889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98314</xdr:rowOff>
    </xdr:from>
    <xdr:ext cx="405111" cy="259045"/>
    <xdr:sp macro="" textlink="">
      <xdr:nvSpPr>
        <xdr:cNvPr id="307" name="n_1aveValue【公営住宅】&#10;有形固定資産減価償却率">
          <a:extLst>
            <a:ext uri="{FF2B5EF4-FFF2-40B4-BE49-F238E27FC236}">
              <a16:creationId xmlns:a16="http://schemas.microsoft.com/office/drawing/2014/main" id="{3388B9EF-DFB0-4EB0-BB21-ACB026643793}"/>
            </a:ext>
          </a:extLst>
        </xdr:cNvPr>
        <xdr:cNvSpPr txBox="1"/>
      </xdr:nvSpPr>
      <xdr:spPr>
        <a:xfrm>
          <a:off x="3582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59453</xdr:rowOff>
    </xdr:from>
    <xdr:ext cx="405111" cy="259045"/>
    <xdr:sp macro="" textlink="">
      <xdr:nvSpPr>
        <xdr:cNvPr id="308" name="n_2aveValue【公営住宅】&#10;有形固定資産減価償却率">
          <a:extLst>
            <a:ext uri="{FF2B5EF4-FFF2-40B4-BE49-F238E27FC236}">
              <a16:creationId xmlns:a16="http://schemas.microsoft.com/office/drawing/2014/main" id="{E5168374-E9FE-4091-A8CC-8B742588F7A2}"/>
            </a:ext>
          </a:extLst>
        </xdr:cNvPr>
        <xdr:cNvSpPr txBox="1"/>
      </xdr:nvSpPr>
      <xdr:spPr>
        <a:xfrm>
          <a:off x="2705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a:extLst>
            <a:ext uri="{FF2B5EF4-FFF2-40B4-BE49-F238E27FC236}">
              <a16:creationId xmlns:a16="http://schemas.microsoft.com/office/drawing/2014/main" id="{ABA69825-634D-480D-9F22-CB6687311734}"/>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0" name="n_4aveValue【公営住宅】&#10;有形固定資産減価償却率">
          <a:extLst>
            <a:ext uri="{FF2B5EF4-FFF2-40B4-BE49-F238E27FC236}">
              <a16:creationId xmlns:a16="http://schemas.microsoft.com/office/drawing/2014/main" id="{425181F3-E765-46F7-A7B8-BF92FB9734B9}"/>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64279</xdr:rowOff>
    </xdr:from>
    <xdr:ext cx="405111" cy="259045"/>
    <xdr:sp macro="" textlink="">
      <xdr:nvSpPr>
        <xdr:cNvPr id="311" name="n_1mainValue【公営住宅】&#10;有形固定資産減価償却率">
          <a:extLst>
            <a:ext uri="{FF2B5EF4-FFF2-40B4-BE49-F238E27FC236}">
              <a16:creationId xmlns:a16="http://schemas.microsoft.com/office/drawing/2014/main" id="{F483C277-37B0-4CAC-8C54-3CC25497AF4A}"/>
            </a:ext>
          </a:extLst>
        </xdr:cNvPr>
        <xdr:cNvSpPr txBox="1"/>
      </xdr:nvSpPr>
      <xdr:spPr>
        <a:xfrm>
          <a:off x="35820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39133</xdr:rowOff>
    </xdr:from>
    <xdr:ext cx="405111" cy="259045"/>
    <xdr:sp macro="" textlink="">
      <xdr:nvSpPr>
        <xdr:cNvPr id="312" name="n_2mainValue【公営住宅】&#10;有形固定資産減価償却率">
          <a:extLst>
            <a:ext uri="{FF2B5EF4-FFF2-40B4-BE49-F238E27FC236}">
              <a16:creationId xmlns:a16="http://schemas.microsoft.com/office/drawing/2014/main" id="{DC21C1EA-FC41-44BF-A40F-786DB156F8DF}"/>
            </a:ext>
          </a:extLst>
        </xdr:cNvPr>
        <xdr:cNvSpPr txBox="1"/>
      </xdr:nvSpPr>
      <xdr:spPr>
        <a:xfrm>
          <a:off x="2705744"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23131</xdr:rowOff>
    </xdr:from>
    <xdr:ext cx="405111" cy="259045"/>
    <xdr:sp macro="" textlink="">
      <xdr:nvSpPr>
        <xdr:cNvPr id="313" name="n_3mainValue【公営住宅】&#10;有形固定資産減価償却率">
          <a:extLst>
            <a:ext uri="{FF2B5EF4-FFF2-40B4-BE49-F238E27FC236}">
              <a16:creationId xmlns:a16="http://schemas.microsoft.com/office/drawing/2014/main" id="{B9FFFA2B-7649-4AEB-9F57-9DDB7AC6982A}"/>
            </a:ext>
          </a:extLst>
        </xdr:cNvPr>
        <xdr:cNvSpPr txBox="1"/>
      </xdr:nvSpPr>
      <xdr:spPr>
        <a:xfrm>
          <a:off x="18167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11701</xdr:rowOff>
    </xdr:from>
    <xdr:ext cx="405111" cy="259045"/>
    <xdr:sp macro="" textlink="">
      <xdr:nvSpPr>
        <xdr:cNvPr id="314" name="n_4mainValue【公営住宅】&#10;有形固定資産減価償却率">
          <a:extLst>
            <a:ext uri="{FF2B5EF4-FFF2-40B4-BE49-F238E27FC236}">
              <a16:creationId xmlns:a16="http://schemas.microsoft.com/office/drawing/2014/main" id="{2060CAB5-B74A-4AEE-96FA-163E597E8EDA}"/>
            </a:ext>
          </a:extLst>
        </xdr:cNvPr>
        <xdr:cNvSpPr txBox="1"/>
      </xdr:nvSpPr>
      <xdr:spPr>
        <a:xfrm>
          <a:off x="9277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6CA2D81-6FDC-4D17-BA13-D47AF355AC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E93D6B82-EF6A-4B11-9B6D-97AF29C157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BB34BF14-720B-4ACF-8E9C-6148839E7E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4751A000-0DE8-4791-A7D8-9EEA87AC41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D8212F36-FD6C-4C2A-AA69-5FF5A62F6F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72FCF99A-6A1B-47FD-9076-23A7B8210F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D582278A-4B49-42DD-8A61-FEAFB6A140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6E5D163C-6D92-4739-9B21-2552D45609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BBE63106-0A7B-418A-89DC-7FA11ED171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DF150BDD-88BA-4377-8686-4C12407E96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D5D759EC-DD31-4CB6-84CE-E6F8B825B0A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3D755A20-7484-4207-99CF-CA0923937AB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EC70BA6B-A34C-493A-A90E-AC61333D08D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31F0C271-414F-48F6-BDE1-9FC118826FB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B277FA1-F30E-434E-B76F-28ADA058525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B74942CD-3C7E-42E6-B832-24E171B517C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67EF26DF-E8BB-45E0-A3AA-A5BA388BA47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E6D1416F-5A1F-4195-BEAF-94D52072F44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24EEA47-EFE6-4D8A-BCFA-F00DA95E641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C1F637A4-7255-4C98-B99E-D9B87691943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4D6390AD-4A73-4D44-A184-F6F6EBC173E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D731D31-6460-476C-93FA-D2A77BEFA70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3020752B-DB05-44D4-B87D-A695B54275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332BAF7C-C362-4597-9376-9E29D74AD15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F75CDEF5-5C13-41B8-B436-3E7EC085AE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A3CD8533-799B-4CD2-8680-FAF6D60FDCF3}"/>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EA425C0D-380E-4274-9EAB-DE5E4FD7B85C}"/>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1B88E0F2-BED6-4F71-8873-9E8884972975}"/>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8D3D0030-6B94-41C0-83D8-EC3D15C2C5EE}"/>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1C0917D4-FF36-4777-9ECE-13D17D2AC9B4}"/>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a:extLst>
            <a:ext uri="{FF2B5EF4-FFF2-40B4-BE49-F238E27FC236}">
              <a16:creationId xmlns:a16="http://schemas.microsoft.com/office/drawing/2014/main" id="{A4BFCB2F-FBC4-4944-8EBE-285A4418B32F}"/>
            </a:ext>
          </a:extLst>
        </xdr:cNvPr>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89FDF743-2103-4D85-BA9B-1C1E7DDF8A1D}"/>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9C5AAFD3-A9F4-4F47-A8C9-DB08CA73E5B5}"/>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265078D0-3F4B-4242-A497-457036E05F2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997696C3-46B7-41AC-97BB-4DA565F7B8C9}"/>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9CD01633-6EDB-44F1-B9B7-318F108EF223}"/>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018388D-4ED8-476B-895A-5A9CC7F892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86FB2B8-F57B-4E6D-8AF7-57D5424896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A8D6D17-E6BB-4096-8F93-7EAF4D3B65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5E1FA60-BCC5-4241-94B9-5E0C8DC6D2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4DE118E-C9F8-482E-8F04-36511CB54E1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59145</xdr:rowOff>
    </xdr:from>
    <xdr:to>
      <xdr:col>55</xdr:col>
      <xdr:colOff>50800</xdr:colOff>
      <xdr:row>85</xdr:row>
      <xdr:rowOff>160745</xdr:rowOff>
    </xdr:to>
    <xdr:sp macro="" textlink="">
      <xdr:nvSpPr>
        <xdr:cNvPr id="356" name="楕円 355">
          <a:extLst>
            <a:ext uri="{FF2B5EF4-FFF2-40B4-BE49-F238E27FC236}">
              <a16:creationId xmlns:a16="http://schemas.microsoft.com/office/drawing/2014/main" id="{4604B0AD-14AB-40BC-BEB9-5947232E5002}"/>
            </a:ext>
          </a:extLst>
        </xdr:cNvPr>
        <xdr:cNvSpPr/>
      </xdr:nvSpPr>
      <xdr:spPr>
        <a:xfrm>
          <a:off x="10426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37572</xdr:rowOff>
    </xdr:from>
    <xdr:ext cx="469744" cy="259045"/>
    <xdr:sp macro="" textlink="">
      <xdr:nvSpPr>
        <xdr:cNvPr id="357" name="【公営住宅】&#10;一人当たり面積該当値テキスト">
          <a:extLst>
            <a:ext uri="{FF2B5EF4-FFF2-40B4-BE49-F238E27FC236}">
              <a16:creationId xmlns:a16="http://schemas.microsoft.com/office/drawing/2014/main" id="{B8B506A9-359B-4C8C-AEC7-F3679C577259}"/>
            </a:ext>
          </a:extLst>
        </xdr:cNvPr>
        <xdr:cNvSpPr txBox="1"/>
      </xdr:nvSpPr>
      <xdr:spPr>
        <a:xfrm>
          <a:off x="10515600" y="1461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59145</xdr:rowOff>
    </xdr:from>
    <xdr:to>
      <xdr:col>50</xdr:col>
      <xdr:colOff>165100</xdr:colOff>
      <xdr:row>85</xdr:row>
      <xdr:rowOff>160745</xdr:rowOff>
    </xdr:to>
    <xdr:sp macro="" textlink="">
      <xdr:nvSpPr>
        <xdr:cNvPr id="358" name="楕円 357">
          <a:extLst>
            <a:ext uri="{FF2B5EF4-FFF2-40B4-BE49-F238E27FC236}">
              <a16:creationId xmlns:a16="http://schemas.microsoft.com/office/drawing/2014/main" id="{F5D15AA5-D3A5-468D-ABF0-15AF6FFF995D}"/>
            </a:ext>
          </a:extLst>
        </xdr:cNvPr>
        <xdr:cNvSpPr/>
      </xdr:nvSpPr>
      <xdr:spPr>
        <a:xfrm>
          <a:off x="958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109945</xdr:rowOff>
    </xdr:from>
    <xdr:to>
      <xdr:col>55</xdr:col>
      <xdr:colOff>0</xdr:colOff>
      <xdr:row>85</xdr:row>
      <xdr:rowOff>109945</xdr:rowOff>
    </xdr:to>
    <xdr:cxnSp macro="">
      <xdr:nvCxnSpPr>
        <xdr:cNvPr id="359" name="直線コネクタ 358">
          <a:extLst>
            <a:ext uri="{FF2B5EF4-FFF2-40B4-BE49-F238E27FC236}">
              <a16:creationId xmlns:a16="http://schemas.microsoft.com/office/drawing/2014/main" id="{2A49A254-FEF3-460C-9688-46C90F477B6A}"/>
            </a:ext>
          </a:extLst>
        </xdr:cNvPr>
        <xdr:cNvCxnSpPr/>
      </xdr:nvCxnSpPr>
      <xdr:spPr>
        <a:xfrm>
          <a:off x="9639300" y="14683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59145</xdr:rowOff>
    </xdr:from>
    <xdr:to>
      <xdr:col>46</xdr:col>
      <xdr:colOff>38100</xdr:colOff>
      <xdr:row>85</xdr:row>
      <xdr:rowOff>160745</xdr:rowOff>
    </xdr:to>
    <xdr:sp macro="" textlink="">
      <xdr:nvSpPr>
        <xdr:cNvPr id="360" name="楕円 359">
          <a:extLst>
            <a:ext uri="{FF2B5EF4-FFF2-40B4-BE49-F238E27FC236}">
              <a16:creationId xmlns:a16="http://schemas.microsoft.com/office/drawing/2014/main" id="{EA54A2F6-B6CD-4366-B065-D034B1461F5D}"/>
            </a:ext>
          </a:extLst>
        </xdr:cNvPr>
        <xdr:cNvSpPr/>
      </xdr:nvSpPr>
      <xdr:spPr>
        <a:xfrm>
          <a:off x="8699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109945</xdr:rowOff>
    </xdr:from>
    <xdr:to>
      <xdr:col>50</xdr:col>
      <xdr:colOff>114300</xdr:colOff>
      <xdr:row>85</xdr:row>
      <xdr:rowOff>109945</xdr:rowOff>
    </xdr:to>
    <xdr:cxnSp macro="">
      <xdr:nvCxnSpPr>
        <xdr:cNvPr id="361" name="直線コネクタ 360">
          <a:extLst>
            <a:ext uri="{FF2B5EF4-FFF2-40B4-BE49-F238E27FC236}">
              <a16:creationId xmlns:a16="http://schemas.microsoft.com/office/drawing/2014/main" id="{3B8E3E37-E1F8-47CB-9D24-F325F355504E}"/>
            </a:ext>
          </a:extLst>
        </xdr:cNvPr>
        <xdr:cNvCxnSpPr/>
      </xdr:nvCxnSpPr>
      <xdr:spPr>
        <a:xfrm>
          <a:off x="8750300" y="1468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59145</xdr:rowOff>
    </xdr:from>
    <xdr:to>
      <xdr:col>41</xdr:col>
      <xdr:colOff>101600</xdr:colOff>
      <xdr:row>85</xdr:row>
      <xdr:rowOff>160745</xdr:rowOff>
    </xdr:to>
    <xdr:sp macro="" textlink="">
      <xdr:nvSpPr>
        <xdr:cNvPr id="362" name="楕円 361">
          <a:extLst>
            <a:ext uri="{FF2B5EF4-FFF2-40B4-BE49-F238E27FC236}">
              <a16:creationId xmlns:a16="http://schemas.microsoft.com/office/drawing/2014/main" id="{E0CF0066-E607-48A5-AB92-81F5ED0CDBCC}"/>
            </a:ext>
          </a:extLst>
        </xdr:cNvPr>
        <xdr:cNvSpPr/>
      </xdr:nvSpPr>
      <xdr:spPr>
        <a:xfrm>
          <a:off x="7810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109945</xdr:rowOff>
    </xdr:from>
    <xdr:to>
      <xdr:col>45</xdr:col>
      <xdr:colOff>177800</xdr:colOff>
      <xdr:row>85</xdr:row>
      <xdr:rowOff>109945</xdr:rowOff>
    </xdr:to>
    <xdr:cxnSp macro="">
      <xdr:nvCxnSpPr>
        <xdr:cNvPr id="363" name="直線コネクタ 362">
          <a:extLst>
            <a:ext uri="{FF2B5EF4-FFF2-40B4-BE49-F238E27FC236}">
              <a16:creationId xmlns:a16="http://schemas.microsoft.com/office/drawing/2014/main" id="{103B28AA-1F44-46BB-A589-B505050BDF48}"/>
            </a:ext>
          </a:extLst>
        </xdr:cNvPr>
        <xdr:cNvCxnSpPr/>
      </xdr:nvCxnSpPr>
      <xdr:spPr>
        <a:xfrm>
          <a:off x="7861300" y="1468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49349</xdr:rowOff>
    </xdr:from>
    <xdr:to>
      <xdr:col>36</xdr:col>
      <xdr:colOff>165100</xdr:colOff>
      <xdr:row>85</xdr:row>
      <xdr:rowOff>150949</xdr:rowOff>
    </xdr:to>
    <xdr:sp macro="" textlink="">
      <xdr:nvSpPr>
        <xdr:cNvPr id="364" name="楕円 363">
          <a:extLst>
            <a:ext uri="{FF2B5EF4-FFF2-40B4-BE49-F238E27FC236}">
              <a16:creationId xmlns:a16="http://schemas.microsoft.com/office/drawing/2014/main" id="{AA24C8D9-6B1A-4105-A1CF-2862DDD15BF6}"/>
            </a:ext>
          </a:extLst>
        </xdr:cNvPr>
        <xdr:cNvSpPr/>
      </xdr:nvSpPr>
      <xdr:spPr>
        <a:xfrm>
          <a:off x="6921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100149</xdr:rowOff>
    </xdr:from>
    <xdr:to>
      <xdr:col>41</xdr:col>
      <xdr:colOff>50800</xdr:colOff>
      <xdr:row>85</xdr:row>
      <xdr:rowOff>109945</xdr:rowOff>
    </xdr:to>
    <xdr:cxnSp macro="">
      <xdr:nvCxnSpPr>
        <xdr:cNvPr id="365" name="直線コネクタ 364">
          <a:extLst>
            <a:ext uri="{FF2B5EF4-FFF2-40B4-BE49-F238E27FC236}">
              <a16:creationId xmlns:a16="http://schemas.microsoft.com/office/drawing/2014/main" id="{AF7FDF40-DFA5-4488-9E67-F95158EE40F7}"/>
            </a:ext>
          </a:extLst>
        </xdr:cNvPr>
        <xdr:cNvCxnSpPr/>
      </xdr:nvCxnSpPr>
      <xdr:spPr>
        <a:xfrm>
          <a:off x="6972300" y="1467339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a:extLst>
            <a:ext uri="{FF2B5EF4-FFF2-40B4-BE49-F238E27FC236}">
              <a16:creationId xmlns:a16="http://schemas.microsoft.com/office/drawing/2014/main" id="{1CFFDA46-6442-4A1E-9324-4A9F8231B58B}"/>
            </a:ext>
          </a:extLst>
        </xdr:cNvPr>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a:extLst>
            <a:ext uri="{FF2B5EF4-FFF2-40B4-BE49-F238E27FC236}">
              <a16:creationId xmlns:a16="http://schemas.microsoft.com/office/drawing/2014/main" id="{E03B1F93-CC40-4982-A51A-592F62CD1653}"/>
            </a:ext>
          </a:extLst>
        </xdr:cNvPr>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a:extLst>
            <a:ext uri="{FF2B5EF4-FFF2-40B4-BE49-F238E27FC236}">
              <a16:creationId xmlns:a16="http://schemas.microsoft.com/office/drawing/2014/main" id="{4BA8C377-5975-4AFF-B071-0C719B88BCA5}"/>
            </a:ext>
          </a:extLst>
        </xdr:cNvPr>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a:extLst>
            <a:ext uri="{FF2B5EF4-FFF2-40B4-BE49-F238E27FC236}">
              <a16:creationId xmlns:a16="http://schemas.microsoft.com/office/drawing/2014/main" id="{5218AEBE-3F0F-435A-83FD-F2EB2958684E}"/>
            </a:ext>
          </a:extLst>
        </xdr:cNvPr>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151872</xdr:rowOff>
    </xdr:from>
    <xdr:ext cx="469744" cy="259045"/>
    <xdr:sp macro="" textlink="">
      <xdr:nvSpPr>
        <xdr:cNvPr id="370" name="n_1mainValue【公営住宅】&#10;一人当たり面積">
          <a:extLst>
            <a:ext uri="{FF2B5EF4-FFF2-40B4-BE49-F238E27FC236}">
              <a16:creationId xmlns:a16="http://schemas.microsoft.com/office/drawing/2014/main" id="{CBA91751-75DF-43EF-A898-639B560B134D}"/>
            </a:ext>
          </a:extLst>
        </xdr:cNvPr>
        <xdr:cNvSpPr txBox="1"/>
      </xdr:nvSpPr>
      <xdr:spPr>
        <a:xfrm>
          <a:off x="93917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151872</xdr:rowOff>
    </xdr:from>
    <xdr:ext cx="469744" cy="259045"/>
    <xdr:sp macro="" textlink="">
      <xdr:nvSpPr>
        <xdr:cNvPr id="371" name="n_2mainValue【公営住宅】&#10;一人当たり面積">
          <a:extLst>
            <a:ext uri="{FF2B5EF4-FFF2-40B4-BE49-F238E27FC236}">
              <a16:creationId xmlns:a16="http://schemas.microsoft.com/office/drawing/2014/main" id="{E2A0ED9F-70B1-4E60-BAA5-FC33F7FF0082}"/>
            </a:ext>
          </a:extLst>
        </xdr:cNvPr>
        <xdr:cNvSpPr txBox="1"/>
      </xdr:nvSpPr>
      <xdr:spPr>
        <a:xfrm>
          <a:off x="85154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151872</xdr:rowOff>
    </xdr:from>
    <xdr:ext cx="469744" cy="259045"/>
    <xdr:sp macro="" textlink="">
      <xdr:nvSpPr>
        <xdr:cNvPr id="372" name="n_3mainValue【公営住宅】&#10;一人当たり面積">
          <a:extLst>
            <a:ext uri="{FF2B5EF4-FFF2-40B4-BE49-F238E27FC236}">
              <a16:creationId xmlns:a16="http://schemas.microsoft.com/office/drawing/2014/main" id="{82ACA65B-B664-41A2-B668-27BAAE7D17A2}"/>
            </a:ext>
          </a:extLst>
        </xdr:cNvPr>
        <xdr:cNvSpPr txBox="1"/>
      </xdr:nvSpPr>
      <xdr:spPr>
        <a:xfrm>
          <a:off x="76264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142076</xdr:rowOff>
    </xdr:from>
    <xdr:ext cx="469744" cy="259045"/>
    <xdr:sp macro="" textlink="">
      <xdr:nvSpPr>
        <xdr:cNvPr id="373" name="n_4mainValue【公営住宅】&#10;一人当たり面積">
          <a:extLst>
            <a:ext uri="{FF2B5EF4-FFF2-40B4-BE49-F238E27FC236}">
              <a16:creationId xmlns:a16="http://schemas.microsoft.com/office/drawing/2014/main" id="{48FB04E1-AC59-4EA0-B19F-722BA23183D2}"/>
            </a:ext>
          </a:extLst>
        </xdr:cNvPr>
        <xdr:cNvSpPr txBox="1"/>
      </xdr:nvSpPr>
      <xdr:spPr>
        <a:xfrm>
          <a:off x="6737427" y="147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FDE2D6BC-F7E9-4F27-A712-56EEBBBDC9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1D4D7A9-EA70-480C-AB0A-AFC7B60C14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15B21630-92E1-4710-ACD3-8959AB405C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37BC83B-879D-448A-9BEE-BF0A9CEE0B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419B61DE-1750-438F-8EB7-FB7965B96F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A83F8AD5-61F4-4A77-963F-4CEB62E61F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B2EAD63-FE13-4CA5-A5A3-4AD57B546F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7987609-611D-4E57-844A-A57ECBFA48A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87EF5DFF-A1AF-46AD-9499-EC2EEC3A3D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2F3D2D34-C8EA-4501-82A2-388A8C48FA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E9783C2B-57E9-49EB-891E-15E76195EA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FF15DDF-608B-4A75-8789-4519371C8E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AA8AB885-B5D7-4846-A72E-B8F4A3BB2B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91288726-2931-4249-9A41-3168C6AB31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D2E9A080-ADE9-4DAB-9A04-93B95453A4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473EACA4-968B-4DBB-A577-F85078DA325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C54C66A4-1AC5-4B12-B428-B81130CD4B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708E78D6-1534-47AE-AD58-5C5BCF68ED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24315F2F-E583-49BD-8892-A5AFFB2125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E669461B-C394-4B0D-A700-10E10ED212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39D380A7-D4A8-4583-AA2B-56DC0C6C83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29455E69-7850-4E89-8F82-4ACA3EE6AE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508B28DB-42DC-498C-9C94-48FD424F4A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E074B80C-E06E-40A3-93AA-6A132E2627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9E2B5A0C-6F11-49E9-9936-985FE08387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2A39F7C2-EBB4-44EF-BE82-386CDEB3C4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58F2BE6F-600D-4B3D-B6F9-2228B4517B0A}"/>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BB05264B-C265-42DD-B699-349E65D135E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75BD1379-2D0A-4CD3-BBFB-6C71C7F069D9}"/>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65C58CBB-EC31-4BC9-A543-42A68FB2EB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8789101E-F37F-43C3-9620-4D6B19519E2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E36F124D-48A0-4141-AD4A-4DD98D9348A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38F39A12-925B-4618-A162-AC1D9F2686F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CA566BEB-7A7C-4647-8C2A-D08AC2C22B8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6A540D12-F1D3-4D60-B9C6-2531B45236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25592DA6-124B-4F4C-9850-DCE096AC362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1BF07CC8-A42C-4B3C-9664-6B244373CB2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E051DAB8-0124-4382-B75A-74EF55F7FA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7F28774F-EB14-461D-90B3-A2D6139238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353E849C-CE42-425D-A230-0537FAC98D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06B8CC21-B444-4413-850B-68716D319872}"/>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3CD1BBD6-CD0F-4436-A174-522A1893B7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5A30C78A-6BD4-4D59-83FA-AC009DFB70F4}"/>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668FB988-FA88-4E9C-A270-D81EA3DDF75A}"/>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829701D7-FC30-4476-8863-C81B9BE7DE7F}"/>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3D98804B-4354-49ED-B10B-FA463D16E6B3}"/>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3CE75F94-690D-4A55-8E1B-A0CFB0AE1C97}"/>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64CE222E-804A-46CA-831A-560B18F9A48A}"/>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8C1B8859-70DF-4FB0-A35F-3FC0783D25C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35986B13-53B8-4BAC-B58C-38FEEE312AD7}"/>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333E14F1-8491-4DAF-BB2F-E4FB5223724F}"/>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4D6A0C05-AAF3-4A23-B8F4-D51E1B2F5FC3}"/>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35755F3A-3355-4DE0-B138-8BA2B7B8F9B6}"/>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6303C9C-8746-409A-A246-CF4DBA9B13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7301F7E-FDCA-46F9-936A-0DEAD2BD35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43F2DFE-2997-44BD-B8DE-0A4E1C35CA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B902898-10F7-422F-BF3C-6C978C6C12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CC4D8B9-B444-46B9-BECE-7F873B9D19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32" name="楕円 431">
          <a:extLst>
            <a:ext uri="{FF2B5EF4-FFF2-40B4-BE49-F238E27FC236}">
              <a16:creationId xmlns:a16="http://schemas.microsoft.com/office/drawing/2014/main" id="{D8144FA8-45BB-4585-B3DD-D579D4B7236F}"/>
            </a:ext>
          </a:extLst>
        </xdr:cNvPr>
        <xdr:cNvSpPr/>
      </xdr:nvSpPr>
      <xdr:spPr>
        <a:xfrm>
          <a:off x="16268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F199168B-38C4-460A-AD18-83DC8E2F0992}"/>
            </a:ext>
          </a:extLst>
        </xdr:cNvPr>
        <xdr:cNvSpPr txBox="1"/>
      </xdr:nvSpPr>
      <xdr:spPr>
        <a:xfrm>
          <a:off x="16357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434" name="楕円 433">
          <a:extLst>
            <a:ext uri="{FF2B5EF4-FFF2-40B4-BE49-F238E27FC236}">
              <a16:creationId xmlns:a16="http://schemas.microsoft.com/office/drawing/2014/main" id="{A37696D8-C57C-46FD-A12C-30FAB8E73E62}"/>
            </a:ext>
          </a:extLst>
        </xdr:cNvPr>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56606</xdr:rowOff>
    </xdr:from>
    <xdr:to>
      <xdr:col>85</xdr:col>
      <xdr:colOff>127000</xdr:colOff>
      <xdr:row>38</xdr:row>
      <xdr:rowOff>95794</xdr:rowOff>
    </xdr:to>
    <xdr:cxnSp macro="">
      <xdr:nvCxnSpPr>
        <xdr:cNvPr id="435" name="直線コネクタ 434">
          <a:extLst>
            <a:ext uri="{FF2B5EF4-FFF2-40B4-BE49-F238E27FC236}">
              <a16:creationId xmlns:a16="http://schemas.microsoft.com/office/drawing/2014/main" id="{7CAB7C5F-6F1A-4C7B-AA3D-C7ADEDD873C7}"/>
            </a:ext>
          </a:extLst>
        </xdr:cNvPr>
        <xdr:cNvCxnSpPr/>
      </xdr:nvCxnSpPr>
      <xdr:spPr>
        <a:xfrm>
          <a:off x="15481300" y="65717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134801</xdr:rowOff>
    </xdr:from>
    <xdr:to>
      <xdr:col>76</xdr:col>
      <xdr:colOff>165100</xdr:colOff>
      <xdr:row>38</xdr:row>
      <xdr:rowOff>64951</xdr:rowOff>
    </xdr:to>
    <xdr:sp macro="" textlink="">
      <xdr:nvSpPr>
        <xdr:cNvPr id="436" name="楕円 435">
          <a:extLst>
            <a:ext uri="{FF2B5EF4-FFF2-40B4-BE49-F238E27FC236}">
              <a16:creationId xmlns:a16="http://schemas.microsoft.com/office/drawing/2014/main" id="{341158D4-24BB-4F20-BEF2-B93B8CED6BF2}"/>
            </a:ext>
          </a:extLst>
        </xdr:cNvPr>
        <xdr:cNvSpPr/>
      </xdr:nvSpPr>
      <xdr:spPr>
        <a:xfrm>
          <a:off x="14541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xdr:rowOff>
    </xdr:from>
    <xdr:to>
      <xdr:col>81</xdr:col>
      <xdr:colOff>50800</xdr:colOff>
      <xdr:row>38</xdr:row>
      <xdr:rowOff>56606</xdr:rowOff>
    </xdr:to>
    <xdr:cxnSp macro="">
      <xdr:nvCxnSpPr>
        <xdr:cNvPr id="437" name="直線コネクタ 436">
          <a:extLst>
            <a:ext uri="{FF2B5EF4-FFF2-40B4-BE49-F238E27FC236}">
              <a16:creationId xmlns:a16="http://schemas.microsoft.com/office/drawing/2014/main" id="{5B4A0623-ADF6-4A8C-BF28-0C9E05CA7A2E}"/>
            </a:ext>
          </a:extLst>
        </xdr:cNvPr>
        <xdr:cNvCxnSpPr/>
      </xdr:nvCxnSpPr>
      <xdr:spPr>
        <a:xfrm>
          <a:off x="14592300" y="65292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38" name="楕円 437">
          <a:extLst>
            <a:ext uri="{FF2B5EF4-FFF2-40B4-BE49-F238E27FC236}">
              <a16:creationId xmlns:a16="http://schemas.microsoft.com/office/drawing/2014/main" id="{18263055-2137-468D-A390-7C223075B742}"/>
            </a:ext>
          </a:extLst>
        </xdr:cNvPr>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14151</xdr:rowOff>
    </xdr:to>
    <xdr:cxnSp macro="">
      <xdr:nvCxnSpPr>
        <xdr:cNvPr id="439" name="直線コネクタ 438">
          <a:extLst>
            <a:ext uri="{FF2B5EF4-FFF2-40B4-BE49-F238E27FC236}">
              <a16:creationId xmlns:a16="http://schemas.microsoft.com/office/drawing/2014/main" id="{DF34378B-5056-4351-A80E-442850BA8157}"/>
            </a:ext>
          </a:extLst>
        </xdr:cNvPr>
        <xdr:cNvCxnSpPr/>
      </xdr:nvCxnSpPr>
      <xdr:spPr>
        <a:xfrm>
          <a:off x="13703300" y="65063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98878</xdr:rowOff>
    </xdr:from>
    <xdr:to>
      <xdr:col>67</xdr:col>
      <xdr:colOff>101600</xdr:colOff>
      <xdr:row>38</xdr:row>
      <xdr:rowOff>29028</xdr:rowOff>
    </xdr:to>
    <xdr:sp macro="" textlink="">
      <xdr:nvSpPr>
        <xdr:cNvPr id="440" name="楕円 439">
          <a:extLst>
            <a:ext uri="{FF2B5EF4-FFF2-40B4-BE49-F238E27FC236}">
              <a16:creationId xmlns:a16="http://schemas.microsoft.com/office/drawing/2014/main" id="{237E8F20-632F-49F2-8D9B-48D320EA61F3}"/>
            </a:ext>
          </a:extLst>
        </xdr:cNvPr>
        <xdr:cNvSpPr/>
      </xdr:nvSpPr>
      <xdr:spPr>
        <a:xfrm>
          <a:off x="12763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149678</xdr:rowOff>
    </xdr:from>
    <xdr:to>
      <xdr:col>71</xdr:col>
      <xdr:colOff>177800</xdr:colOff>
      <xdr:row>37</xdr:row>
      <xdr:rowOff>162741</xdr:rowOff>
    </xdr:to>
    <xdr:cxnSp macro="">
      <xdr:nvCxnSpPr>
        <xdr:cNvPr id="441" name="直線コネクタ 440">
          <a:extLst>
            <a:ext uri="{FF2B5EF4-FFF2-40B4-BE49-F238E27FC236}">
              <a16:creationId xmlns:a16="http://schemas.microsoft.com/office/drawing/2014/main" id="{FE90DCB3-1240-4B31-9ACC-FB8F23964441}"/>
            </a:ext>
          </a:extLst>
        </xdr:cNvPr>
        <xdr:cNvCxnSpPr/>
      </xdr:nvCxnSpPr>
      <xdr:spPr>
        <a:xfrm>
          <a:off x="12814300" y="64933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B0E4D3A9-2823-4ED3-A4F8-9EE72954A0C2}"/>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540731D7-AB4B-45A7-8EF7-953E6D450EB6}"/>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54B1943A-69BA-4596-93E1-C332B4615DA3}"/>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C1484ADA-59AE-4910-BCCD-BFB1E3D050BB}"/>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123933</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5892CD11-C12B-482C-B912-0EDA999CFBD9}"/>
            </a:ext>
          </a:extLst>
        </xdr:cNvPr>
        <xdr:cNvSpPr txBox="1"/>
      </xdr:nvSpPr>
      <xdr:spPr>
        <a:xfrm>
          <a:off x="152660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81478</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72BF8298-DE0A-4BE1-B243-B0C5BCA49F10}"/>
            </a:ext>
          </a:extLst>
        </xdr:cNvPr>
        <xdr:cNvSpPr txBox="1"/>
      </xdr:nvSpPr>
      <xdr:spPr>
        <a:xfrm>
          <a:off x="14389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33D0E0E4-8AF3-49AB-9808-798E959E2B52}"/>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1B49A640-630D-459E-BEC8-598B8876E268}"/>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3830D566-412B-4005-9BD4-CC3743C22B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2F4A24AA-AB16-4B9E-A276-23CACDA201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2B35DDC5-6241-4BD3-90F6-EC826D44A0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DB9A0CD1-4371-4C09-B729-FCB1C0D5EC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77D4CC85-DF02-4292-A47C-84D267D09E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F03524E-0029-4833-A3BC-32081337F6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B366F069-CCC0-4720-8F67-69C96922D0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4D96533B-2AF7-4F4C-8914-388B77E459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160B3060-0275-4C93-BD32-AFB5EFC4DA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C1BDF863-21DD-48CE-B0A7-FDD6DFD45C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A40DE51E-4102-4EF0-9BDC-F0093C82554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93E0079E-214D-493E-871E-E46C13030C8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A0557D68-A9A0-48B8-81F9-3F1232DA5E0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1457CB08-91DB-4B5D-BCA4-583FA2314DE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54A915C9-21A2-40ED-9DBA-E691417E193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A6AC4A4B-A27A-4AC7-A6E6-9070E14F6E8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9710D099-FAA0-4885-80C8-067F172EE35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83032ABC-259A-48CE-9FD3-AB1346A96B3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A102472-D8E4-4D84-A68A-21C3528F42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33B8FB7A-A29A-422A-BC34-F14836F545B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FBEE5400-DF83-4A3F-8766-5842C0D463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C8F3A2D1-8277-43E1-9FE2-BB7EDB832D2D}"/>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288597EF-6E7B-4559-9572-E56182CF3307}"/>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3848A081-3FF0-47BB-90A4-3100D0A19A0B}"/>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A70B6C66-A40A-48FF-A087-C5CC0BB84DAD}"/>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DB83A19A-838A-4846-8771-6DCBC9C8C9F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1E94A836-4CF1-4A4D-944B-9C2DF981CA37}"/>
            </a:ext>
          </a:extLst>
        </xdr:cNvPr>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C0E3897D-9D9C-4DA1-841D-2F81A88EC239}"/>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1D7D4A59-7FF5-49AC-B825-BC02D777E3C8}"/>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D8F0FCA5-AEE1-45C8-B090-67C6C652A40C}"/>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7192975F-280A-463A-A620-76BD4A1C990E}"/>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EB2F3B4B-3508-4549-B4C7-114C91ACCD3F}"/>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DADF974-A32E-4691-8FA5-DF7ED8DC56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73807A1-AD03-4046-8CE1-A58468933F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E31AF97-2AB5-435A-A5E7-0A915254F8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3F5D705-4EA2-46A4-A13B-9113AF23A13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8934F83-769F-4C27-B239-771025ABCD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167132</xdr:rowOff>
    </xdr:from>
    <xdr:to>
      <xdr:col>116</xdr:col>
      <xdr:colOff>114300</xdr:colOff>
      <xdr:row>39</xdr:row>
      <xdr:rowOff>97282</xdr:rowOff>
    </xdr:to>
    <xdr:sp macro="" textlink="">
      <xdr:nvSpPr>
        <xdr:cNvPr id="487" name="楕円 486">
          <a:extLst>
            <a:ext uri="{FF2B5EF4-FFF2-40B4-BE49-F238E27FC236}">
              <a16:creationId xmlns:a16="http://schemas.microsoft.com/office/drawing/2014/main" id="{3F74757F-72EA-4766-91A0-E64CDC55BF06}"/>
            </a:ext>
          </a:extLst>
        </xdr:cNvPr>
        <xdr:cNvSpPr/>
      </xdr:nvSpPr>
      <xdr:spPr>
        <a:xfrm>
          <a:off x="22110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18559</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EB29C97F-D6ED-49F0-8412-309AFE423602}"/>
            </a:ext>
          </a:extLst>
        </xdr:cNvPr>
        <xdr:cNvSpPr txBox="1"/>
      </xdr:nvSpPr>
      <xdr:spPr>
        <a:xfrm>
          <a:off x="221996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89" name="楕円 488">
          <a:extLst>
            <a:ext uri="{FF2B5EF4-FFF2-40B4-BE49-F238E27FC236}">
              <a16:creationId xmlns:a16="http://schemas.microsoft.com/office/drawing/2014/main" id="{58AD8377-171A-4883-B872-729551F9404B}"/>
            </a:ext>
          </a:extLst>
        </xdr:cNvPr>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46482</xdr:rowOff>
    </xdr:from>
    <xdr:to>
      <xdr:col>116</xdr:col>
      <xdr:colOff>63500</xdr:colOff>
      <xdr:row>39</xdr:row>
      <xdr:rowOff>46482</xdr:rowOff>
    </xdr:to>
    <xdr:cxnSp macro="">
      <xdr:nvCxnSpPr>
        <xdr:cNvPr id="490" name="直線コネクタ 489">
          <a:extLst>
            <a:ext uri="{FF2B5EF4-FFF2-40B4-BE49-F238E27FC236}">
              <a16:creationId xmlns:a16="http://schemas.microsoft.com/office/drawing/2014/main" id="{6DC2D654-E379-43F5-8716-20A2C833A71D}"/>
            </a:ext>
          </a:extLst>
        </xdr:cNvPr>
        <xdr:cNvCxnSpPr/>
      </xdr:nvCxnSpPr>
      <xdr:spPr>
        <a:xfrm>
          <a:off x="21323300" y="6733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491" name="楕円 490">
          <a:extLst>
            <a:ext uri="{FF2B5EF4-FFF2-40B4-BE49-F238E27FC236}">
              <a16:creationId xmlns:a16="http://schemas.microsoft.com/office/drawing/2014/main" id="{C2EF0BFF-C169-4C59-A518-F59FA6383365}"/>
            </a:ext>
          </a:extLst>
        </xdr:cNvPr>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46482</xdr:rowOff>
    </xdr:from>
    <xdr:to>
      <xdr:col>111</xdr:col>
      <xdr:colOff>177800</xdr:colOff>
      <xdr:row>39</xdr:row>
      <xdr:rowOff>46482</xdr:rowOff>
    </xdr:to>
    <xdr:cxnSp macro="">
      <xdr:nvCxnSpPr>
        <xdr:cNvPr id="492" name="直線コネクタ 491">
          <a:extLst>
            <a:ext uri="{FF2B5EF4-FFF2-40B4-BE49-F238E27FC236}">
              <a16:creationId xmlns:a16="http://schemas.microsoft.com/office/drawing/2014/main" id="{7D1E96E5-38FC-4C7C-8A7F-6CC31981C0B6}"/>
            </a:ext>
          </a:extLst>
        </xdr:cNvPr>
        <xdr:cNvCxnSpPr/>
      </xdr:nvCxnSpPr>
      <xdr:spPr>
        <a:xfrm>
          <a:off x="20434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493" name="楕円 492">
          <a:extLst>
            <a:ext uri="{FF2B5EF4-FFF2-40B4-BE49-F238E27FC236}">
              <a16:creationId xmlns:a16="http://schemas.microsoft.com/office/drawing/2014/main" id="{B1EC49CC-A141-4E5C-B046-D8C7FE84A26D}"/>
            </a:ext>
          </a:extLst>
        </xdr:cNvPr>
        <xdr:cNvSpPr/>
      </xdr:nvSpPr>
      <xdr:spPr>
        <a:xfrm>
          <a:off x="19494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46482</xdr:rowOff>
    </xdr:from>
    <xdr:to>
      <xdr:col>107</xdr:col>
      <xdr:colOff>50800</xdr:colOff>
      <xdr:row>39</xdr:row>
      <xdr:rowOff>46482</xdr:rowOff>
    </xdr:to>
    <xdr:cxnSp macro="">
      <xdr:nvCxnSpPr>
        <xdr:cNvPr id="494" name="直線コネクタ 493">
          <a:extLst>
            <a:ext uri="{FF2B5EF4-FFF2-40B4-BE49-F238E27FC236}">
              <a16:creationId xmlns:a16="http://schemas.microsoft.com/office/drawing/2014/main" id="{25DD8609-9597-4C01-AC90-A62EE3694D9B}"/>
            </a:ext>
          </a:extLst>
        </xdr:cNvPr>
        <xdr:cNvCxnSpPr/>
      </xdr:nvCxnSpPr>
      <xdr:spPr>
        <a:xfrm>
          <a:off x="19545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167132</xdr:rowOff>
    </xdr:from>
    <xdr:to>
      <xdr:col>98</xdr:col>
      <xdr:colOff>38100</xdr:colOff>
      <xdr:row>39</xdr:row>
      <xdr:rowOff>97282</xdr:rowOff>
    </xdr:to>
    <xdr:sp macro="" textlink="">
      <xdr:nvSpPr>
        <xdr:cNvPr id="495" name="楕円 494">
          <a:extLst>
            <a:ext uri="{FF2B5EF4-FFF2-40B4-BE49-F238E27FC236}">
              <a16:creationId xmlns:a16="http://schemas.microsoft.com/office/drawing/2014/main" id="{8A8127E5-1255-4668-A0F4-4CF9F284C5C7}"/>
            </a:ext>
          </a:extLst>
        </xdr:cNvPr>
        <xdr:cNvSpPr/>
      </xdr:nvSpPr>
      <xdr:spPr>
        <a:xfrm>
          <a:off x="18605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46482</xdr:rowOff>
    </xdr:from>
    <xdr:to>
      <xdr:col>102</xdr:col>
      <xdr:colOff>114300</xdr:colOff>
      <xdr:row>39</xdr:row>
      <xdr:rowOff>46482</xdr:rowOff>
    </xdr:to>
    <xdr:cxnSp macro="">
      <xdr:nvCxnSpPr>
        <xdr:cNvPr id="496" name="直線コネクタ 495">
          <a:extLst>
            <a:ext uri="{FF2B5EF4-FFF2-40B4-BE49-F238E27FC236}">
              <a16:creationId xmlns:a16="http://schemas.microsoft.com/office/drawing/2014/main" id="{A7509710-06B9-4387-8DF8-071B3865B8AB}"/>
            </a:ext>
          </a:extLst>
        </xdr:cNvPr>
        <xdr:cNvCxnSpPr/>
      </xdr:nvCxnSpPr>
      <xdr:spPr>
        <a:xfrm>
          <a:off x="18656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3783EDFC-CD70-4776-85C6-90BD6EB2A243}"/>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C58D91C4-1D8F-40BE-953E-20364EEA0550}"/>
            </a:ext>
          </a:extLst>
        </xdr:cNvPr>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DB96BA49-55E8-4615-A104-CA49DCF2786A}"/>
            </a:ext>
          </a:extLst>
        </xdr:cNvPr>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E5F98F10-B59F-4E17-BF91-0C7B4CB314DF}"/>
            </a:ext>
          </a:extLst>
        </xdr:cNvPr>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3EC23A6B-5D0D-4D62-9093-29C005D67231}"/>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E91122B8-1DFE-4BFA-B69F-A43CDD88E5B6}"/>
            </a:ext>
          </a:extLst>
        </xdr:cNvPr>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113809</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8388127D-0BA6-42CD-B8D5-CAC12F3D14FF}"/>
            </a:ext>
          </a:extLst>
        </xdr:cNvPr>
        <xdr:cNvSpPr txBox="1"/>
      </xdr:nvSpPr>
      <xdr:spPr>
        <a:xfrm>
          <a:off x="19310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113809</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F273F585-1AC7-4EB4-903F-67BE381DE4FE}"/>
            </a:ext>
          </a:extLst>
        </xdr:cNvPr>
        <xdr:cNvSpPr txBox="1"/>
      </xdr:nvSpPr>
      <xdr:spPr>
        <a:xfrm>
          <a:off x="18421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45B75A95-59B7-4EB4-B32D-2D5353A7BF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69C77BF6-B57D-4281-B393-A9484EB255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EF99F26D-8F5C-4B64-87DB-D30D688419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80D232ED-F828-45A1-93B8-739F926A90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683361A0-D7C6-40D5-971B-37CD6F3B46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50957790-FAF4-4D59-9A58-3EA686E044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B21F82A7-EE2F-4996-97FC-91B626D6F3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890664FB-AE11-4FB7-9C8F-18F91EF12A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2C22F155-ACA8-44A9-8C9F-74615A37EB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C705F0EC-DCD3-4C6E-8CDE-5E2A67D58B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8F5CD75A-4C23-47FF-801A-3A0844E9E10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A2342DE0-71A8-4594-9952-60F83F483C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1DBB9869-E8EA-4D3A-B72E-61C546CB2F6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19C7F62E-06A2-4DA1-9078-CC5EA9CA6B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871586BB-EA40-4350-89D9-1C958568BF9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289214AF-0F07-435E-BC0F-5ACEB4A910A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DE62B6B6-1EB8-43D9-A927-F1445473A5F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D182A585-5340-4E94-A590-82C2B6E891D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6F8E6DB5-EFD8-470B-83C4-E10BB2A5BF9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1E8D871C-53F1-4824-954F-AD353479134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A85A084B-1D1B-427E-AF51-AEDF14EB028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EFFAC610-F6A2-4DAE-8A9C-E7250537B65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26F39249-FE81-4B1A-90BE-AF738904645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B025279C-3108-4C56-A12F-5DEE45BC0CC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10E82981-EDC8-4CBC-9778-D79A90DEA07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E4994855-C51E-4523-A587-172E4766AF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2E6D07C0-7E00-4103-9EAA-8E1504AC4801}"/>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1B2307E7-A6EB-46D1-B326-CF022888342B}"/>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EE5E870C-2A2B-43E9-A9B9-C74CEDFCBAED}"/>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17222B73-C535-45C8-9A74-16ED61C0340C}"/>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E2E61C6E-7FE4-4200-BFE9-1F4AA5CC964C}"/>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F49A101B-8BCE-4304-8E3A-B87F997CE612}"/>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F613FE78-EFDC-42DB-A73D-85F8687DEFEC}"/>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3F2619B4-7A39-4571-AC63-E12872B9BAF5}"/>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36DF64CF-3F6D-4147-840B-FF7C4B211BB7}"/>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D3C799F1-7F94-48BD-BF68-CD37EDB4590F}"/>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6321E179-C2B7-4426-8237-798C742D9CE8}"/>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8E50713-0674-468E-A42A-F90849F154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7BD39E6-13B0-42D3-9F69-0B65D215C2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E52E6E7-EF13-4EE1-8204-3391FA8ACE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7C4DD58-DD6E-49E1-9473-2CA5A835E1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C9EDCCC-7E6F-43DB-982C-D90BB547BB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47" name="楕円 546">
          <a:extLst>
            <a:ext uri="{FF2B5EF4-FFF2-40B4-BE49-F238E27FC236}">
              <a16:creationId xmlns:a16="http://schemas.microsoft.com/office/drawing/2014/main" id="{3795F49A-C7A5-4849-862B-A43BDBA880B6}"/>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4BBDEAAB-F5CF-4529-9FE8-54F5E2F41AA4}"/>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549" name="楕円 548">
          <a:extLst>
            <a:ext uri="{FF2B5EF4-FFF2-40B4-BE49-F238E27FC236}">
              <a16:creationId xmlns:a16="http://schemas.microsoft.com/office/drawing/2014/main" id="{F3E310B4-BAAD-4231-A892-3954A77F9E93}"/>
            </a:ext>
          </a:extLst>
        </xdr:cNvPr>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91440</xdr:rowOff>
    </xdr:to>
    <xdr:cxnSp macro="">
      <xdr:nvCxnSpPr>
        <xdr:cNvPr id="550" name="直線コネクタ 549">
          <a:extLst>
            <a:ext uri="{FF2B5EF4-FFF2-40B4-BE49-F238E27FC236}">
              <a16:creationId xmlns:a16="http://schemas.microsoft.com/office/drawing/2014/main" id="{0BB2C3CE-2A85-4008-8460-49BED2CA66E4}"/>
            </a:ext>
          </a:extLst>
        </xdr:cNvPr>
        <xdr:cNvCxnSpPr/>
      </xdr:nvCxnSpPr>
      <xdr:spPr>
        <a:xfrm flipV="1">
          <a:off x="15481300" y="10698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79828</xdr:rowOff>
    </xdr:from>
    <xdr:to>
      <xdr:col>76</xdr:col>
      <xdr:colOff>165100</xdr:colOff>
      <xdr:row>63</xdr:row>
      <xdr:rowOff>9978</xdr:rowOff>
    </xdr:to>
    <xdr:sp macro="" textlink="">
      <xdr:nvSpPr>
        <xdr:cNvPr id="551" name="楕円 550">
          <a:extLst>
            <a:ext uri="{FF2B5EF4-FFF2-40B4-BE49-F238E27FC236}">
              <a16:creationId xmlns:a16="http://schemas.microsoft.com/office/drawing/2014/main" id="{B92DC3A0-9D07-4E43-8726-EAB523E45E06}"/>
            </a:ext>
          </a:extLst>
        </xdr:cNvPr>
        <xdr:cNvSpPr/>
      </xdr:nvSpPr>
      <xdr:spPr>
        <a:xfrm>
          <a:off x="14541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130628</xdr:rowOff>
    </xdr:to>
    <xdr:cxnSp macro="">
      <xdr:nvCxnSpPr>
        <xdr:cNvPr id="552" name="直線コネクタ 551">
          <a:extLst>
            <a:ext uri="{FF2B5EF4-FFF2-40B4-BE49-F238E27FC236}">
              <a16:creationId xmlns:a16="http://schemas.microsoft.com/office/drawing/2014/main" id="{5835098B-FBCA-4EB4-B368-1679F8D77743}"/>
            </a:ext>
          </a:extLst>
        </xdr:cNvPr>
        <xdr:cNvCxnSpPr/>
      </xdr:nvCxnSpPr>
      <xdr:spPr>
        <a:xfrm flipV="1">
          <a:off x="14592300" y="10721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70031</xdr:rowOff>
    </xdr:from>
    <xdr:to>
      <xdr:col>72</xdr:col>
      <xdr:colOff>38100</xdr:colOff>
      <xdr:row>63</xdr:row>
      <xdr:rowOff>181</xdr:rowOff>
    </xdr:to>
    <xdr:sp macro="" textlink="">
      <xdr:nvSpPr>
        <xdr:cNvPr id="553" name="楕円 552">
          <a:extLst>
            <a:ext uri="{FF2B5EF4-FFF2-40B4-BE49-F238E27FC236}">
              <a16:creationId xmlns:a16="http://schemas.microsoft.com/office/drawing/2014/main" id="{C2BA96FD-1E9B-4103-9E15-0C49A7BCC7EB}"/>
            </a:ext>
          </a:extLst>
        </xdr:cNvPr>
        <xdr:cNvSpPr/>
      </xdr:nvSpPr>
      <xdr:spPr>
        <a:xfrm>
          <a:off x="13652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120831</xdr:rowOff>
    </xdr:from>
    <xdr:to>
      <xdr:col>76</xdr:col>
      <xdr:colOff>114300</xdr:colOff>
      <xdr:row>62</xdr:row>
      <xdr:rowOff>130628</xdr:rowOff>
    </xdr:to>
    <xdr:cxnSp macro="">
      <xdr:nvCxnSpPr>
        <xdr:cNvPr id="554" name="直線コネクタ 553">
          <a:extLst>
            <a:ext uri="{FF2B5EF4-FFF2-40B4-BE49-F238E27FC236}">
              <a16:creationId xmlns:a16="http://schemas.microsoft.com/office/drawing/2014/main" id="{127E475E-78FE-4C4F-85D7-FA23E1FA5FF6}"/>
            </a:ext>
          </a:extLst>
        </xdr:cNvPr>
        <xdr:cNvCxnSpPr/>
      </xdr:nvCxnSpPr>
      <xdr:spPr>
        <a:xfrm>
          <a:off x="13703300" y="10750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37374</xdr:rowOff>
    </xdr:from>
    <xdr:to>
      <xdr:col>67</xdr:col>
      <xdr:colOff>101600</xdr:colOff>
      <xdr:row>62</xdr:row>
      <xdr:rowOff>138974</xdr:rowOff>
    </xdr:to>
    <xdr:sp macro="" textlink="">
      <xdr:nvSpPr>
        <xdr:cNvPr id="555" name="楕円 554">
          <a:extLst>
            <a:ext uri="{FF2B5EF4-FFF2-40B4-BE49-F238E27FC236}">
              <a16:creationId xmlns:a16="http://schemas.microsoft.com/office/drawing/2014/main" id="{666F87DE-D3F6-4CC0-BA20-B0FC76B21D6F}"/>
            </a:ext>
          </a:extLst>
        </xdr:cNvPr>
        <xdr:cNvSpPr/>
      </xdr:nvSpPr>
      <xdr:spPr>
        <a:xfrm>
          <a:off x="12763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88174</xdr:rowOff>
    </xdr:from>
    <xdr:to>
      <xdr:col>71</xdr:col>
      <xdr:colOff>177800</xdr:colOff>
      <xdr:row>62</xdr:row>
      <xdr:rowOff>120831</xdr:rowOff>
    </xdr:to>
    <xdr:cxnSp macro="">
      <xdr:nvCxnSpPr>
        <xdr:cNvPr id="556" name="直線コネクタ 555">
          <a:extLst>
            <a:ext uri="{FF2B5EF4-FFF2-40B4-BE49-F238E27FC236}">
              <a16:creationId xmlns:a16="http://schemas.microsoft.com/office/drawing/2014/main" id="{5541786C-C9EC-445F-8A8D-E7C8C23B48A3}"/>
            </a:ext>
          </a:extLst>
        </xdr:cNvPr>
        <xdr:cNvCxnSpPr/>
      </xdr:nvCxnSpPr>
      <xdr:spPr>
        <a:xfrm>
          <a:off x="12814300" y="1071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a:extLst>
            <a:ext uri="{FF2B5EF4-FFF2-40B4-BE49-F238E27FC236}">
              <a16:creationId xmlns:a16="http://schemas.microsoft.com/office/drawing/2014/main" id="{087C2835-C127-46FD-A3CF-369AEC10D4A4}"/>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a:extLst>
            <a:ext uri="{FF2B5EF4-FFF2-40B4-BE49-F238E27FC236}">
              <a16:creationId xmlns:a16="http://schemas.microsoft.com/office/drawing/2014/main" id="{56670BA4-E6F1-47BE-ACB8-4BAD7B2BC097}"/>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a16="http://schemas.microsoft.com/office/drawing/2014/main" id="{1EB5B67C-8A78-4FC3-88B8-9A1AB83F59C7}"/>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a:extLst>
            <a:ext uri="{FF2B5EF4-FFF2-40B4-BE49-F238E27FC236}">
              <a16:creationId xmlns:a16="http://schemas.microsoft.com/office/drawing/2014/main" id="{1D76F134-55D5-4AD2-8045-91213A05339F}"/>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561" name="n_1mainValue【学校施設】&#10;有形固定資産減価償却率">
          <a:extLst>
            <a:ext uri="{FF2B5EF4-FFF2-40B4-BE49-F238E27FC236}">
              <a16:creationId xmlns:a16="http://schemas.microsoft.com/office/drawing/2014/main" id="{ABD487BA-8213-4B60-98ED-D9D4796C8328}"/>
            </a:ext>
          </a:extLst>
        </xdr:cNvPr>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xdr:rowOff>
    </xdr:from>
    <xdr:ext cx="405111" cy="259045"/>
    <xdr:sp macro="" textlink="">
      <xdr:nvSpPr>
        <xdr:cNvPr id="562" name="n_2mainValue【学校施設】&#10;有形固定資産減価償却率">
          <a:extLst>
            <a:ext uri="{FF2B5EF4-FFF2-40B4-BE49-F238E27FC236}">
              <a16:creationId xmlns:a16="http://schemas.microsoft.com/office/drawing/2014/main" id="{FDA385C3-541C-4A94-A3BF-32719234527D}"/>
            </a:ext>
          </a:extLst>
        </xdr:cNvPr>
        <xdr:cNvSpPr txBox="1"/>
      </xdr:nvSpPr>
      <xdr:spPr>
        <a:xfrm>
          <a:off x="14389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162758</xdr:rowOff>
    </xdr:from>
    <xdr:ext cx="405111" cy="259045"/>
    <xdr:sp macro="" textlink="">
      <xdr:nvSpPr>
        <xdr:cNvPr id="563" name="n_3mainValue【学校施設】&#10;有形固定資産減価償却率">
          <a:extLst>
            <a:ext uri="{FF2B5EF4-FFF2-40B4-BE49-F238E27FC236}">
              <a16:creationId xmlns:a16="http://schemas.microsoft.com/office/drawing/2014/main" id="{7F8C40F5-4602-4B68-B940-90DBCE19582A}"/>
            </a:ext>
          </a:extLst>
        </xdr:cNvPr>
        <xdr:cNvSpPr txBox="1"/>
      </xdr:nvSpPr>
      <xdr:spPr>
        <a:xfrm>
          <a:off x="13500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130101</xdr:rowOff>
    </xdr:from>
    <xdr:ext cx="405111" cy="259045"/>
    <xdr:sp macro="" textlink="">
      <xdr:nvSpPr>
        <xdr:cNvPr id="564" name="n_4mainValue【学校施設】&#10;有形固定資産減価償却率">
          <a:extLst>
            <a:ext uri="{FF2B5EF4-FFF2-40B4-BE49-F238E27FC236}">
              <a16:creationId xmlns:a16="http://schemas.microsoft.com/office/drawing/2014/main" id="{C54A3DD6-BE5E-49AC-ACB2-A2BD356F0BBB}"/>
            </a:ext>
          </a:extLst>
        </xdr:cNvPr>
        <xdr:cNvSpPr txBox="1"/>
      </xdr:nvSpPr>
      <xdr:spPr>
        <a:xfrm>
          <a:off x="12611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9AA1EF29-5BEB-4036-B3F4-2483E4C4D69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7834FF85-90C1-4549-A263-C567C029D7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1D37BE78-5717-409B-A010-414C5B7889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5304E15F-79BF-47C2-AF70-D5C244E0D23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E97FA011-8807-41B3-89B2-0226F8D9A82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72924BC0-06DF-4FDC-826C-2CBE578CE5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E5D4DA-A64C-4C9B-B61E-70A1DE8409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9E02DD32-6D84-4B2F-8094-390C69C618B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650FBD7-1466-4B44-831E-868088A726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90424775-DD8E-4E88-AEE9-E37C6BADAE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C6BF605E-B10F-46EA-864F-E557A9A01F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BF9F0864-33A7-482A-A932-06E71A995C4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3B80649A-CBD4-435E-BBA7-39A983E3FC0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D147D4E0-1628-460B-A7DD-410B27253C9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FEAE7EFB-D99C-4DD4-9C3D-E9D9743A2FA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D37EA401-C708-4534-B0A5-213C2EFB9DD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C4C8C92D-00BA-4E1D-BEEA-7C35D0851D7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2B3418B7-2417-4E28-8276-1AF51A9E3D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9E9CEFF-2AFC-4E0B-9CE3-148FD68E34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B526DBE-534A-4067-9B60-6EB5BBCFE9E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1A9C2FCD-F1F7-4360-B8A6-40052292AD0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83C1118-6C2C-479C-B3FD-2A181EB54E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426DC0F0-4BDD-4493-871C-E8272F095C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8D7EC013-B84F-4D13-97AC-BD28525DFA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42458E88-5A81-41D3-9AE3-94F97565F9F2}"/>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A137B384-60B5-4CEA-9AE7-738DD40465C8}"/>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1477C925-0B69-4AD6-A018-8A62983554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1C968C00-7FE7-40F4-B84D-C23CC7542FC2}"/>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58702A81-0217-4012-AA7C-ABC6ED1436E6}"/>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id="{D9D20FCB-157B-4EF4-A0F6-269A7BD90420}"/>
            </a:ext>
          </a:extLst>
        </xdr:cNvPr>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6B03BA20-23ED-4818-9647-D68EB576886D}"/>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AD0DF5A2-21CF-46CE-8BFB-E8180D843012}"/>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7BB0BE20-EEEE-4E1A-BD48-CA0EDBBE3F4B}"/>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B35652F4-BD01-40F2-B8C1-1BCCFBEBDD8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D4C89BBB-78A1-41E5-B5D8-632A0DC8FD83}"/>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2C20F2D-10BA-4E09-B949-BECFD2187B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5E8D5FC-FFFF-4BA4-937A-89842ABBEE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DB1ADA2-0E7E-4C7D-8E42-09524E459E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5393BB2-F495-497C-932D-00E059E1AA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9BAA7DC-FC44-40BB-8811-6A06A23113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05" name="楕円 604">
          <a:extLst>
            <a:ext uri="{FF2B5EF4-FFF2-40B4-BE49-F238E27FC236}">
              <a16:creationId xmlns:a16="http://schemas.microsoft.com/office/drawing/2014/main" id="{6FF54CE6-BC28-4457-BD29-0B1E0A982D5D}"/>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06" name="【学校施設】&#10;一人当たり面積該当値テキスト">
          <a:extLst>
            <a:ext uri="{FF2B5EF4-FFF2-40B4-BE49-F238E27FC236}">
              <a16:creationId xmlns:a16="http://schemas.microsoft.com/office/drawing/2014/main" id="{18AB396F-F15A-4752-AB2C-A81E880E8A7B}"/>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160020</xdr:rowOff>
    </xdr:from>
    <xdr:to>
      <xdr:col>112</xdr:col>
      <xdr:colOff>38100</xdr:colOff>
      <xdr:row>63</xdr:row>
      <xdr:rowOff>90170</xdr:rowOff>
    </xdr:to>
    <xdr:sp macro="" textlink="">
      <xdr:nvSpPr>
        <xdr:cNvPr id="607" name="楕円 606">
          <a:extLst>
            <a:ext uri="{FF2B5EF4-FFF2-40B4-BE49-F238E27FC236}">
              <a16:creationId xmlns:a16="http://schemas.microsoft.com/office/drawing/2014/main" id="{01ADDFA7-2A5F-41D4-A101-BCF230D1048B}"/>
            </a:ext>
          </a:extLst>
        </xdr:cNvPr>
        <xdr:cNvSpPr/>
      </xdr:nvSpPr>
      <xdr:spPr>
        <a:xfrm>
          <a:off x="21272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39370</xdr:rowOff>
    </xdr:to>
    <xdr:cxnSp macro="">
      <xdr:nvCxnSpPr>
        <xdr:cNvPr id="608" name="直線コネクタ 607">
          <a:extLst>
            <a:ext uri="{FF2B5EF4-FFF2-40B4-BE49-F238E27FC236}">
              <a16:creationId xmlns:a16="http://schemas.microsoft.com/office/drawing/2014/main" id="{B2218BB9-452A-49F3-9F0C-957ED5867CE7}"/>
            </a:ext>
          </a:extLst>
        </xdr:cNvPr>
        <xdr:cNvCxnSpPr/>
      </xdr:nvCxnSpPr>
      <xdr:spPr>
        <a:xfrm flipV="1">
          <a:off x="21323300" y="108394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163830</xdr:rowOff>
    </xdr:from>
    <xdr:to>
      <xdr:col>107</xdr:col>
      <xdr:colOff>101600</xdr:colOff>
      <xdr:row>63</xdr:row>
      <xdr:rowOff>93980</xdr:rowOff>
    </xdr:to>
    <xdr:sp macro="" textlink="">
      <xdr:nvSpPr>
        <xdr:cNvPr id="609" name="楕円 608">
          <a:extLst>
            <a:ext uri="{FF2B5EF4-FFF2-40B4-BE49-F238E27FC236}">
              <a16:creationId xmlns:a16="http://schemas.microsoft.com/office/drawing/2014/main" id="{F13E0921-FED9-43F5-9331-4EA04D6A8420}"/>
            </a:ext>
          </a:extLst>
        </xdr:cNvPr>
        <xdr:cNvSpPr/>
      </xdr:nvSpPr>
      <xdr:spPr>
        <a:xfrm>
          <a:off x="20383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39370</xdr:rowOff>
    </xdr:from>
    <xdr:to>
      <xdr:col>111</xdr:col>
      <xdr:colOff>177800</xdr:colOff>
      <xdr:row>63</xdr:row>
      <xdr:rowOff>43180</xdr:rowOff>
    </xdr:to>
    <xdr:cxnSp macro="">
      <xdr:nvCxnSpPr>
        <xdr:cNvPr id="610" name="直線コネクタ 609">
          <a:extLst>
            <a:ext uri="{FF2B5EF4-FFF2-40B4-BE49-F238E27FC236}">
              <a16:creationId xmlns:a16="http://schemas.microsoft.com/office/drawing/2014/main" id="{CF43C0A2-589C-4586-A833-6DD6CD649176}"/>
            </a:ext>
          </a:extLst>
        </xdr:cNvPr>
        <xdr:cNvCxnSpPr/>
      </xdr:nvCxnSpPr>
      <xdr:spPr>
        <a:xfrm flipV="1">
          <a:off x="20434300" y="10840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161290</xdr:rowOff>
    </xdr:from>
    <xdr:to>
      <xdr:col>102</xdr:col>
      <xdr:colOff>165100</xdr:colOff>
      <xdr:row>63</xdr:row>
      <xdr:rowOff>91440</xdr:rowOff>
    </xdr:to>
    <xdr:sp macro="" textlink="">
      <xdr:nvSpPr>
        <xdr:cNvPr id="611" name="楕円 610">
          <a:extLst>
            <a:ext uri="{FF2B5EF4-FFF2-40B4-BE49-F238E27FC236}">
              <a16:creationId xmlns:a16="http://schemas.microsoft.com/office/drawing/2014/main" id="{A02D272B-15D0-49E1-BF89-62485ED74B48}"/>
            </a:ext>
          </a:extLst>
        </xdr:cNvPr>
        <xdr:cNvSpPr/>
      </xdr:nvSpPr>
      <xdr:spPr>
        <a:xfrm>
          <a:off x="19494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40640</xdr:rowOff>
    </xdr:from>
    <xdr:to>
      <xdr:col>107</xdr:col>
      <xdr:colOff>50800</xdr:colOff>
      <xdr:row>63</xdr:row>
      <xdr:rowOff>43180</xdr:rowOff>
    </xdr:to>
    <xdr:cxnSp macro="">
      <xdr:nvCxnSpPr>
        <xdr:cNvPr id="612" name="直線コネクタ 611">
          <a:extLst>
            <a:ext uri="{FF2B5EF4-FFF2-40B4-BE49-F238E27FC236}">
              <a16:creationId xmlns:a16="http://schemas.microsoft.com/office/drawing/2014/main" id="{B578B64B-B51E-40FB-BF30-B35B07705849}"/>
            </a:ext>
          </a:extLst>
        </xdr:cNvPr>
        <xdr:cNvCxnSpPr/>
      </xdr:nvCxnSpPr>
      <xdr:spPr>
        <a:xfrm>
          <a:off x="19545300" y="108419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3" name="楕円 612">
          <a:extLst>
            <a:ext uri="{FF2B5EF4-FFF2-40B4-BE49-F238E27FC236}">
              <a16:creationId xmlns:a16="http://schemas.microsoft.com/office/drawing/2014/main" id="{63630403-6D79-493C-87E6-DCF5E77DA369}"/>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40640</xdr:rowOff>
    </xdr:from>
    <xdr:to>
      <xdr:col>102</xdr:col>
      <xdr:colOff>114300</xdr:colOff>
      <xdr:row>63</xdr:row>
      <xdr:rowOff>41910</xdr:rowOff>
    </xdr:to>
    <xdr:cxnSp macro="">
      <xdr:nvCxnSpPr>
        <xdr:cNvPr id="614" name="直線コネクタ 613">
          <a:extLst>
            <a:ext uri="{FF2B5EF4-FFF2-40B4-BE49-F238E27FC236}">
              <a16:creationId xmlns:a16="http://schemas.microsoft.com/office/drawing/2014/main" id="{BF1161B1-69FA-4571-A1EE-06CCC306F324}"/>
            </a:ext>
          </a:extLst>
        </xdr:cNvPr>
        <xdr:cNvCxnSpPr/>
      </xdr:nvCxnSpPr>
      <xdr:spPr>
        <a:xfrm flipV="1">
          <a:off x="18656300" y="10841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id="{383F1CA8-A1C3-4AF0-AD95-C84CD674C6DB}"/>
            </a:ext>
          </a:extLst>
        </xdr:cNvPr>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id="{06D7C9FC-6C71-4F86-9841-DC65C6C8626E}"/>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id="{92B7703B-ECE9-481C-84CB-BFAE7ED7C275}"/>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id="{8970BC32-BBB2-4B1C-B0DE-06CA82FE72D8}"/>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81297</xdr:rowOff>
    </xdr:from>
    <xdr:ext cx="469744" cy="259045"/>
    <xdr:sp macro="" textlink="">
      <xdr:nvSpPr>
        <xdr:cNvPr id="619" name="n_1mainValue【学校施設】&#10;一人当たり面積">
          <a:extLst>
            <a:ext uri="{FF2B5EF4-FFF2-40B4-BE49-F238E27FC236}">
              <a16:creationId xmlns:a16="http://schemas.microsoft.com/office/drawing/2014/main" id="{13EAA46B-B8E1-4475-BE84-9EE6261AFBBE}"/>
            </a:ext>
          </a:extLst>
        </xdr:cNvPr>
        <xdr:cNvSpPr txBox="1"/>
      </xdr:nvSpPr>
      <xdr:spPr>
        <a:xfrm>
          <a:off x="21075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85107</xdr:rowOff>
    </xdr:from>
    <xdr:ext cx="469744" cy="259045"/>
    <xdr:sp macro="" textlink="">
      <xdr:nvSpPr>
        <xdr:cNvPr id="620" name="n_2mainValue【学校施設】&#10;一人当たり面積">
          <a:extLst>
            <a:ext uri="{FF2B5EF4-FFF2-40B4-BE49-F238E27FC236}">
              <a16:creationId xmlns:a16="http://schemas.microsoft.com/office/drawing/2014/main" id="{B701084B-375A-435B-B569-A5AC011C3E3C}"/>
            </a:ext>
          </a:extLst>
        </xdr:cNvPr>
        <xdr:cNvSpPr txBox="1"/>
      </xdr:nvSpPr>
      <xdr:spPr>
        <a:xfrm>
          <a:off x="201994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82567</xdr:rowOff>
    </xdr:from>
    <xdr:ext cx="469744" cy="259045"/>
    <xdr:sp macro="" textlink="">
      <xdr:nvSpPr>
        <xdr:cNvPr id="621" name="n_3mainValue【学校施設】&#10;一人当たり面積">
          <a:extLst>
            <a:ext uri="{FF2B5EF4-FFF2-40B4-BE49-F238E27FC236}">
              <a16:creationId xmlns:a16="http://schemas.microsoft.com/office/drawing/2014/main" id="{6C82C796-8A62-4688-BE33-D40AB716D69F}"/>
            </a:ext>
          </a:extLst>
        </xdr:cNvPr>
        <xdr:cNvSpPr txBox="1"/>
      </xdr:nvSpPr>
      <xdr:spPr>
        <a:xfrm>
          <a:off x="193104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2" name="n_4mainValue【学校施設】&#10;一人当たり面積">
          <a:extLst>
            <a:ext uri="{FF2B5EF4-FFF2-40B4-BE49-F238E27FC236}">
              <a16:creationId xmlns:a16="http://schemas.microsoft.com/office/drawing/2014/main" id="{F42F53EE-7BF1-447D-A440-ACA175408FDE}"/>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E29B710-F39C-4DFE-A677-194D598A10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9F4F068D-AEE7-47D2-94C5-54113F66B6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197CB089-BF33-4AFA-A064-6CA01A27B4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58726B0-CC39-49E3-83D0-D240B9BACD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C8590FC-8AAF-4D6A-B248-A6BF750759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762EB09-A3A1-4BE3-B93F-E0163DE22B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8DA2B37-0DB4-4342-A750-81F7D3E830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4A68598-C159-4759-BB70-16F16C0D7A7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973675A5-B9A9-45B3-AF7A-FE717364A5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892D6290-82A0-427F-8127-8C0930BADF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C215DB2E-6290-4115-943C-5B23C71F0C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DBE51ABC-2486-45D2-B009-E92EC46D1A5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E231F847-7348-4B12-AEA6-6A617D1F133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6590E25F-0C4B-4409-8B78-03AD0EEEA50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E0273634-7E9E-4ACD-AC98-75E578DAA0D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4E4EA9A3-24C5-49D1-840E-D6846B87004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35A42168-A01D-47F2-9A92-3CC926FD871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348E27D1-6DD1-4875-81AF-A055D720274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EC4677C6-99B1-40F5-9FAA-2D34A92250C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4B036333-C65E-48FB-AEED-44EC917A450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8610EA23-064E-4FE3-B06B-3C56D9E0EF4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378E12B0-9C4F-41C6-B2C9-7734CB5A35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639AF63-A663-4668-A7FD-B3BC2DA81C3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219DEFAF-4581-408A-B015-BC18B7D762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52512BD1-1A58-4AA6-8247-74DE5D9755A1}"/>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0B4BA0DF-1C1A-4BFA-B127-812D571E7B48}"/>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131DF4E5-11F8-47F4-9A52-E0B05233F315}"/>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6E62C4DF-C8B6-43AC-BE2B-11370A35310A}"/>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0BE7DAA2-ECD7-4BF6-B6C5-24441795F8F5}"/>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52" name="【児童館】&#10;有形固定資産減価償却率平均値テキスト">
          <a:extLst>
            <a:ext uri="{FF2B5EF4-FFF2-40B4-BE49-F238E27FC236}">
              <a16:creationId xmlns:a16="http://schemas.microsoft.com/office/drawing/2014/main" id="{2AFB1969-0825-47E7-9B51-2E72BA8B2708}"/>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2BA671FB-869A-4FF1-9AA2-91FEF96FA54A}"/>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7E20BE68-EE2E-4B91-8A90-264A0CB2C83D}"/>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B654648C-3D56-40A1-BABF-D54F3B4300B9}"/>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B585A88C-8BB4-455B-BF3C-65BE0343532B}"/>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E2A7E551-DD36-47CB-88E6-06E913D9D356}"/>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E7B9FAD-D8F9-4C81-AFB5-25CE17C4DC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308AC17-1235-4B78-8308-AAD8766BCB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C75A8F5-FD63-4F52-886D-526C0AAD7D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FDA549F-2C95-4A53-A1F2-96D4D98D07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29F93C6-3CEE-4FE8-8A89-76550A84E70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63" name="楕円 662">
          <a:extLst>
            <a:ext uri="{FF2B5EF4-FFF2-40B4-BE49-F238E27FC236}">
              <a16:creationId xmlns:a16="http://schemas.microsoft.com/office/drawing/2014/main" id="{CB4079AE-8C3C-49E0-A753-62FAD8200EF9}"/>
            </a:ext>
          </a:extLst>
        </xdr:cNvPr>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664" name="【児童館】&#10;有形固定資産減価償却率該当値テキスト">
          <a:extLst>
            <a:ext uri="{FF2B5EF4-FFF2-40B4-BE49-F238E27FC236}">
              <a16:creationId xmlns:a16="http://schemas.microsoft.com/office/drawing/2014/main" id="{445FF56C-38AB-498C-8463-6ED50F115779}"/>
            </a:ext>
          </a:extLst>
        </xdr:cNvPr>
        <xdr:cNvSpPr txBox="1"/>
      </xdr:nvSpPr>
      <xdr:spPr>
        <a:xfrm>
          <a:off x="16357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25400</xdr:rowOff>
    </xdr:from>
    <xdr:to>
      <xdr:col>81</xdr:col>
      <xdr:colOff>101600</xdr:colOff>
      <xdr:row>80</xdr:row>
      <xdr:rowOff>127000</xdr:rowOff>
    </xdr:to>
    <xdr:sp macro="" textlink="">
      <xdr:nvSpPr>
        <xdr:cNvPr id="665" name="楕円 664">
          <a:extLst>
            <a:ext uri="{FF2B5EF4-FFF2-40B4-BE49-F238E27FC236}">
              <a16:creationId xmlns:a16="http://schemas.microsoft.com/office/drawing/2014/main" id="{5E86B91D-7EDE-49EA-9DD8-B81470839D30}"/>
            </a:ext>
          </a:extLst>
        </xdr:cNvPr>
        <xdr:cNvSpPr/>
      </xdr:nvSpPr>
      <xdr:spPr>
        <a:xfrm>
          <a:off x="15430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76200</xdr:rowOff>
    </xdr:from>
    <xdr:to>
      <xdr:col>85</xdr:col>
      <xdr:colOff>127000</xdr:colOff>
      <xdr:row>80</xdr:row>
      <xdr:rowOff>106680</xdr:rowOff>
    </xdr:to>
    <xdr:cxnSp macro="">
      <xdr:nvCxnSpPr>
        <xdr:cNvPr id="666" name="直線コネクタ 665">
          <a:extLst>
            <a:ext uri="{FF2B5EF4-FFF2-40B4-BE49-F238E27FC236}">
              <a16:creationId xmlns:a16="http://schemas.microsoft.com/office/drawing/2014/main" id="{7B0E4744-2834-442F-995E-4C375AEE2733}"/>
            </a:ext>
          </a:extLst>
        </xdr:cNvPr>
        <xdr:cNvCxnSpPr/>
      </xdr:nvCxnSpPr>
      <xdr:spPr>
        <a:xfrm>
          <a:off x="15481300" y="13792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67" name="楕円 666">
          <a:extLst>
            <a:ext uri="{FF2B5EF4-FFF2-40B4-BE49-F238E27FC236}">
              <a16:creationId xmlns:a16="http://schemas.microsoft.com/office/drawing/2014/main" id="{0BF36D53-92D7-4AC8-858F-31E15C799254}"/>
            </a:ext>
          </a:extLst>
        </xdr:cNvPr>
        <xdr:cNvSpPr/>
      </xdr:nvSpPr>
      <xdr:spPr>
        <a:xfrm>
          <a:off x="14541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43814</xdr:rowOff>
    </xdr:from>
    <xdr:to>
      <xdr:col>81</xdr:col>
      <xdr:colOff>50800</xdr:colOff>
      <xdr:row>80</xdr:row>
      <xdr:rowOff>76200</xdr:rowOff>
    </xdr:to>
    <xdr:cxnSp macro="">
      <xdr:nvCxnSpPr>
        <xdr:cNvPr id="668" name="直線コネクタ 667">
          <a:extLst>
            <a:ext uri="{FF2B5EF4-FFF2-40B4-BE49-F238E27FC236}">
              <a16:creationId xmlns:a16="http://schemas.microsoft.com/office/drawing/2014/main" id="{84312AA2-25E7-4C84-8A53-7FB70ABDB236}"/>
            </a:ext>
          </a:extLst>
        </xdr:cNvPr>
        <xdr:cNvCxnSpPr/>
      </xdr:nvCxnSpPr>
      <xdr:spPr>
        <a:xfrm>
          <a:off x="14592300" y="137598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92075</xdr:rowOff>
    </xdr:from>
    <xdr:to>
      <xdr:col>72</xdr:col>
      <xdr:colOff>38100</xdr:colOff>
      <xdr:row>81</xdr:row>
      <xdr:rowOff>22225</xdr:rowOff>
    </xdr:to>
    <xdr:sp macro="" textlink="">
      <xdr:nvSpPr>
        <xdr:cNvPr id="669" name="楕円 668">
          <a:extLst>
            <a:ext uri="{FF2B5EF4-FFF2-40B4-BE49-F238E27FC236}">
              <a16:creationId xmlns:a16="http://schemas.microsoft.com/office/drawing/2014/main" id="{1996704C-329C-4246-8C9F-93F449D1F079}"/>
            </a:ext>
          </a:extLst>
        </xdr:cNvPr>
        <xdr:cNvSpPr/>
      </xdr:nvSpPr>
      <xdr:spPr>
        <a:xfrm>
          <a:off x="13652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43814</xdr:rowOff>
    </xdr:from>
    <xdr:to>
      <xdr:col>76</xdr:col>
      <xdr:colOff>114300</xdr:colOff>
      <xdr:row>80</xdr:row>
      <xdr:rowOff>142875</xdr:rowOff>
    </xdr:to>
    <xdr:cxnSp macro="">
      <xdr:nvCxnSpPr>
        <xdr:cNvPr id="670" name="直線コネクタ 669">
          <a:extLst>
            <a:ext uri="{FF2B5EF4-FFF2-40B4-BE49-F238E27FC236}">
              <a16:creationId xmlns:a16="http://schemas.microsoft.com/office/drawing/2014/main" id="{C4EB5DBF-31D0-4CAC-AA52-0AB035F2C8EA}"/>
            </a:ext>
          </a:extLst>
        </xdr:cNvPr>
        <xdr:cNvCxnSpPr/>
      </xdr:nvCxnSpPr>
      <xdr:spPr>
        <a:xfrm flipV="1">
          <a:off x="13703300" y="13759814"/>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63500</xdr:rowOff>
    </xdr:from>
    <xdr:to>
      <xdr:col>67</xdr:col>
      <xdr:colOff>101600</xdr:colOff>
      <xdr:row>80</xdr:row>
      <xdr:rowOff>165100</xdr:rowOff>
    </xdr:to>
    <xdr:sp macro="" textlink="">
      <xdr:nvSpPr>
        <xdr:cNvPr id="671" name="楕円 670">
          <a:extLst>
            <a:ext uri="{FF2B5EF4-FFF2-40B4-BE49-F238E27FC236}">
              <a16:creationId xmlns:a16="http://schemas.microsoft.com/office/drawing/2014/main" id="{3AA39D5E-390C-4CFB-8CE1-A1533EC45ED3}"/>
            </a:ext>
          </a:extLst>
        </xdr:cNvPr>
        <xdr:cNvSpPr/>
      </xdr:nvSpPr>
      <xdr:spPr>
        <a:xfrm>
          <a:off x="1276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114300</xdr:rowOff>
    </xdr:from>
    <xdr:to>
      <xdr:col>71</xdr:col>
      <xdr:colOff>177800</xdr:colOff>
      <xdr:row>80</xdr:row>
      <xdr:rowOff>142875</xdr:rowOff>
    </xdr:to>
    <xdr:cxnSp macro="">
      <xdr:nvCxnSpPr>
        <xdr:cNvPr id="672" name="直線コネクタ 671">
          <a:extLst>
            <a:ext uri="{FF2B5EF4-FFF2-40B4-BE49-F238E27FC236}">
              <a16:creationId xmlns:a16="http://schemas.microsoft.com/office/drawing/2014/main" id="{8AD3F9ED-1A03-4E51-B0C1-7A6A8A8C3F6E}"/>
            </a:ext>
          </a:extLst>
        </xdr:cNvPr>
        <xdr:cNvCxnSpPr/>
      </xdr:nvCxnSpPr>
      <xdr:spPr>
        <a:xfrm>
          <a:off x="12814300" y="13830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673" name="n_1aveValue【児童館】&#10;有形固定資産減価償却率">
          <a:extLst>
            <a:ext uri="{FF2B5EF4-FFF2-40B4-BE49-F238E27FC236}">
              <a16:creationId xmlns:a16="http://schemas.microsoft.com/office/drawing/2014/main" id="{FD2A5364-5332-4DF3-BDFD-C53DC2888034}"/>
            </a:ext>
          </a:extLst>
        </xdr:cNvPr>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児童館】&#10;有形固定資産減価償却率">
          <a:extLst>
            <a:ext uri="{FF2B5EF4-FFF2-40B4-BE49-F238E27FC236}">
              <a16:creationId xmlns:a16="http://schemas.microsoft.com/office/drawing/2014/main" id="{56DE3D02-FBBD-4BBE-A2B9-123E41823C3A}"/>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児童館】&#10;有形固定資産減価償却率">
          <a:extLst>
            <a:ext uri="{FF2B5EF4-FFF2-40B4-BE49-F238E27FC236}">
              <a16:creationId xmlns:a16="http://schemas.microsoft.com/office/drawing/2014/main" id="{E6E2BF2F-7813-4ECC-8AE9-007C61E6737E}"/>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76" name="n_4aveValue【児童館】&#10;有形固定資産減価償却率">
          <a:extLst>
            <a:ext uri="{FF2B5EF4-FFF2-40B4-BE49-F238E27FC236}">
              <a16:creationId xmlns:a16="http://schemas.microsoft.com/office/drawing/2014/main" id="{EF45A7A5-C049-4C5B-B5F8-C6AD3F7B3D82}"/>
            </a:ext>
          </a:extLst>
        </xdr:cNvPr>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143527</xdr:rowOff>
    </xdr:from>
    <xdr:ext cx="405111" cy="259045"/>
    <xdr:sp macro="" textlink="">
      <xdr:nvSpPr>
        <xdr:cNvPr id="677" name="n_1mainValue【児童館】&#10;有形固定資産減価償却率">
          <a:extLst>
            <a:ext uri="{FF2B5EF4-FFF2-40B4-BE49-F238E27FC236}">
              <a16:creationId xmlns:a16="http://schemas.microsoft.com/office/drawing/2014/main" id="{06C56EB3-A73A-4283-BF0F-52F07C25A54E}"/>
            </a:ext>
          </a:extLst>
        </xdr:cNvPr>
        <xdr:cNvSpPr txBox="1"/>
      </xdr:nvSpPr>
      <xdr:spPr>
        <a:xfrm>
          <a:off x="15266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78" name="n_2mainValue【児童館】&#10;有形固定資産減価償却率">
          <a:extLst>
            <a:ext uri="{FF2B5EF4-FFF2-40B4-BE49-F238E27FC236}">
              <a16:creationId xmlns:a16="http://schemas.microsoft.com/office/drawing/2014/main" id="{E6AC9845-45AD-4B7C-8C16-02A2787E0F52}"/>
            </a:ext>
          </a:extLst>
        </xdr:cNvPr>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38752</xdr:rowOff>
    </xdr:from>
    <xdr:ext cx="405111" cy="259045"/>
    <xdr:sp macro="" textlink="">
      <xdr:nvSpPr>
        <xdr:cNvPr id="679" name="n_3mainValue【児童館】&#10;有形固定資産減価償却率">
          <a:extLst>
            <a:ext uri="{FF2B5EF4-FFF2-40B4-BE49-F238E27FC236}">
              <a16:creationId xmlns:a16="http://schemas.microsoft.com/office/drawing/2014/main" id="{E3CAA93A-5B15-42EC-944F-48DB840462FE}"/>
            </a:ext>
          </a:extLst>
        </xdr:cNvPr>
        <xdr:cNvSpPr txBox="1"/>
      </xdr:nvSpPr>
      <xdr:spPr>
        <a:xfrm>
          <a:off x="13500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10177</xdr:rowOff>
    </xdr:from>
    <xdr:ext cx="405111" cy="259045"/>
    <xdr:sp macro="" textlink="">
      <xdr:nvSpPr>
        <xdr:cNvPr id="680" name="n_4mainValue【児童館】&#10;有形固定資産減価償却率">
          <a:extLst>
            <a:ext uri="{FF2B5EF4-FFF2-40B4-BE49-F238E27FC236}">
              <a16:creationId xmlns:a16="http://schemas.microsoft.com/office/drawing/2014/main" id="{EE1F2CD4-8BCD-4152-99CB-82ABED1529C8}"/>
            </a:ext>
          </a:extLst>
        </xdr:cNvPr>
        <xdr:cNvSpPr txBox="1"/>
      </xdr:nvSpPr>
      <xdr:spPr>
        <a:xfrm>
          <a:off x="12611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AB8AA3A-A21D-4A0E-B38D-7C87277E08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FF989AD9-D3DD-4449-AD58-86FA96A4B7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7453A3BC-3B10-4245-956F-49A871B4B2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33AF6264-2CC5-459C-881B-6188D7A764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541A84A3-2396-45A5-ABC4-F181B94462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E21E85CF-2552-46D2-8EF6-59DBA565CC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7A457F62-FE1A-4867-B533-4AACC36163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9686121D-27A7-4171-869C-5C686AD9629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FE930F35-296C-4660-827C-24A0C9AC7DE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6EB8E523-6404-4AC0-8F80-0A7B307543B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AED8AD06-ABAA-4320-8493-1CFAA0AD25F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569CB9B8-AB37-440D-B0EB-97AD38B5947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A8F64BD8-2C2E-4A9C-9CF2-9697104D78B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EC8FB306-DD9E-4C8A-A44B-CC6C242D321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AE6B5F44-9072-40E5-94A5-2F53E64CB25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17CC04D-C2D5-4BF4-A07B-B6473FF85E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1622B4C4-D287-49E6-BDD3-76BE9D7A27B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D6780A57-11B4-4BF2-98DA-CA305D314D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C74E51C4-A95E-486E-BFEF-26CFD7EFCE0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C24A3DEE-7B9C-467F-B9BD-EC10FFB730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70E97726-358E-409F-AF8C-F05B7D6BEF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CD0654FA-4481-4330-B1C4-830B7348FF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6FDD02C2-67EE-42A0-BB8D-D0A79D606D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5C517055-D747-4B4E-A7B8-9ACFDFF31356}"/>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64A12B0D-1AA4-4FBC-8160-0078F542BED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C32AA943-ECAD-406E-B04E-E805AA12EDF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FED10AE5-6A89-4CAD-ACFF-6BC33F924074}"/>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D9FC633C-5A4A-4CF9-8329-4AFF8806D1FD}"/>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a:extLst>
            <a:ext uri="{FF2B5EF4-FFF2-40B4-BE49-F238E27FC236}">
              <a16:creationId xmlns:a16="http://schemas.microsoft.com/office/drawing/2014/main" id="{89626BB1-B40A-4F3E-91FC-ADF3DAEF95FA}"/>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E409FA37-FF8B-45BC-A54A-4E5FE05D405E}"/>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18E52FD6-4991-4D99-A51D-E8D7019CFEEC}"/>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7C69477C-8127-4D2A-A074-E683D2B77792}"/>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5CA886C3-60F3-4C14-A29B-82BC7BCF9C09}"/>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AD3E7CBF-1BCB-4781-A906-5F80BB8EEE81}"/>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1D33A7D-2CBF-4881-A69C-48F4D9C5ED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2646437-18A6-4FD7-9FE1-6B4F6691B7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97E8AB9-5E62-4597-88F4-A6C9E2DFF6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8F081F6-5C92-4D07-BBF7-A77F5A31028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0B55D25-2FC9-4EC7-AD82-61E5879FBC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20" name="楕円 719">
          <a:extLst>
            <a:ext uri="{FF2B5EF4-FFF2-40B4-BE49-F238E27FC236}">
              <a16:creationId xmlns:a16="http://schemas.microsoft.com/office/drawing/2014/main" id="{930D67F5-4CAD-426B-93A2-223849AB7526}"/>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21" name="【児童館】&#10;一人当たり面積該当値テキスト">
          <a:extLst>
            <a:ext uri="{FF2B5EF4-FFF2-40B4-BE49-F238E27FC236}">
              <a16:creationId xmlns:a16="http://schemas.microsoft.com/office/drawing/2014/main" id="{83F8BEF4-8315-4E5D-B4AF-411FADAA1597}"/>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2" name="楕円 721">
          <a:extLst>
            <a:ext uri="{FF2B5EF4-FFF2-40B4-BE49-F238E27FC236}">
              <a16:creationId xmlns:a16="http://schemas.microsoft.com/office/drawing/2014/main" id="{F653AA54-D6C6-42CC-8358-4F83D7C10353}"/>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23" name="直線コネクタ 722">
          <a:extLst>
            <a:ext uri="{FF2B5EF4-FFF2-40B4-BE49-F238E27FC236}">
              <a16:creationId xmlns:a16="http://schemas.microsoft.com/office/drawing/2014/main" id="{3CF7C7F3-9FC1-42E1-9714-CA02FEA5B353}"/>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4" name="楕円 723">
          <a:extLst>
            <a:ext uri="{FF2B5EF4-FFF2-40B4-BE49-F238E27FC236}">
              <a16:creationId xmlns:a16="http://schemas.microsoft.com/office/drawing/2014/main" id="{A0DE7521-5701-437E-8EFA-39AA45469456}"/>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25" name="直線コネクタ 724">
          <a:extLst>
            <a:ext uri="{FF2B5EF4-FFF2-40B4-BE49-F238E27FC236}">
              <a16:creationId xmlns:a16="http://schemas.microsoft.com/office/drawing/2014/main" id="{7FCA0975-15E4-49B1-8F78-A9592CC336F3}"/>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6" name="楕円 725">
          <a:extLst>
            <a:ext uri="{FF2B5EF4-FFF2-40B4-BE49-F238E27FC236}">
              <a16:creationId xmlns:a16="http://schemas.microsoft.com/office/drawing/2014/main" id="{4FF69C87-F2E0-4961-82C8-4566D7083E72}"/>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27" name="直線コネクタ 726">
          <a:extLst>
            <a:ext uri="{FF2B5EF4-FFF2-40B4-BE49-F238E27FC236}">
              <a16:creationId xmlns:a16="http://schemas.microsoft.com/office/drawing/2014/main" id="{BEA10A95-8F20-4F73-8674-8B5B468EF813}"/>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8" name="楕円 727">
          <a:extLst>
            <a:ext uri="{FF2B5EF4-FFF2-40B4-BE49-F238E27FC236}">
              <a16:creationId xmlns:a16="http://schemas.microsoft.com/office/drawing/2014/main" id="{970B4BEA-63B8-4DE0-B5A8-8CD061E3438E}"/>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9" name="直線コネクタ 728">
          <a:extLst>
            <a:ext uri="{FF2B5EF4-FFF2-40B4-BE49-F238E27FC236}">
              <a16:creationId xmlns:a16="http://schemas.microsoft.com/office/drawing/2014/main" id="{2376CCD8-0636-4FF2-8CA6-E7550BED7291}"/>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a:extLst>
            <a:ext uri="{FF2B5EF4-FFF2-40B4-BE49-F238E27FC236}">
              <a16:creationId xmlns:a16="http://schemas.microsoft.com/office/drawing/2014/main" id="{34C480D5-1EC1-47B9-8622-63DEA728682D}"/>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a:extLst>
            <a:ext uri="{FF2B5EF4-FFF2-40B4-BE49-F238E27FC236}">
              <a16:creationId xmlns:a16="http://schemas.microsoft.com/office/drawing/2014/main" id="{5D134E5A-0B6C-43C6-8127-3E80BCDEF3EC}"/>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2" name="n_3aveValue【児童館】&#10;一人当たり面積">
          <a:extLst>
            <a:ext uri="{FF2B5EF4-FFF2-40B4-BE49-F238E27FC236}">
              <a16:creationId xmlns:a16="http://schemas.microsoft.com/office/drawing/2014/main" id="{FF9D521B-3FE3-4D11-8191-46AF1F35C5D0}"/>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a:extLst>
            <a:ext uri="{FF2B5EF4-FFF2-40B4-BE49-F238E27FC236}">
              <a16:creationId xmlns:a16="http://schemas.microsoft.com/office/drawing/2014/main" id="{D96F0C28-0310-46FD-B6CA-33AA1AAB2DF1}"/>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4" name="n_1mainValue【児童館】&#10;一人当たり面積">
          <a:extLst>
            <a:ext uri="{FF2B5EF4-FFF2-40B4-BE49-F238E27FC236}">
              <a16:creationId xmlns:a16="http://schemas.microsoft.com/office/drawing/2014/main" id="{56604F0E-9AB7-4496-84A4-548FABE7453E}"/>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5" name="n_2mainValue【児童館】&#10;一人当たり面積">
          <a:extLst>
            <a:ext uri="{FF2B5EF4-FFF2-40B4-BE49-F238E27FC236}">
              <a16:creationId xmlns:a16="http://schemas.microsoft.com/office/drawing/2014/main" id="{86E4FAAF-77AB-491B-910F-B9EE660AAABD}"/>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6" name="n_3mainValue【児童館】&#10;一人当たり面積">
          <a:extLst>
            <a:ext uri="{FF2B5EF4-FFF2-40B4-BE49-F238E27FC236}">
              <a16:creationId xmlns:a16="http://schemas.microsoft.com/office/drawing/2014/main" id="{B89DEAF5-A6D3-4053-837C-271DDAFB8854}"/>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7" name="n_4mainValue【児童館】&#10;一人当たり面積">
          <a:extLst>
            <a:ext uri="{FF2B5EF4-FFF2-40B4-BE49-F238E27FC236}">
              <a16:creationId xmlns:a16="http://schemas.microsoft.com/office/drawing/2014/main" id="{A35BCB4A-7D8A-4183-92AD-533F8E65D03A}"/>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C551BA54-E476-4D25-B886-5D15E21113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4A95DAB1-1DB5-4871-874F-8B7F59436F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4D8FEB5B-963D-4CD2-B938-49D5E10EBC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8DE3F41A-BF3B-4695-95BA-4E4113D1CF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132F11C6-D24D-47C9-BD5D-28650DE5BA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92D2DABF-4A48-4866-B295-735E153DCC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8F1A9842-9FBF-4C81-A8BB-0956A1E94F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D60BFD1A-C523-4577-9143-3E5A6D7897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7D454926-134C-48D1-99CB-7258736BCB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1B145804-869A-4044-9211-3EFD8922AE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F7566F2F-627C-4F44-97E9-CC6D2BCE15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6787D20C-75B1-4A7D-8EF6-B9B59DA5C1A8}"/>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id="{683E4572-563C-4746-8A2E-F31653A9932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259B3DE9-3D42-4D6B-B38B-AAB7861A769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3638A344-CF43-4520-BF54-34B72AE8B48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2A3EBE66-381C-4FE7-B536-33A9527CB51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88B10F0D-3D29-44F2-B255-4758C424F4D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2D55D4D4-2547-484C-84E7-0ACD843FFA3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6450CB31-7646-465A-B069-8EA2D6BDB6B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2256B37-8F48-4F36-8A4F-281F7A68F7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ED9BB554-579C-4DE4-A237-2F602A47103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35222B75-4E7D-43F8-874E-0AEB09B711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id="{577696C9-915F-4747-8387-866B10C5705D}"/>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id="{175F652C-61EC-4B1C-8F86-F8B048474951}"/>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id="{0CA093D5-FC96-47BE-9BD6-3268DD74B354}"/>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id="{D0C43E93-F3F6-4E61-838B-A546197B3D6E}"/>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id="{0077E86C-85BA-4B9D-A18F-78AEABC8BE7A}"/>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a:extLst>
            <a:ext uri="{FF2B5EF4-FFF2-40B4-BE49-F238E27FC236}">
              <a16:creationId xmlns:a16="http://schemas.microsoft.com/office/drawing/2014/main" id="{6A1B2CB4-C6FA-4B36-A1AC-503ED16AB9C3}"/>
            </a:ext>
          </a:extLst>
        </xdr:cNvPr>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id="{5F550975-A104-44E8-BFA7-B05495DF6483}"/>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3E1BF25E-8F5E-41F3-912B-5287FA405723}"/>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id="{16428B8D-9889-4F7A-855D-718879A0EE64}"/>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id="{4E83BE92-793C-473C-977A-1C982CC7A0C4}"/>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id="{3A5E2FFE-EACB-49EC-BD0A-AC0D817E193C}"/>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BCD47FF-17CB-4E1C-9178-8CBA3CEFB4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EF0715C-6589-439A-B1E0-821B12DB94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4DB87CD-D54E-4C1B-B947-1EC8152B38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A57DAA5-E587-47D0-813C-4A4B6C7FD4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6A5DBF0-E479-408D-BD69-692715D1F92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776" name="楕円 775">
          <a:extLst>
            <a:ext uri="{FF2B5EF4-FFF2-40B4-BE49-F238E27FC236}">
              <a16:creationId xmlns:a16="http://schemas.microsoft.com/office/drawing/2014/main" id="{011FF2A4-DE19-43BD-A3E7-0FE74ADF8FF1}"/>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777" name="【公民館】&#10;有形固定資産減価償却率該当値テキスト">
          <a:extLst>
            <a:ext uri="{FF2B5EF4-FFF2-40B4-BE49-F238E27FC236}">
              <a16:creationId xmlns:a16="http://schemas.microsoft.com/office/drawing/2014/main" id="{67140CFF-BE86-4221-B6F6-2DF49263EA01}"/>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778" name="楕円 777">
          <a:extLst>
            <a:ext uri="{FF2B5EF4-FFF2-40B4-BE49-F238E27FC236}">
              <a16:creationId xmlns:a16="http://schemas.microsoft.com/office/drawing/2014/main" id="{6938649D-D477-4F25-AA6E-32929C1DDC6B}"/>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110489</xdr:rowOff>
    </xdr:to>
    <xdr:cxnSp macro="">
      <xdr:nvCxnSpPr>
        <xdr:cNvPr id="779" name="直線コネクタ 778">
          <a:extLst>
            <a:ext uri="{FF2B5EF4-FFF2-40B4-BE49-F238E27FC236}">
              <a16:creationId xmlns:a16="http://schemas.microsoft.com/office/drawing/2014/main" id="{9762D0E5-F782-46D5-9E35-7E414422D96C}"/>
            </a:ext>
          </a:extLst>
        </xdr:cNvPr>
        <xdr:cNvCxnSpPr/>
      </xdr:nvCxnSpPr>
      <xdr:spPr>
        <a:xfrm>
          <a:off x="15481300" y="182727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34544</xdr:rowOff>
    </xdr:from>
    <xdr:to>
      <xdr:col>76</xdr:col>
      <xdr:colOff>165100</xdr:colOff>
      <xdr:row>106</xdr:row>
      <xdr:rowOff>136144</xdr:rowOff>
    </xdr:to>
    <xdr:sp macro="" textlink="">
      <xdr:nvSpPr>
        <xdr:cNvPr id="780" name="楕円 779">
          <a:extLst>
            <a:ext uri="{FF2B5EF4-FFF2-40B4-BE49-F238E27FC236}">
              <a16:creationId xmlns:a16="http://schemas.microsoft.com/office/drawing/2014/main" id="{AF34669B-3A08-4883-92F2-39A6B87B4513}"/>
            </a:ext>
          </a:extLst>
        </xdr:cNvPr>
        <xdr:cNvSpPr/>
      </xdr:nvSpPr>
      <xdr:spPr>
        <a:xfrm>
          <a:off x="14541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85344</xdr:rowOff>
    </xdr:from>
    <xdr:to>
      <xdr:col>81</xdr:col>
      <xdr:colOff>50800</xdr:colOff>
      <xdr:row>106</xdr:row>
      <xdr:rowOff>99061</xdr:rowOff>
    </xdr:to>
    <xdr:cxnSp macro="">
      <xdr:nvCxnSpPr>
        <xdr:cNvPr id="781" name="直線コネクタ 780">
          <a:extLst>
            <a:ext uri="{FF2B5EF4-FFF2-40B4-BE49-F238E27FC236}">
              <a16:creationId xmlns:a16="http://schemas.microsoft.com/office/drawing/2014/main" id="{1A4C1DBE-A632-4C0F-94E5-5519494D2459}"/>
            </a:ext>
          </a:extLst>
        </xdr:cNvPr>
        <xdr:cNvCxnSpPr/>
      </xdr:nvCxnSpPr>
      <xdr:spPr>
        <a:xfrm>
          <a:off x="14592300" y="18259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45974</xdr:rowOff>
    </xdr:from>
    <xdr:to>
      <xdr:col>72</xdr:col>
      <xdr:colOff>38100</xdr:colOff>
      <xdr:row>106</xdr:row>
      <xdr:rowOff>147574</xdr:rowOff>
    </xdr:to>
    <xdr:sp macro="" textlink="">
      <xdr:nvSpPr>
        <xdr:cNvPr id="782" name="楕円 781">
          <a:extLst>
            <a:ext uri="{FF2B5EF4-FFF2-40B4-BE49-F238E27FC236}">
              <a16:creationId xmlns:a16="http://schemas.microsoft.com/office/drawing/2014/main" id="{270641E5-BFB1-4A56-A91A-ED0DCC86C14D}"/>
            </a:ext>
          </a:extLst>
        </xdr:cNvPr>
        <xdr:cNvSpPr/>
      </xdr:nvSpPr>
      <xdr:spPr>
        <a:xfrm>
          <a:off x="13652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85344</xdr:rowOff>
    </xdr:from>
    <xdr:to>
      <xdr:col>76</xdr:col>
      <xdr:colOff>114300</xdr:colOff>
      <xdr:row>106</xdr:row>
      <xdr:rowOff>96774</xdr:rowOff>
    </xdr:to>
    <xdr:cxnSp macro="">
      <xdr:nvCxnSpPr>
        <xdr:cNvPr id="783" name="直線コネクタ 782">
          <a:extLst>
            <a:ext uri="{FF2B5EF4-FFF2-40B4-BE49-F238E27FC236}">
              <a16:creationId xmlns:a16="http://schemas.microsoft.com/office/drawing/2014/main" id="{36C1299B-74DE-4E2A-8B70-61F18B56443E}"/>
            </a:ext>
          </a:extLst>
        </xdr:cNvPr>
        <xdr:cNvCxnSpPr/>
      </xdr:nvCxnSpPr>
      <xdr:spPr>
        <a:xfrm flipV="1">
          <a:off x="13703300" y="182590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39115</xdr:rowOff>
    </xdr:from>
    <xdr:to>
      <xdr:col>67</xdr:col>
      <xdr:colOff>101600</xdr:colOff>
      <xdr:row>106</xdr:row>
      <xdr:rowOff>140715</xdr:rowOff>
    </xdr:to>
    <xdr:sp macro="" textlink="">
      <xdr:nvSpPr>
        <xdr:cNvPr id="784" name="楕円 783">
          <a:extLst>
            <a:ext uri="{FF2B5EF4-FFF2-40B4-BE49-F238E27FC236}">
              <a16:creationId xmlns:a16="http://schemas.microsoft.com/office/drawing/2014/main" id="{8D4793FE-996F-4077-9039-2F3E14C400ED}"/>
            </a:ext>
          </a:extLst>
        </xdr:cNvPr>
        <xdr:cNvSpPr/>
      </xdr:nvSpPr>
      <xdr:spPr>
        <a:xfrm>
          <a:off x="1276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89915</xdr:rowOff>
    </xdr:from>
    <xdr:to>
      <xdr:col>71</xdr:col>
      <xdr:colOff>177800</xdr:colOff>
      <xdr:row>106</xdr:row>
      <xdr:rowOff>96774</xdr:rowOff>
    </xdr:to>
    <xdr:cxnSp macro="">
      <xdr:nvCxnSpPr>
        <xdr:cNvPr id="785" name="直線コネクタ 784">
          <a:extLst>
            <a:ext uri="{FF2B5EF4-FFF2-40B4-BE49-F238E27FC236}">
              <a16:creationId xmlns:a16="http://schemas.microsoft.com/office/drawing/2014/main" id="{E981158B-79E3-49FC-A53E-8C9BEE56FFE0}"/>
            </a:ext>
          </a:extLst>
        </xdr:cNvPr>
        <xdr:cNvCxnSpPr/>
      </xdr:nvCxnSpPr>
      <xdr:spPr>
        <a:xfrm>
          <a:off x="12814300" y="182636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a:extLst>
            <a:ext uri="{FF2B5EF4-FFF2-40B4-BE49-F238E27FC236}">
              <a16:creationId xmlns:a16="http://schemas.microsoft.com/office/drawing/2014/main" id="{28EA5233-7632-41D4-BF68-87A8F1B81D86}"/>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a:extLst>
            <a:ext uri="{FF2B5EF4-FFF2-40B4-BE49-F238E27FC236}">
              <a16:creationId xmlns:a16="http://schemas.microsoft.com/office/drawing/2014/main" id="{F4651768-A5EF-4266-B7D9-7F565C4C28F7}"/>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a:extLst>
            <a:ext uri="{FF2B5EF4-FFF2-40B4-BE49-F238E27FC236}">
              <a16:creationId xmlns:a16="http://schemas.microsoft.com/office/drawing/2014/main" id="{858B0FB7-F7C6-490A-9850-B4BA43F9A980}"/>
            </a:ext>
          </a:extLst>
        </xdr:cNvPr>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id="{8244A214-EEEA-4E0C-92D2-5765918277EB}"/>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790" name="n_1mainValue【公民館】&#10;有形固定資産減価償却率">
          <a:extLst>
            <a:ext uri="{FF2B5EF4-FFF2-40B4-BE49-F238E27FC236}">
              <a16:creationId xmlns:a16="http://schemas.microsoft.com/office/drawing/2014/main" id="{40B31243-A1CA-415A-9BE6-11EA5168B7F9}"/>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127271</xdr:rowOff>
    </xdr:from>
    <xdr:ext cx="405111" cy="259045"/>
    <xdr:sp macro="" textlink="">
      <xdr:nvSpPr>
        <xdr:cNvPr id="791" name="n_2mainValue【公民館】&#10;有形固定資産減価償却率">
          <a:extLst>
            <a:ext uri="{FF2B5EF4-FFF2-40B4-BE49-F238E27FC236}">
              <a16:creationId xmlns:a16="http://schemas.microsoft.com/office/drawing/2014/main" id="{FADC67AF-D6ED-4099-813E-F1634643BE26}"/>
            </a:ext>
          </a:extLst>
        </xdr:cNvPr>
        <xdr:cNvSpPr txBox="1"/>
      </xdr:nvSpPr>
      <xdr:spPr>
        <a:xfrm>
          <a:off x="143897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138701</xdr:rowOff>
    </xdr:from>
    <xdr:ext cx="405111" cy="259045"/>
    <xdr:sp macro="" textlink="">
      <xdr:nvSpPr>
        <xdr:cNvPr id="792" name="n_3mainValue【公民館】&#10;有形固定資産減価償却率">
          <a:extLst>
            <a:ext uri="{FF2B5EF4-FFF2-40B4-BE49-F238E27FC236}">
              <a16:creationId xmlns:a16="http://schemas.microsoft.com/office/drawing/2014/main" id="{696A3B5B-2C62-487C-B07B-C62A47FC535D}"/>
            </a:ext>
          </a:extLst>
        </xdr:cNvPr>
        <xdr:cNvSpPr txBox="1"/>
      </xdr:nvSpPr>
      <xdr:spPr>
        <a:xfrm>
          <a:off x="13500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131842</xdr:rowOff>
    </xdr:from>
    <xdr:ext cx="405111" cy="259045"/>
    <xdr:sp macro="" textlink="">
      <xdr:nvSpPr>
        <xdr:cNvPr id="793" name="n_4mainValue【公民館】&#10;有形固定資産減価償却率">
          <a:extLst>
            <a:ext uri="{FF2B5EF4-FFF2-40B4-BE49-F238E27FC236}">
              <a16:creationId xmlns:a16="http://schemas.microsoft.com/office/drawing/2014/main" id="{BAB1D2EE-1CAF-43CC-B9E2-04BE344A1E1E}"/>
            </a:ext>
          </a:extLst>
        </xdr:cNvPr>
        <xdr:cNvSpPr txBox="1"/>
      </xdr:nvSpPr>
      <xdr:spPr>
        <a:xfrm>
          <a:off x="12611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FB55377B-671B-4262-A127-F565C86714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25F6F58-7B55-4287-BEDF-8A818863D1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F8400425-CC30-4056-A8D8-DDE19309D3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2B26A9F-7DB3-4EB5-8188-E3991A048C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F9E3458-91CE-42C8-878F-BC1942C689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88978612-0D0D-4A4F-B80B-5A9AAEF82C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FACAD9F8-2D3C-40DC-A387-DAE91CBCBA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40889908-FF10-421F-B42D-08D64C167D3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1988F03E-B5D4-4B6E-BA9F-80DFB78995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48E013E-F68E-469A-83C5-A35168A85D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5E85F466-80BA-4556-BA2A-50D30DBB694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D0BB9044-23A3-439B-92F8-5401929740B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CFE2D665-B502-4846-8C3D-212DA74C8FB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27A76BB1-23D1-44EC-AA01-9FBAD362309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4EAB395C-2BF2-478E-B803-FB85DB52F52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590441D4-322E-4B1C-8AC8-574C9F61CBD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B6AA070C-A7F3-4FD3-8F0C-520000233AC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AA56478A-04AC-44BA-8E90-A1A1B121764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C68ABABF-0104-4050-B2CD-357B6E36305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3164D24C-7978-4FCE-A993-7B08F7A270B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3A432F18-35BA-412A-9F19-918CB198E2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FAB4781F-2310-472D-9731-423113A89E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6B8A0FB8-CBFE-418E-B985-D9B5DE1A39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id="{03E74B9E-F51B-4C7E-80C7-74308818242D}"/>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id="{9A596713-7A7A-4D3A-A4B6-6A7CE30BFB3A}"/>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id="{DAE8195C-56CC-4DD3-9AB4-E6089939BD1C}"/>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id="{1029AC0C-8547-43B3-B686-8E22BA56EB62}"/>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id="{AA8911E1-EE83-4E0F-99FD-709771EB1AA3}"/>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822" name="【公民館】&#10;一人当たり面積平均値テキスト">
          <a:extLst>
            <a:ext uri="{FF2B5EF4-FFF2-40B4-BE49-F238E27FC236}">
              <a16:creationId xmlns:a16="http://schemas.microsoft.com/office/drawing/2014/main" id="{498A6B1C-2ECE-4A88-85C6-D03EA63273BA}"/>
            </a:ext>
          </a:extLst>
        </xdr:cNvPr>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id="{C68B9E99-B973-48BF-A8D3-8342FD519CF9}"/>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id="{BCA454B1-5683-411C-8D2C-CC695EDAE21C}"/>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id="{429228E3-E100-4836-B18D-7BE2FF8CD792}"/>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id="{3C705B57-A4FA-4703-B50E-E4CBCEE98B57}"/>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id="{B3E8DDBF-0B9E-45A1-95AE-792B95DB6531}"/>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8FDC5DD-BC4A-4765-B6F3-947358278B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AEF488A-73BB-441E-B5A9-66B2B226B8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207031A-0157-46EF-8E12-2F8CB69115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F25FC1C-7FD9-4B3B-A2D8-03B4EBFD81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9624CA3-CBD7-4D88-B0AF-70D2A1F1CA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833" name="楕円 832">
          <a:extLst>
            <a:ext uri="{FF2B5EF4-FFF2-40B4-BE49-F238E27FC236}">
              <a16:creationId xmlns:a16="http://schemas.microsoft.com/office/drawing/2014/main" id="{6D703B45-1A7D-428D-9242-A0BB30BC7B30}"/>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834" name="【公民館】&#10;一人当たり面積該当値テキスト">
          <a:extLst>
            <a:ext uri="{FF2B5EF4-FFF2-40B4-BE49-F238E27FC236}">
              <a16:creationId xmlns:a16="http://schemas.microsoft.com/office/drawing/2014/main" id="{B8BCD6F5-D6E3-43F9-86E6-4B186E090C84}"/>
            </a:ext>
          </a:extLst>
        </xdr:cNvPr>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35" name="楕円 834">
          <a:extLst>
            <a:ext uri="{FF2B5EF4-FFF2-40B4-BE49-F238E27FC236}">
              <a16:creationId xmlns:a16="http://schemas.microsoft.com/office/drawing/2014/main" id="{56CF867E-0EF0-4845-969A-D82328FBCA56}"/>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41911</xdr:rowOff>
    </xdr:to>
    <xdr:cxnSp macro="">
      <xdr:nvCxnSpPr>
        <xdr:cNvPr id="836" name="直線コネクタ 835">
          <a:extLst>
            <a:ext uri="{FF2B5EF4-FFF2-40B4-BE49-F238E27FC236}">
              <a16:creationId xmlns:a16="http://schemas.microsoft.com/office/drawing/2014/main" id="{ECFA64F3-CD60-4738-A635-8B340CF86162}"/>
            </a:ext>
          </a:extLst>
        </xdr:cNvPr>
        <xdr:cNvCxnSpPr/>
      </xdr:nvCxnSpPr>
      <xdr:spPr>
        <a:xfrm flipV="1">
          <a:off x="21323300" y="18379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837" name="楕円 836">
          <a:extLst>
            <a:ext uri="{FF2B5EF4-FFF2-40B4-BE49-F238E27FC236}">
              <a16:creationId xmlns:a16="http://schemas.microsoft.com/office/drawing/2014/main" id="{F03E4020-377B-45E7-BBD2-BB171CC26A9B}"/>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41911</xdr:rowOff>
    </xdr:to>
    <xdr:cxnSp macro="">
      <xdr:nvCxnSpPr>
        <xdr:cNvPr id="838" name="直線コネクタ 837">
          <a:extLst>
            <a:ext uri="{FF2B5EF4-FFF2-40B4-BE49-F238E27FC236}">
              <a16:creationId xmlns:a16="http://schemas.microsoft.com/office/drawing/2014/main" id="{5591337C-DE34-46C3-90C5-BD1C2A4BC072}"/>
            </a:ext>
          </a:extLst>
        </xdr:cNvPr>
        <xdr:cNvCxnSpPr/>
      </xdr:nvCxnSpPr>
      <xdr:spPr>
        <a:xfrm>
          <a:off x="20434300" y="1837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839" name="楕円 838">
          <a:extLst>
            <a:ext uri="{FF2B5EF4-FFF2-40B4-BE49-F238E27FC236}">
              <a16:creationId xmlns:a16="http://schemas.microsoft.com/office/drawing/2014/main" id="{F426396E-B8BB-4E56-9ED1-63FDAE14BAC4}"/>
            </a:ext>
          </a:extLst>
        </xdr:cNvPr>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80011</xdr:rowOff>
    </xdr:to>
    <xdr:cxnSp macro="">
      <xdr:nvCxnSpPr>
        <xdr:cNvPr id="840" name="直線コネクタ 839">
          <a:extLst>
            <a:ext uri="{FF2B5EF4-FFF2-40B4-BE49-F238E27FC236}">
              <a16:creationId xmlns:a16="http://schemas.microsoft.com/office/drawing/2014/main" id="{B29F3AE7-D73B-4B8C-A9F4-FA6633212CC7}"/>
            </a:ext>
          </a:extLst>
        </xdr:cNvPr>
        <xdr:cNvCxnSpPr/>
      </xdr:nvCxnSpPr>
      <xdr:spPr>
        <a:xfrm flipV="1">
          <a:off x="19545300" y="18379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841" name="楕円 840">
          <a:extLst>
            <a:ext uri="{FF2B5EF4-FFF2-40B4-BE49-F238E27FC236}">
              <a16:creationId xmlns:a16="http://schemas.microsoft.com/office/drawing/2014/main" id="{6CB50919-5DAD-4CE6-AA31-34F00ED52FEF}"/>
            </a:ext>
          </a:extLst>
        </xdr:cNvPr>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80011</xdr:rowOff>
    </xdr:from>
    <xdr:to>
      <xdr:col>102</xdr:col>
      <xdr:colOff>114300</xdr:colOff>
      <xdr:row>107</xdr:row>
      <xdr:rowOff>80011</xdr:rowOff>
    </xdr:to>
    <xdr:cxnSp macro="">
      <xdr:nvCxnSpPr>
        <xdr:cNvPr id="842" name="直線コネクタ 841">
          <a:extLst>
            <a:ext uri="{FF2B5EF4-FFF2-40B4-BE49-F238E27FC236}">
              <a16:creationId xmlns:a16="http://schemas.microsoft.com/office/drawing/2014/main" id="{E244AA01-5971-40F0-BE5A-0A02C080DBF4}"/>
            </a:ext>
          </a:extLst>
        </xdr:cNvPr>
        <xdr:cNvCxnSpPr/>
      </xdr:nvCxnSpPr>
      <xdr:spPr>
        <a:xfrm>
          <a:off x="18656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公民館】&#10;一人当たり面積">
          <a:extLst>
            <a:ext uri="{FF2B5EF4-FFF2-40B4-BE49-F238E27FC236}">
              <a16:creationId xmlns:a16="http://schemas.microsoft.com/office/drawing/2014/main" id="{FAD81555-B9FA-4072-97F6-644BD9BBE223}"/>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aveValue【公民館】&#10;一人当たり面積">
          <a:extLst>
            <a:ext uri="{FF2B5EF4-FFF2-40B4-BE49-F238E27FC236}">
              <a16:creationId xmlns:a16="http://schemas.microsoft.com/office/drawing/2014/main" id="{817D7EE7-3607-4B68-A624-3C0990F6ACFD}"/>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845" name="n_3aveValue【公民館】&#10;一人当たり面積">
          <a:extLst>
            <a:ext uri="{FF2B5EF4-FFF2-40B4-BE49-F238E27FC236}">
              <a16:creationId xmlns:a16="http://schemas.microsoft.com/office/drawing/2014/main" id="{B3F022BB-6BFC-409D-8F74-7A196B2F77D6}"/>
            </a:ext>
          </a:extLst>
        </xdr:cNvPr>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6" name="n_4aveValue【公民館】&#10;一人当たり面積">
          <a:extLst>
            <a:ext uri="{FF2B5EF4-FFF2-40B4-BE49-F238E27FC236}">
              <a16:creationId xmlns:a16="http://schemas.microsoft.com/office/drawing/2014/main" id="{2CEEAA7E-4998-45BA-A4ED-915A37AAA90B}"/>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47" name="n_1mainValue【公民館】&#10;一人当たり面積">
          <a:extLst>
            <a:ext uri="{FF2B5EF4-FFF2-40B4-BE49-F238E27FC236}">
              <a16:creationId xmlns:a16="http://schemas.microsoft.com/office/drawing/2014/main" id="{A7477BD9-9DE8-4C40-A34C-1AC7619E69A2}"/>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848" name="n_2mainValue【公民館】&#10;一人当たり面積">
          <a:extLst>
            <a:ext uri="{FF2B5EF4-FFF2-40B4-BE49-F238E27FC236}">
              <a16:creationId xmlns:a16="http://schemas.microsoft.com/office/drawing/2014/main" id="{3084044E-0283-4151-BB6B-301E43635F13}"/>
            </a:ext>
          </a:extLst>
        </xdr:cNvPr>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849" name="n_3mainValue【公民館】&#10;一人当たり面積">
          <a:extLst>
            <a:ext uri="{FF2B5EF4-FFF2-40B4-BE49-F238E27FC236}">
              <a16:creationId xmlns:a16="http://schemas.microsoft.com/office/drawing/2014/main" id="{1FBB3762-C72B-4362-A390-6A8529AB1D51}"/>
            </a:ext>
          </a:extLst>
        </xdr:cNvPr>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121938</xdr:rowOff>
    </xdr:from>
    <xdr:ext cx="469744" cy="259045"/>
    <xdr:sp macro="" textlink="">
      <xdr:nvSpPr>
        <xdr:cNvPr id="850" name="n_4mainValue【公民館】&#10;一人当たり面積">
          <a:extLst>
            <a:ext uri="{FF2B5EF4-FFF2-40B4-BE49-F238E27FC236}">
              <a16:creationId xmlns:a16="http://schemas.microsoft.com/office/drawing/2014/main" id="{1F971888-568D-400E-93B7-7F85DDB93F44}"/>
            </a:ext>
          </a:extLst>
        </xdr:cNvPr>
        <xdr:cNvSpPr txBox="1"/>
      </xdr:nvSpPr>
      <xdr:spPr>
        <a:xfrm>
          <a:off x="18421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1F1A3E93-95B3-4130-95C9-6B98745007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417E31D8-A67F-4F6A-B46A-133EB64E62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7F085DD7-4CB3-4455-B082-04D30F283D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類似団体と比較して有形固定資産減価償却率が特に高くなっている施設類型は、学校施設と公民館、橋りょうである。学校施設については建築後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校を占めるため、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毎年度一定数の学校について大規模改修をしていく予定である。また、公民館についても、計画に基づき大規模改修及び他施設との機能統合や移転など施設のあり方を検討していく。橋りょうについては、引き続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年度に策定した長寿命化計画に基づき改修工事を計画的に推進して、改善に努めていく。今後は、各計画に基づき改修等を推進することで指標の改善に努めていく。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B51113E-B579-43AB-BB1B-FCB28EA71D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EF910B-3120-42D3-959D-748925ED6E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94976F-66EB-44C0-A091-E6BCDC7A26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984226-69BD-46FB-8DD9-360A3B25B0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AD8544-6371-4291-9BFE-91C94CCE12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DACD11-7F21-418D-B84F-B0AC4B5C39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4797C0-7987-4EA2-8AFC-234424C9F2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B180E7-7B2F-4CB6-A6C2-B34BDB83C2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23B7AE-C3C7-453C-BCF6-E149DDFB33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E03A08-375D-47C4-B87D-64BE5EA3E4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310,991
303,174
92.78
139,996,599
139,447,661
45,999
59,811,100
78,550,802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BB4131-584B-4B76-81AC-1670A734F6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5D986A-DF90-4831-ABA8-97C0AAFFE4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873D2F-097C-4A1D-B1E1-0336E86A12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001882-3456-4C04-AA31-6B48A6B435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DC85F6-9CAB-4498-845B-7C7AAE7EA8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4F493E-5487-45BE-9A9A-1CD874CAFC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510ADD-7FE6-4050-A646-26558E61AF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52E569-9286-40C6-9506-F50A53D315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2215D4-DE74-44C2-8FBC-127C1BA925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B4FFC0-C5D2-40AB-BE2C-5B147E771D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ACA55C-D3C7-4E57-8845-4E4D9E5819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497878-CCBD-40C0-9703-E886DF26FF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03F78A-37C9-43BE-940A-B07566A3B65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A632A1-AF2D-4177-A3C9-A3E787546C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DCE355-86E9-4B58-83B1-200BEDD60D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B7D241-8C0E-4323-8949-D60DC419F9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74588A-2F85-4167-B214-5E3556BE9D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D4B227-115E-4B6A-8719-02DBC828EC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091D1B-3DD1-45EF-845E-B92EB8AD99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6E8C671-1021-436D-906C-89ED211A4AB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EC33F4-78C6-4948-AB65-D9CB0526335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A34ABF-6635-4ACE-A384-FD208F8499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E78C24-6614-4CF0-BB84-4000CA55A7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57CFA4-B7CD-4BEA-BED4-3E686BC9EF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BC96BC-8152-4C81-9CD1-1B4443E5E5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D068F0-5EA0-4E2E-98C8-880689E8CE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AAAB72-0732-4F28-8DBA-A898503FC9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64BC01-4FA8-4655-B5B5-B8B6F58EAA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E6BAA1-88A6-4AF2-BA8E-7C13A55B2E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0D003D-4476-434B-AE06-B3F4204C4A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BE749C-C3C9-4CA5-8FD7-DE2573E427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332FA0-6D21-451D-ACC6-08AAD6488F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D2E7417-1503-4A39-A347-52E9F2567C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0E0239-B49A-4AD5-BB43-A0ACE77D48F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A6704C-C4F6-4FA0-8089-691C2FB4500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253284E-1714-408E-812E-DA7345E6688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B839BC-47D6-4E30-8A72-A779207BCE1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3C5D942-059E-40BC-B794-CC6A38E8665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D229A32-3E85-4FC2-A9CA-B3C0A26B97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DF7A5E3-F517-4F30-8DEF-EAA4E87DEE7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CCD7B23-20F9-45A9-B51D-B772A06279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3A114F5-A89A-410E-97A8-BF8B6F88FF7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4767AB6-4B78-4805-80FC-794C4C032F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9D9AF68-15E3-4E02-9304-B8D2020C2ED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96E7F63-521D-4248-A5C5-20D32DBF01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043D49-7AF4-45DC-82DF-61BF075B8C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30400FB-9E45-465A-A98C-63CC7FC007AE}"/>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6C5790D-F9F2-4473-B7DE-ABC825C5C5F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F7A3A2B-3260-444C-AE0B-C01823F52E8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A79A356C-0D73-4674-91EE-F0D4A0863F11}"/>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786F1879-7FBE-4F5F-8EC5-615AF0B2E295}"/>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3" name="【図書館】&#10;有形固定資産減価償却率平均値テキスト">
          <a:extLst>
            <a:ext uri="{FF2B5EF4-FFF2-40B4-BE49-F238E27FC236}">
              <a16:creationId xmlns:a16="http://schemas.microsoft.com/office/drawing/2014/main" id="{C9791F5E-9110-4DB6-B4D9-14E314646D3A}"/>
            </a:ext>
          </a:extLst>
        </xdr:cNvPr>
        <xdr:cNvSpPr txBox="1"/>
      </xdr:nvSpPr>
      <xdr:spPr>
        <a:xfrm>
          <a:off x="4673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204ADF5B-EB77-421C-9850-3FED614A8634}"/>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39F18C7C-521F-4767-AA61-ED3BD3E70405}"/>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89635E93-E6C9-49CE-8A97-D73EC6FAB30D}"/>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7A900DE-4F48-4521-8952-EB5B3C1B26B1}"/>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5E46FFC5-1ED7-4F31-9B25-6C98BE41CBF4}"/>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243035-C357-4A4E-B4B8-F685E3AF34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B00853-5A18-4E0E-AA6B-763C744138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E45D9C-AF92-4762-A1D5-11A67984DF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BD696FC-8F43-4BB5-BEC8-0BA522420BB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2F6A05-A662-4686-AA74-D0FA95E0D7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74" name="楕円 73">
          <a:extLst>
            <a:ext uri="{FF2B5EF4-FFF2-40B4-BE49-F238E27FC236}">
              <a16:creationId xmlns:a16="http://schemas.microsoft.com/office/drawing/2014/main" id="{1ADA83EF-FC35-4116-94CE-06C020336DDA}"/>
            </a:ext>
          </a:extLst>
        </xdr:cNvPr>
        <xdr:cNvSpPr/>
      </xdr:nvSpPr>
      <xdr:spPr>
        <a:xfrm>
          <a:off x="4584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169108</xdr:rowOff>
    </xdr:from>
    <xdr:ext cx="405111" cy="259045"/>
    <xdr:sp macro="" textlink="">
      <xdr:nvSpPr>
        <xdr:cNvPr id="75" name="【図書館】&#10;有形固定資産減価償却率該当値テキスト">
          <a:extLst>
            <a:ext uri="{FF2B5EF4-FFF2-40B4-BE49-F238E27FC236}">
              <a16:creationId xmlns:a16="http://schemas.microsoft.com/office/drawing/2014/main" id="{4C90A60D-C2AB-4938-9592-6C2A8E0A2427}"/>
            </a:ext>
          </a:extLst>
        </xdr:cNvPr>
        <xdr:cNvSpPr txBox="1"/>
      </xdr:nvSpPr>
      <xdr:spPr>
        <a:xfrm>
          <a:off x="4673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6" name="楕円 75">
          <a:extLst>
            <a:ext uri="{FF2B5EF4-FFF2-40B4-BE49-F238E27FC236}">
              <a16:creationId xmlns:a16="http://schemas.microsoft.com/office/drawing/2014/main" id="{46D5B3C4-3C84-49F1-9886-CE7F36DC3F39}"/>
            </a:ext>
          </a:extLst>
        </xdr:cNvPr>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37</xdr:row>
      <xdr:rowOff>25581</xdr:rowOff>
    </xdr:to>
    <xdr:cxnSp macro="">
      <xdr:nvCxnSpPr>
        <xdr:cNvPr id="77" name="直線コネクタ 76">
          <a:extLst>
            <a:ext uri="{FF2B5EF4-FFF2-40B4-BE49-F238E27FC236}">
              <a16:creationId xmlns:a16="http://schemas.microsoft.com/office/drawing/2014/main" id="{0F76D929-E30B-4CB6-9111-AB6564A13E8E}"/>
            </a:ext>
          </a:extLst>
        </xdr:cNvPr>
        <xdr:cNvCxnSpPr/>
      </xdr:nvCxnSpPr>
      <xdr:spPr>
        <a:xfrm>
          <a:off x="3797300" y="63349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76019</xdr:rowOff>
    </xdr:from>
    <xdr:to>
      <xdr:col>15</xdr:col>
      <xdr:colOff>101600</xdr:colOff>
      <xdr:row>37</xdr:row>
      <xdr:rowOff>6169</xdr:rowOff>
    </xdr:to>
    <xdr:sp macro="" textlink="">
      <xdr:nvSpPr>
        <xdr:cNvPr id="78" name="楕円 77">
          <a:extLst>
            <a:ext uri="{FF2B5EF4-FFF2-40B4-BE49-F238E27FC236}">
              <a16:creationId xmlns:a16="http://schemas.microsoft.com/office/drawing/2014/main" id="{E7604EB9-CEDF-4751-AAC0-CB3C16989037}"/>
            </a:ext>
          </a:extLst>
        </xdr:cNvPr>
        <xdr:cNvSpPr/>
      </xdr:nvSpPr>
      <xdr:spPr>
        <a:xfrm>
          <a:off x="2857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126819</xdr:rowOff>
    </xdr:from>
    <xdr:to>
      <xdr:col>19</xdr:col>
      <xdr:colOff>177800</xdr:colOff>
      <xdr:row>36</xdr:row>
      <xdr:rowOff>162742</xdr:rowOff>
    </xdr:to>
    <xdr:cxnSp macro="">
      <xdr:nvCxnSpPr>
        <xdr:cNvPr id="79" name="直線コネクタ 78">
          <a:extLst>
            <a:ext uri="{FF2B5EF4-FFF2-40B4-BE49-F238E27FC236}">
              <a16:creationId xmlns:a16="http://schemas.microsoft.com/office/drawing/2014/main" id="{7D686642-D0D9-4F39-99F0-F1E2561E99F9}"/>
            </a:ext>
          </a:extLst>
        </xdr:cNvPr>
        <xdr:cNvCxnSpPr/>
      </xdr:nvCxnSpPr>
      <xdr:spPr>
        <a:xfrm>
          <a:off x="2908300" y="62990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102144</xdr:rowOff>
    </xdr:from>
    <xdr:to>
      <xdr:col>10</xdr:col>
      <xdr:colOff>165100</xdr:colOff>
      <xdr:row>37</xdr:row>
      <xdr:rowOff>32294</xdr:rowOff>
    </xdr:to>
    <xdr:sp macro="" textlink="">
      <xdr:nvSpPr>
        <xdr:cNvPr id="80" name="楕円 79">
          <a:extLst>
            <a:ext uri="{FF2B5EF4-FFF2-40B4-BE49-F238E27FC236}">
              <a16:creationId xmlns:a16="http://schemas.microsoft.com/office/drawing/2014/main" id="{8294826D-229B-4350-AA0D-24B641610B1B}"/>
            </a:ext>
          </a:extLst>
        </xdr:cNvPr>
        <xdr:cNvSpPr/>
      </xdr:nvSpPr>
      <xdr:spPr>
        <a:xfrm>
          <a:off x="1968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36</xdr:row>
      <xdr:rowOff>152944</xdr:rowOff>
    </xdr:to>
    <xdr:cxnSp macro="">
      <xdr:nvCxnSpPr>
        <xdr:cNvPr id="81" name="直線コネクタ 80">
          <a:extLst>
            <a:ext uri="{FF2B5EF4-FFF2-40B4-BE49-F238E27FC236}">
              <a16:creationId xmlns:a16="http://schemas.microsoft.com/office/drawing/2014/main" id="{901E2BF4-A946-4CCE-9E96-87A5254C966A}"/>
            </a:ext>
          </a:extLst>
        </xdr:cNvPr>
        <xdr:cNvCxnSpPr/>
      </xdr:nvCxnSpPr>
      <xdr:spPr>
        <a:xfrm flipV="1">
          <a:off x="2019300" y="62990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66222</xdr:rowOff>
    </xdr:from>
    <xdr:to>
      <xdr:col>6</xdr:col>
      <xdr:colOff>38100</xdr:colOff>
      <xdr:row>36</xdr:row>
      <xdr:rowOff>167822</xdr:rowOff>
    </xdr:to>
    <xdr:sp macro="" textlink="">
      <xdr:nvSpPr>
        <xdr:cNvPr id="82" name="楕円 81">
          <a:extLst>
            <a:ext uri="{FF2B5EF4-FFF2-40B4-BE49-F238E27FC236}">
              <a16:creationId xmlns:a16="http://schemas.microsoft.com/office/drawing/2014/main" id="{908FA50B-67CF-4118-9D16-C34FFDCF73C3}"/>
            </a:ext>
          </a:extLst>
        </xdr:cNvPr>
        <xdr:cNvSpPr/>
      </xdr:nvSpPr>
      <xdr:spPr>
        <a:xfrm>
          <a:off x="1079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117022</xdr:rowOff>
    </xdr:from>
    <xdr:to>
      <xdr:col>10</xdr:col>
      <xdr:colOff>114300</xdr:colOff>
      <xdr:row>36</xdr:row>
      <xdr:rowOff>152944</xdr:rowOff>
    </xdr:to>
    <xdr:cxnSp macro="">
      <xdr:nvCxnSpPr>
        <xdr:cNvPr id="83" name="直線コネクタ 82">
          <a:extLst>
            <a:ext uri="{FF2B5EF4-FFF2-40B4-BE49-F238E27FC236}">
              <a16:creationId xmlns:a16="http://schemas.microsoft.com/office/drawing/2014/main" id="{BDA5D2A7-41C4-476B-87B7-2448246A1E66}"/>
            </a:ext>
          </a:extLst>
        </xdr:cNvPr>
        <xdr:cNvCxnSpPr/>
      </xdr:nvCxnSpPr>
      <xdr:spPr>
        <a:xfrm>
          <a:off x="1130300" y="62892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140987</xdr:rowOff>
    </xdr:from>
    <xdr:ext cx="405111" cy="259045"/>
    <xdr:sp macro="" textlink="">
      <xdr:nvSpPr>
        <xdr:cNvPr id="84" name="n_1aveValue【図書館】&#10;有形固定資産減価償却率">
          <a:extLst>
            <a:ext uri="{FF2B5EF4-FFF2-40B4-BE49-F238E27FC236}">
              <a16:creationId xmlns:a16="http://schemas.microsoft.com/office/drawing/2014/main" id="{80E53AC3-7F09-4771-99A5-FE930920B678}"/>
            </a:ext>
          </a:extLst>
        </xdr:cNvPr>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a:extLst>
            <a:ext uri="{FF2B5EF4-FFF2-40B4-BE49-F238E27FC236}">
              <a16:creationId xmlns:a16="http://schemas.microsoft.com/office/drawing/2014/main" id="{225F226F-B3CA-4086-81B7-DD568D417E6F}"/>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7F86C015-5FAE-4197-B9E6-0BD1B0AD58A7}"/>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BAC9E915-7209-4DED-BAEC-5D86E098004E}"/>
            </a:ext>
          </a:extLst>
        </xdr:cNvPr>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58619</xdr:rowOff>
    </xdr:from>
    <xdr:ext cx="405111" cy="259045"/>
    <xdr:sp macro="" textlink="">
      <xdr:nvSpPr>
        <xdr:cNvPr id="88" name="n_1mainValue【図書館】&#10;有形固定資産減価償却率">
          <a:extLst>
            <a:ext uri="{FF2B5EF4-FFF2-40B4-BE49-F238E27FC236}">
              <a16:creationId xmlns:a16="http://schemas.microsoft.com/office/drawing/2014/main" id="{6510B391-A8AB-4C29-A1F1-39777DB137BC}"/>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22696</xdr:rowOff>
    </xdr:from>
    <xdr:ext cx="405111" cy="259045"/>
    <xdr:sp macro="" textlink="">
      <xdr:nvSpPr>
        <xdr:cNvPr id="89" name="n_2mainValue【図書館】&#10;有形固定資産減価償却率">
          <a:extLst>
            <a:ext uri="{FF2B5EF4-FFF2-40B4-BE49-F238E27FC236}">
              <a16:creationId xmlns:a16="http://schemas.microsoft.com/office/drawing/2014/main" id="{7888EBA3-D5D5-421F-8994-5129D58CF183}"/>
            </a:ext>
          </a:extLst>
        </xdr:cNvPr>
        <xdr:cNvSpPr txBox="1"/>
      </xdr:nvSpPr>
      <xdr:spPr>
        <a:xfrm>
          <a:off x="2705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48821</xdr:rowOff>
    </xdr:from>
    <xdr:ext cx="405111" cy="259045"/>
    <xdr:sp macro="" textlink="">
      <xdr:nvSpPr>
        <xdr:cNvPr id="90" name="n_3mainValue【図書館】&#10;有形固定資産減価償却率">
          <a:extLst>
            <a:ext uri="{FF2B5EF4-FFF2-40B4-BE49-F238E27FC236}">
              <a16:creationId xmlns:a16="http://schemas.microsoft.com/office/drawing/2014/main" id="{8E52E6AB-EB1E-4B18-9FC5-DCF07EA4A6E4}"/>
            </a:ext>
          </a:extLst>
        </xdr:cNvPr>
        <xdr:cNvSpPr txBox="1"/>
      </xdr:nvSpPr>
      <xdr:spPr>
        <a:xfrm>
          <a:off x="1816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12899</xdr:rowOff>
    </xdr:from>
    <xdr:ext cx="405111" cy="259045"/>
    <xdr:sp macro="" textlink="">
      <xdr:nvSpPr>
        <xdr:cNvPr id="91" name="n_4mainValue【図書館】&#10;有形固定資産減価償却率">
          <a:extLst>
            <a:ext uri="{FF2B5EF4-FFF2-40B4-BE49-F238E27FC236}">
              <a16:creationId xmlns:a16="http://schemas.microsoft.com/office/drawing/2014/main" id="{26832294-1FB1-4550-A61A-93CE2BD0883E}"/>
            </a:ext>
          </a:extLst>
        </xdr:cNvPr>
        <xdr:cNvSpPr txBox="1"/>
      </xdr:nvSpPr>
      <xdr:spPr>
        <a:xfrm>
          <a:off x="927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DC76A22-14D4-4B2B-A046-BD9D275F96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370C21E-E6A7-4CC1-86EB-3DCBE3BD1D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5260137-08CD-4A9D-BE2D-5F3C995421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DA07137-26A4-4922-AD3D-28BAD24EF0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FAD93B-F07C-4687-BBF2-D80B4136FC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719FDFF-E071-4278-B793-24C52EE58C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43F375F-F2C3-45D8-B231-05153F3A6C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049E5C4-65FA-4909-8DCF-DE31B0CF77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ED8BB9F-884B-46A5-9CCB-19EA61AEB09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1E3B4FB-5C64-4E7B-A2B6-CFC50CE3AF6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5E1B396-067E-42C6-A750-8219B08CE3E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1AFE18F-FBB4-4FAA-903B-FF9D5503ED8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C592BC7-2CAF-40B1-94D3-C41D746D479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4F438BA-17D3-47A9-AE14-931CDF8808A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D3D2F51-E117-4B6B-961A-A9CA9183476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E3EB7A4-0C7B-48A8-9BCC-0BAE6B49B4B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3AA6714-9592-4D23-BDD7-E1DC923BFB7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4398E91-5937-4509-9009-DB00D2FAED8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83E2BC3-DA8B-4C7B-BB9D-3975F867AD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8ABBEE2-8199-41B3-BDC4-BC3640D9C91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DC18933-76EE-40CF-A5D2-DBA5CBA8EB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34870AB8-EC79-41BD-AA4B-C0C8E31FC95E}"/>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178A1618-01E2-44D1-95BF-71B5EBFBE98B}"/>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E098BB6E-F976-4ED9-B3CD-4EE0A21157D2}"/>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3ADBEC9F-34E2-4188-8BB5-C922D208F6FB}"/>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5BD83CEB-30F4-4409-90D9-97107D197F02}"/>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98A43F2F-3C7A-4A86-84FC-425F1E00B646}"/>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6EAE43AF-B229-4941-9CCB-CC17C36D16A2}"/>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1CAC8D67-F031-4E54-9FB3-08F105966CDC}"/>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FF848E63-2CEA-410E-9C37-C3C604D6F79C}"/>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51A442A1-8F66-438B-8254-F4E2CC97EA63}"/>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80A96FB7-A4E7-4886-83D6-8EFAD7559C43}"/>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261AA6C-4785-4FA9-8DD5-D7CD55167B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2B051E3-C525-4E34-ABE2-0F2FBAE6C3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9198775-8766-4EC4-A9A5-5F93900915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31D7C5-6180-4B18-BEF5-036AAC913E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527C8C-C800-48FD-B465-C56270870D0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9" name="楕円 128">
          <a:extLst>
            <a:ext uri="{FF2B5EF4-FFF2-40B4-BE49-F238E27FC236}">
              <a16:creationId xmlns:a16="http://schemas.microsoft.com/office/drawing/2014/main" id="{D920A73A-B48E-4297-AE0C-9674E80F92E3}"/>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30" name="【図書館】&#10;一人当たり面積該当値テキスト">
          <a:extLst>
            <a:ext uri="{FF2B5EF4-FFF2-40B4-BE49-F238E27FC236}">
              <a16:creationId xmlns:a16="http://schemas.microsoft.com/office/drawing/2014/main" id="{C3D89200-DCBB-4959-B0A4-55E53B068E0D}"/>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1" name="楕円 130">
          <a:extLst>
            <a:ext uri="{FF2B5EF4-FFF2-40B4-BE49-F238E27FC236}">
              <a16:creationId xmlns:a16="http://schemas.microsoft.com/office/drawing/2014/main" id="{280C5E20-49BC-4F68-8D57-AF96DD493578}"/>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2" name="直線コネクタ 131">
          <a:extLst>
            <a:ext uri="{FF2B5EF4-FFF2-40B4-BE49-F238E27FC236}">
              <a16:creationId xmlns:a16="http://schemas.microsoft.com/office/drawing/2014/main" id="{9F5FA027-902D-44E1-88BE-4BF4D9DE7E09}"/>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3" name="楕円 132">
          <a:extLst>
            <a:ext uri="{FF2B5EF4-FFF2-40B4-BE49-F238E27FC236}">
              <a16:creationId xmlns:a16="http://schemas.microsoft.com/office/drawing/2014/main" id="{D090ABA4-678F-49BE-8990-D90FBE0ED10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4" name="直線コネクタ 133">
          <a:extLst>
            <a:ext uri="{FF2B5EF4-FFF2-40B4-BE49-F238E27FC236}">
              <a16:creationId xmlns:a16="http://schemas.microsoft.com/office/drawing/2014/main" id="{54A47056-3DFE-4043-B791-05E38ECE225D}"/>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5" name="楕円 134">
          <a:extLst>
            <a:ext uri="{FF2B5EF4-FFF2-40B4-BE49-F238E27FC236}">
              <a16:creationId xmlns:a16="http://schemas.microsoft.com/office/drawing/2014/main" id="{DEAB3A72-331F-4FB8-B6FF-D444232EFE12}"/>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6" name="直線コネクタ 135">
          <a:extLst>
            <a:ext uri="{FF2B5EF4-FFF2-40B4-BE49-F238E27FC236}">
              <a16:creationId xmlns:a16="http://schemas.microsoft.com/office/drawing/2014/main" id="{17AAD1C8-D55E-4B30-BDF8-30FEFC0101F1}"/>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7" name="楕円 136">
          <a:extLst>
            <a:ext uri="{FF2B5EF4-FFF2-40B4-BE49-F238E27FC236}">
              <a16:creationId xmlns:a16="http://schemas.microsoft.com/office/drawing/2014/main" id="{77345CB2-A575-47AE-97CE-1AA9B9A8F58E}"/>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8" name="直線コネクタ 137">
          <a:extLst>
            <a:ext uri="{FF2B5EF4-FFF2-40B4-BE49-F238E27FC236}">
              <a16:creationId xmlns:a16="http://schemas.microsoft.com/office/drawing/2014/main" id="{D2973E26-B9F4-4C3F-9D34-D9D4C9481831}"/>
            </a:ext>
          </a:extLst>
        </xdr:cNvPr>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a:extLst>
            <a:ext uri="{FF2B5EF4-FFF2-40B4-BE49-F238E27FC236}">
              <a16:creationId xmlns:a16="http://schemas.microsoft.com/office/drawing/2014/main" id="{33791968-BE5B-4C68-BC4A-3CB9BC981D7E}"/>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2A797E43-CA23-4EB3-A71B-CFD92F9FC0E6}"/>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E87779AF-0945-4F94-B3D5-F323C4FE48AC}"/>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a:extLst>
            <a:ext uri="{FF2B5EF4-FFF2-40B4-BE49-F238E27FC236}">
              <a16:creationId xmlns:a16="http://schemas.microsoft.com/office/drawing/2014/main" id="{311CEF84-8137-4BAC-822B-FE941C47A159}"/>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3" name="n_1mainValue【図書館】&#10;一人当たり面積">
          <a:extLst>
            <a:ext uri="{FF2B5EF4-FFF2-40B4-BE49-F238E27FC236}">
              <a16:creationId xmlns:a16="http://schemas.microsoft.com/office/drawing/2014/main" id="{00254ED4-C6C2-49EC-9BC8-409980849D19}"/>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4" name="n_2mainValue【図書館】&#10;一人当たり面積">
          <a:extLst>
            <a:ext uri="{FF2B5EF4-FFF2-40B4-BE49-F238E27FC236}">
              <a16:creationId xmlns:a16="http://schemas.microsoft.com/office/drawing/2014/main" id="{8086222D-2F68-4810-9EF6-9A304A252AAD}"/>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5" name="n_3mainValue【図書館】&#10;一人当たり面積">
          <a:extLst>
            <a:ext uri="{FF2B5EF4-FFF2-40B4-BE49-F238E27FC236}">
              <a16:creationId xmlns:a16="http://schemas.microsoft.com/office/drawing/2014/main" id="{9745DAEB-484E-4C88-ABB1-4915AC110433}"/>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6" name="n_4mainValue【図書館】&#10;一人当たり面積">
          <a:extLst>
            <a:ext uri="{FF2B5EF4-FFF2-40B4-BE49-F238E27FC236}">
              <a16:creationId xmlns:a16="http://schemas.microsoft.com/office/drawing/2014/main" id="{9117D1EF-3516-4D5B-8733-32587166F807}"/>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3221A39-F6DC-4F08-8AE0-EF3A38C247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2463DF6-8B1C-4E88-B923-BF267924B3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04A4A9F-60C2-4963-92C3-F36A114A95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51456D6-B6DA-4744-A08A-19D9A37056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D0E16C1-28E6-464B-BD12-B801B0705C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5D29D5A-076B-482B-975A-79A222C7D9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AD0177B-6D93-48BD-A846-1FCE3FE804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1259F5D-624F-4474-BF28-92827101AB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9F9CE1A-22C4-40CB-B5AB-2CE5836025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AA33F9D-7B88-49FD-AA40-4BE8CCAED6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5992291-0CEB-4C38-A650-C746CA995A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F25ED74-B246-4A13-A0D6-207A3BAB3AA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A1E091E-4329-4552-B626-A46AB2012E3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32AEE45-16F3-4002-8965-E70D559E0F3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FF64EF2B-00E0-4801-A00E-D346CA79217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F190357D-FEC5-493D-B266-FE0538695B6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655131C1-EF04-4CAE-BC31-44D6F5EC1CD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C573568-A1A5-4173-B275-9AD53B3B9A3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BA956FD8-B0E2-4E58-914C-3A892AA5564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32934CE-89A7-4320-A60E-78B96A96ADA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AE3300A-A31C-49F1-BCE5-514B0FBD81F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5BA160C-1400-4EAD-A735-06841C458EF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51358AE-943F-4628-9719-A1E07E8A4F8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50E397B9-AA27-4419-A9F9-39913BC7EB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BA3AFC49-2F4B-42A1-9DF9-9FCAC03E1777}"/>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EB6E8163-B9F8-4ACF-A3E1-C7A08C601F8D}"/>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62B78890-6B23-45C7-9B80-709FE8B4A241}"/>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9EA3E727-7DDC-4F74-8B90-8F205233789C}"/>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93423936-CAEF-4F1C-A1A1-8392132D8FFC}"/>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FB4888D-68BD-455A-BE91-DC6DF3DF9D8D}"/>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E85BF6EC-B437-4EDA-8522-283ACB6D13CB}"/>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437EFC1D-03AA-4C9D-9E6F-85765409537D}"/>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599A6C51-ADB0-46A6-8930-BA3A0FA1B7F4}"/>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A2450A2F-C3E5-44A4-930A-5DE783CA7113}"/>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D05705D9-49EC-4348-A702-C945305BF199}"/>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41BE0F7-A5F2-4769-B738-C3C2FE3AC4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F2F4179-86DF-4A94-90EF-9C999CA63F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C726B3B-9BC6-4264-935E-2974C36830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F2CCEBF-5F10-49F2-8C8E-079FB94903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436ABC-5CBB-4F69-BD9E-D1E9C78039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59690</xdr:rowOff>
    </xdr:from>
    <xdr:to>
      <xdr:col>24</xdr:col>
      <xdr:colOff>114300</xdr:colOff>
      <xdr:row>58</xdr:row>
      <xdr:rowOff>161290</xdr:rowOff>
    </xdr:to>
    <xdr:sp macro="" textlink="">
      <xdr:nvSpPr>
        <xdr:cNvPr id="187" name="楕円 186">
          <a:extLst>
            <a:ext uri="{FF2B5EF4-FFF2-40B4-BE49-F238E27FC236}">
              <a16:creationId xmlns:a16="http://schemas.microsoft.com/office/drawing/2014/main" id="{4853C0F2-568F-456B-A39D-998F425F9A24}"/>
            </a:ext>
          </a:extLst>
        </xdr:cNvPr>
        <xdr:cNvSpPr/>
      </xdr:nvSpPr>
      <xdr:spPr>
        <a:xfrm>
          <a:off x="4584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82567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7B3AB0F-2AEE-41A5-BDDC-447387569AB2}"/>
            </a:ext>
          </a:extLst>
        </xdr:cNvPr>
        <xdr:cNvSpPr txBox="1"/>
      </xdr:nvSpPr>
      <xdr:spPr>
        <a:xfrm>
          <a:off x="4673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89" name="楕円 188">
          <a:extLst>
            <a:ext uri="{FF2B5EF4-FFF2-40B4-BE49-F238E27FC236}">
              <a16:creationId xmlns:a16="http://schemas.microsoft.com/office/drawing/2014/main" id="{6448FE93-52FE-4C64-B3EB-C33E0E0FC7E9}"/>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110490</xdr:rowOff>
    </xdr:to>
    <xdr:cxnSp macro="">
      <xdr:nvCxnSpPr>
        <xdr:cNvPr id="190" name="直線コネクタ 189">
          <a:extLst>
            <a:ext uri="{FF2B5EF4-FFF2-40B4-BE49-F238E27FC236}">
              <a16:creationId xmlns:a16="http://schemas.microsoft.com/office/drawing/2014/main" id="{0476CF1E-67EA-453E-8EFE-138814395EA5}"/>
            </a:ext>
          </a:extLst>
        </xdr:cNvPr>
        <xdr:cNvCxnSpPr/>
      </xdr:nvCxnSpPr>
      <xdr:spPr>
        <a:xfrm>
          <a:off x="3797300" y="10046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21590</xdr:rowOff>
    </xdr:from>
    <xdr:to>
      <xdr:col>15</xdr:col>
      <xdr:colOff>101600</xdr:colOff>
      <xdr:row>58</xdr:row>
      <xdr:rowOff>123190</xdr:rowOff>
    </xdr:to>
    <xdr:sp macro="" textlink="">
      <xdr:nvSpPr>
        <xdr:cNvPr id="191" name="楕円 190">
          <a:extLst>
            <a:ext uri="{FF2B5EF4-FFF2-40B4-BE49-F238E27FC236}">
              <a16:creationId xmlns:a16="http://schemas.microsoft.com/office/drawing/2014/main" id="{F66B1EB6-18C8-4906-853B-9B46E0AE6389}"/>
            </a:ext>
          </a:extLst>
        </xdr:cNvPr>
        <xdr:cNvSpPr/>
      </xdr:nvSpPr>
      <xdr:spPr>
        <a:xfrm>
          <a:off x="2857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72390</xdr:rowOff>
    </xdr:from>
    <xdr:to>
      <xdr:col>19</xdr:col>
      <xdr:colOff>177800</xdr:colOff>
      <xdr:row>58</xdr:row>
      <xdr:rowOff>102870</xdr:rowOff>
    </xdr:to>
    <xdr:cxnSp macro="">
      <xdr:nvCxnSpPr>
        <xdr:cNvPr id="192" name="直線コネクタ 191">
          <a:extLst>
            <a:ext uri="{FF2B5EF4-FFF2-40B4-BE49-F238E27FC236}">
              <a16:creationId xmlns:a16="http://schemas.microsoft.com/office/drawing/2014/main" id="{FF639247-24C7-4F78-94F0-FECAF27865BB}"/>
            </a:ext>
          </a:extLst>
        </xdr:cNvPr>
        <xdr:cNvCxnSpPr/>
      </xdr:nvCxnSpPr>
      <xdr:spPr>
        <a:xfrm>
          <a:off x="2908300" y="10016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156845</xdr:rowOff>
    </xdr:from>
    <xdr:to>
      <xdr:col>10</xdr:col>
      <xdr:colOff>165100</xdr:colOff>
      <xdr:row>58</xdr:row>
      <xdr:rowOff>86995</xdr:rowOff>
    </xdr:to>
    <xdr:sp macro="" textlink="">
      <xdr:nvSpPr>
        <xdr:cNvPr id="193" name="楕円 192">
          <a:extLst>
            <a:ext uri="{FF2B5EF4-FFF2-40B4-BE49-F238E27FC236}">
              <a16:creationId xmlns:a16="http://schemas.microsoft.com/office/drawing/2014/main" id="{8C90B819-893A-4FF6-82CE-4C5FF783A62B}"/>
            </a:ext>
          </a:extLst>
        </xdr:cNvPr>
        <xdr:cNvSpPr/>
      </xdr:nvSpPr>
      <xdr:spPr>
        <a:xfrm>
          <a:off x="1968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36195</xdr:rowOff>
    </xdr:from>
    <xdr:to>
      <xdr:col>15</xdr:col>
      <xdr:colOff>50800</xdr:colOff>
      <xdr:row>58</xdr:row>
      <xdr:rowOff>72390</xdr:rowOff>
    </xdr:to>
    <xdr:cxnSp macro="">
      <xdr:nvCxnSpPr>
        <xdr:cNvPr id="194" name="直線コネクタ 193">
          <a:extLst>
            <a:ext uri="{FF2B5EF4-FFF2-40B4-BE49-F238E27FC236}">
              <a16:creationId xmlns:a16="http://schemas.microsoft.com/office/drawing/2014/main" id="{27958B4D-38BF-4277-A261-5A21B9EADD2E}"/>
            </a:ext>
          </a:extLst>
        </xdr:cNvPr>
        <xdr:cNvCxnSpPr/>
      </xdr:nvCxnSpPr>
      <xdr:spPr>
        <a:xfrm>
          <a:off x="2019300" y="9980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130175</xdr:rowOff>
    </xdr:from>
    <xdr:to>
      <xdr:col>6</xdr:col>
      <xdr:colOff>38100</xdr:colOff>
      <xdr:row>58</xdr:row>
      <xdr:rowOff>60325</xdr:rowOff>
    </xdr:to>
    <xdr:sp macro="" textlink="">
      <xdr:nvSpPr>
        <xdr:cNvPr id="195" name="楕円 194">
          <a:extLst>
            <a:ext uri="{FF2B5EF4-FFF2-40B4-BE49-F238E27FC236}">
              <a16:creationId xmlns:a16="http://schemas.microsoft.com/office/drawing/2014/main" id="{841F5F81-4A29-4DE5-AD91-9142A423B944}"/>
            </a:ext>
          </a:extLst>
        </xdr:cNvPr>
        <xdr:cNvSpPr/>
      </xdr:nvSpPr>
      <xdr:spPr>
        <a:xfrm>
          <a:off x="1079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9525</xdr:rowOff>
    </xdr:from>
    <xdr:to>
      <xdr:col>10</xdr:col>
      <xdr:colOff>114300</xdr:colOff>
      <xdr:row>58</xdr:row>
      <xdr:rowOff>36195</xdr:rowOff>
    </xdr:to>
    <xdr:cxnSp macro="">
      <xdr:nvCxnSpPr>
        <xdr:cNvPr id="196" name="直線コネクタ 195">
          <a:extLst>
            <a:ext uri="{FF2B5EF4-FFF2-40B4-BE49-F238E27FC236}">
              <a16:creationId xmlns:a16="http://schemas.microsoft.com/office/drawing/2014/main" id="{F9B6195F-B9F0-485E-B685-5C913C856233}"/>
            </a:ext>
          </a:extLst>
        </xdr:cNvPr>
        <xdr:cNvCxnSpPr/>
      </xdr:nvCxnSpPr>
      <xdr:spPr>
        <a:xfrm>
          <a:off x="1130300" y="99536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E54D0AB4-C2EC-438F-A417-089B3F80CF08}"/>
            </a:ext>
          </a:extLst>
        </xdr:cNvPr>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8" name="n_2aveValue【体育館・プール】&#10;有形固定資産減価償却率">
          <a:extLst>
            <a:ext uri="{FF2B5EF4-FFF2-40B4-BE49-F238E27FC236}">
              <a16:creationId xmlns:a16="http://schemas.microsoft.com/office/drawing/2014/main" id="{A0FD08B9-6481-45C7-98B8-4610E5FBEA44}"/>
            </a:ext>
          </a:extLst>
        </xdr:cNvPr>
        <xdr:cNvSpPr txBox="1"/>
      </xdr:nvSpPr>
      <xdr:spPr>
        <a:xfrm>
          <a:off x="2705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a:extLst>
            <a:ext uri="{FF2B5EF4-FFF2-40B4-BE49-F238E27FC236}">
              <a16:creationId xmlns:a16="http://schemas.microsoft.com/office/drawing/2014/main" id="{81C0CA59-9EA9-4B14-AF1C-CE55249C571E}"/>
            </a:ext>
          </a:extLst>
        </xdr:cNvPr>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a:extLst>
            <a:ext uri="{FF2B5EF4-FFF2-40B4-BE49-F238E27FC236}">
              <a16:creationId xmlns:a16="http://schemas.microsoft.com/office/drawing/2014/main" id="{8243D600-69D9-4AC7-B65F-FCFF5B69D0EA}"/>
            </a:ext>
          </a:extLst>
        </xdr:cNvPr>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201" name="n_1mainValue【体育館・プール】&#10;有形固定資産減価償却率">
          <a:extLst>
            <a:ext uri="{FF2B5EF4-FFF2-40B4-BE49-F238E27FC236}">
              <a16:creationId xmlns:a16="http://schemas.microsoft.com/office/drawing/2014/main" id="{39EAAE66-6AFF-495C-9DCF-7EB29CCB9125}"/>
            </a:ext>
          </a:extLst>
        </xdr:cNvPr>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139717</xdr:rowOff>
    </xdr:from>
    <xdr:ext cx="405111" cy="259045"/>
    <xdr:sp macro="" textlink="">
      <xdr:nvSpPr>
        <xdr:cNvPr id="202" name="n_2mainValue【体育館・プール】&#10;有形固定資産減価償却率">
          <a:extLst>
            <a:ext uri="{FF2B5EF4-FFF2-40B4-BE49-F238E27FC236}">
              <a16:creationId xmlns:a16="http://schemas.microsoft.com/office/drawing/2014/main" id="{8FC19F6C-D87E-4BC2-8E2C-74C4575934E0}"/>
            </a:ext>
          </a:extLst>
        </xdr:cNvPr>
        <xdr:cNvSpPr txBox="1"/>
      </xdr:nvSpPr>
      <xdr:spPr>
        <a:xfrm>
          <a:off x="2705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103522</xdr:rowOff>
    </xdr:from>
    <xdr:ext cx="405111" cy="259045"/>
    <xdr:sp macro="" textlink="">
      <xdr:nvSpPr>
        <xdr:cNvPr id="203" name="n_3mainValue【体育館・プール】&#10;有形固定資産減価償却率">
          <a:extLst>
            <a:ext uri="{FF2B5EF4-FFF2-40B4-BE49-F238E27FC236}">
              <a16:creationId xmlns:a16="http://schemas.microsoft.com/office/drawing/2014/main" id="{D7ECD1C4-FC94-4D6E-ABC9-AF5885EAF92D}"/>
            </a:ext>
          </a:extLst>
        </xdr:cNvPr>
        <xdr:cNvSpPr txBox="1"/>
      </xdr:nvSpPr>
      <xdr:spPr>
        <a:xfrm>
          <a:off x="1816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76852</xdr:rowOff>
    </xdr:from>
    <xdr:ext cx="405111" cy="259045"/>
    <xdr:sp macro="" textlink="">
      <xdr:nvSpPr>
        <xdr:cNvPr id="204" name="n_4mainValue【体育館・プール】&#10;有形固定資産減価償却率">
          <a:extLst>
            <a:ext uri="{FF2B5EF4-FFF2-40B4-BE49-F238E27FC236}">
              <a16:creationId xmlns:a16="http://schemas.microsoft.com/office/drawing/2014/main" id="{7B9675C8-35CD-49F6-B254-3C0F843B7C68}"/>
            </a:ext>
          </a:extLst>
        </xdr:cNvPr>
        <xdr:cNvSpPr txBox="1"/>
      </xdr:nvSpPr>
      <xdr:spPr>
        <a:xfrm>
          <a:off x="927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3499663-26EE-4E2A-99F4-F2648777B9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BD4B8EB-234F-41AA-80CF-9CF0CC25A3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152326A-EAFE-4D0E-839A-4DCFDB24FB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89D43F4-E25E-4365-B0DA-7C41878074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DE68E43-04C4-45F6-B5B6-74966F92E6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5C948B5-9094-48E7-9E5C-EBA5B36EC9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D2A4D67-6862-4C96-9A03-FAB72FFAFA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25C918A-7EEF-41B6-B062-D8588DC9EFA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C63F862-B125-4D3D-8320-E3D2365B62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EA2A16D-7DFC-4CCA-9DB0-B97955D11D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1D59E7A-3B9E-4995-A976-032CA432C73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4E36619F-A497-4AAC-B7E0-03DE5BFCDB8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46587CE-90B7-4EEF-B951-F83CFC8DF0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55CF3F9C-DF73-44CD-8A56-565FF514A6A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7D2A4C1-A1F7-428E-8484-6CD2F4C566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3BAC0801-A29B-4B5A-BB91-929DF4B4282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E4B5CEE-95AE-4DBB-8C0C-4C488B6070E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6B2B3267-5F0B-4BA9-BBE2-A5177833198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6AA7AD2-B3DB-4465-9156-4236E00E607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6DD99965-9BBA-46FF-86D4-F47559F29A6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E3C038E-C32A-4967-84D0-52FCD33E91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1D26845-C891-4946-B79F-BE26739D5E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D9285B2-6539-4618-B664-43FE74C48F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158FCA4C-3026-4D84-B1D5-AC3FE6F11A85}"/>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F5303829-193B-41A7-AD53-B20CCFB6381F}"/>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F8C570B6-B399-4BA6-8470-B91FD2F164B7}"/>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4EE495A5-BB08-4CC9-8695-D6CEF4A01A02}"/>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7CDB924F-880E-4905-8A8C-E2B48F72E6BE}"/>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2CAD07ED-1B02-4854-AC64-532E8ADBF3A8}"/>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A8A5B98D-AB48-44A8-B16D-8558FC57E241}"/>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2CED2EDF-1D5D-4FF9-BEBF-8221939E317D}"/>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B554A974-4860-42BF-B352-213AA4B2D72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48FBA60C-D233-4B6A-AE7D-15D6C57E2E3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6D527A8-1745-4545-BA70-F1ADA25DB693}"/>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B243FAA-A70E-4CB4-B6D8-F5BD9F27B8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8B0E798-2764-4762-8C03-85E8E1539F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C225326-89D9-497A-A50C-1B5ECEFCC1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A93BABC-0BF2-4B47-BF49-76CF8D4E29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AEC99EA-54FD-4F26-9E51-B55295508A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44" name="楕円 243">
          <a:extLst>
            <a:ext uri="{FF2B5EF4-FFF2-40B4-BE49-F238E27FC236}">
              <a16:creationId xmlns:a16="http://schemas.microsoft.com/office/drawing/2014/main" id="{F16D5B59-5B96-4DCB-98E1-121B2C8255CF}"/>
            </a:ext>
          </a:extLst>
        </xdr:cNvPr>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134637</xdr:rowOff>
    </xdr:from>
    <xdr:ext cx="469744" cy="259045"/>
    <xdr:sp macro="" textlink="">
      <xdr:nvSpPr>
        <xdr:cNvPr id="245" name="【体育館・プール】&#10;一人当たり面積該当値テキスト">
          <a:extLst>
            <a:ext uri="{FF2B5EF4-FFF2-40B4-BE49-F238E27FC236}">
              <a16:creationId xmlns:a16="http://schemas.microsoft.com/office/drawing/2014/main" id="{26639911-5A6B-426C-BB54-6C0B8D183DDE}"/>
            </a:ext>
          </a:extLst>
        </xdr:cNvPr>
        <xdr:cNvSpPr txBox="1"/>
      </xdr:nvSpPr>
      <xdr:spPr>
        <a:xfrm>
          <a:off x="10515600" y="105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6" name="楕円 245">
          <a:extLst>
            <a:ext uri="{FF2B5EF4-FFF2-40B4-BE49-F238E27FC236}">
              <a16:creationId xmlns:a16="http://schemas.microsoft.com/office/drawing/2014/main" id="{5FFFC1A5-C946-411F-8388-7146119A1FEE}"/>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99060</xdr:rowOff>
    </xdr:from>
    <xdr:to>
      <xdr:col>55</xdr:col>
      <xdr:colOff>0</xdr:colOff>
      <xdr:row>62</xdr:row>
      <xdr:rowOff>102870</xdr:rowOff>
    </xdr:to>
    <xdr:cxnSp macro="">
      <xdr:nvCxnSpPr>
        <xdr:cNvPr id="247" name="直線コネクタ 246">
          <a:extLst>
            <a:ext uri="{FF2B5EF4-FFF2-40B4-BE49-F238E27FC236}">
              <a16:creationId xmlns:a16="http://schemas.microsoft.com/office/drawing/2014/main" id="{F8EC0CC1-6859-4145-878C-DD9AA91D20CA}"/>
            </a:ext>
          </a:extLst>
        </xdr:cNvPr>
        <xdr:cNvCxnSpPr/>
      </xdr:nvCxnSpPr>
      <xdr:spPr>
        <a:xfrm flipV="1">
          <a:off x="9639300" y="1072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48" name="楕円 247">
          <a:extLst>
            <a:ext uri="{FF2B5EF4-FFF2-40B4-BE49-F238E27FC236}">
              <a16:creationId xmlns:a16="http://schemas.microsoft.com/office/drawing/2014/main" id="{354A8456-0DD9-4E30-9F55-476BB04EFEAF}"/>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49" name="直線コネクタ 248">
          <a:extLst>
            <a:ext uri="{FF2B5EF4-FFF2-40B4-BE49-F238E27FC236}">
              <a16:creationId xmlns:a16="http://schemas.microsoft.com/office/drawing/2014/main" id="{42162DAD-DBC3-427E-B6E6-3D10353EFF13}"/>
            </a:ext>
          </a:extLst>
        </xdr:cNvPr>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50" name="楕円 249">
          <a:extLst>
            <a:ext uri="{FF2B5EF4-FFF2-40B4-BE49-F238E27FC236}">
              <a16:creationId xmlns:a16="http://schemas.microsoft.com/office/drawing/2014/main" id="{984065E1-E23A-4337-91C1-FD0E9BC40E6D}"/>
            </a:ext>
          </a:extLst>
        </xdr:cNvPr>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102870</xdr:rowOff>
    </xdr:to>
    <xdr:cxnSp macro="">
      <xdr:nvCxnSpPr>
        <xdr:cNvPr id="251" name="直線コネクタ 250">
          <a:extLst>
            <a:ext uri="{FF2B5EF4-FFF2-40B4-BE49-F238E27FC236}">
              <a16:creationId xmlns:a16="http://schemas.microsoft.com/office/drawing/2014/main" id="{C5ED7639-5C64-428A-899D-34F020F786E4}"/>
            </a:ext>
          </a:extLst>
        </xdr:cNvPr>
        <xdr:cNvCxnSpPr/>
      </xdr:nvCxnSpPr>
      <xdr:spPr>
        <a:xfrm>
          <a:off x="7861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2" name="楕円 251">
          <a:extLst>
            <a:ext uri="{FF2B5EF4-FFF2-40B4-BE49-F238E27FC236}">
              <a16:creationId xmlns:a16="http://schemas.microsoft.com/office/drawing/2014/main" id="{F7A97628-8749-4A4D-98E4-FD2213304F52}"/>
            </a:ext>
          </a:extLst>
        </xdr:cNvPr>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102870</xdr:rowOff>
    </xdr:to>
    <xdr:cxnSp macro="">
      <xdr:nvCxnSpPr>
        <xdr:cNvPr id="253" name="直線コネクタ 252">
          <a:extLst>
            <a:ext uri="{FF2B5EF4-FFF2-40B4-BE49-F238E27FC236}">
              <a16:creationId xmlns:a16="http://schemas.microsoft.com/office/drawing/2014/main" id="{B4F4B340-F82D-442B-9684-780CB1A46115}"/>
            </a:ext>
          </a:extLst>
        </xdr:cNvPr>
        <xdr:cNvCxnSpPr/>
      </xdr:nvCxnSpPr>
      <xdr:spPr>
        <a:xfrm>
          <a:off x="6972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B6F76C7F-27BD-47CA-A361-997F0D869982}"/>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8993AF1D-01DE-4BC3-A3F4-C9687AB5F304}"/>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FF3562B2-3C94-4F2D-AFF1-7F4AE4B4EF7E}"/>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7F96C569-5D9B-44ED-BE23-533CB13EE9F1}"/>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58" name="n_1mainValue【体育館・プール】&#10;一人当たり面積">
          <a:extLst>
            <a:ext uri="{FF2B5EF4-FFF2-40B4-BE49-F238E27FC236}">
              <a16:creationId xmlns:a16="http://schemas.microsoft.com/office/drawing/2014/main" id="{039C3D96-2F86-4941-9678-7705C6158E4D}"/>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9" name="n_2mainValue【体育館・プール】&#10;一人当たり面積">
          <a:extLst>
            <a:ext uri="{FF2B5EF4-FFF2-40B4-BE49-F238E27FC236}">
              <a16:creationId xmlns:a16="http://schemas.microsoft.com/office/drawing/2014/main" id="{C36E0599-6ABC-4143-A8E7-BF49513D2C9E}"/>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0" name="n_3mainValue【体育館・プール】&#10;一人当たり面積">
          <a:extLst>
            <a:ext uri="{FF2B5EF4-FFF2-40B4-BE49-F238E27FC236}">
              <a16:creationId xmlns:a16="http://schemas.microsoft.com/office/drawing/2014/main" id="{502BB729-8565-4221-B22C-5FAAC9EBE328}"/>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1" name="n_4mainValue【体育館・プール】&#10;一人当たり面積">
          <a:extLst>
            <a:ext uri="{FF2B5EF4-FFF2-40B4-BE49-F238E27FC236}">
              <a16:creationId xmlns:a16="http://schemas.microsoft.com/office/drawing/2014/main" id="{3FF859C8-4C27-4F06-9B31-F756858F0467}"/>
            </a:ext>
          </a:extLst>
        </xdr:cNvPr>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96E23E9-1344-4EAC-BDBA-582F81D244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6A476D1-D219-4AB4-85DD-0AA36C079E1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1675977-D5B4-45B1-AD78-1F00D55F08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09B5EFF-5D6F-45CF-BF0D-BD2BDD122A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13055A1-ECD0-48FD-9C05-35A7883101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3F3021D-E5FE-481B-A980-31E7DD35C4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7756916-8D75-4D26-93E6-40D5B14595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E49F826-8B90-4D69-B7AF-EEEA67E491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B030F3F-8350-45AE-8862-C703C05B0F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31A1395-9296-421C-9613-BAFEF13CE7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DF3BF427-C796-4AB3-9F10-0612D1BE1CE2}"/>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BE6F02B3-41D5-40EC-AC0E-98637DBEAF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9B4E6E89-AA6E-4EF2-96AB-E3C189885B2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393C984-D22B-4FA9-B3D5-57C4E489BB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AD43DBC-0B52-445F-9D31-5D11E210E2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7C3CD7B-5C01-42CC-91BE-F13173E722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932E059A-A412-4C2C-9FF7-AF1915F044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04ABF16-F34C-476E-BB16-0D7FCA5B7D9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F44A8C9B-EA84-43D9-B95B-6B7481E041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0040360-B758-4FE4-A38D-F6B95EB86A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2F287D0-9F19-407E-8DC1-B231486E0E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A0950D8-0A5E-4661-A609-B13ADE8EB4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A93A14F2-40F7-471C-9EF0-513B4AC0925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5B98DF7-6F6E-4F22-9C04-EF2B670D0F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1683D1D7-B327-4B0F-A9C0-981168092806}"/>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28C6DDB5-BECF-4486-8666-72C9D826FDA9}"/>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53AE73B0-9558-4FC7-9B56-B6B3D0290156}"/>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5C749479-8306-4C91-A7D1-28F0D6F12092}"/>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AC98BB43-D031-4F5F-BD9C-6FDBBAD1C31D}"/>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40544BCC-E672-4E9E-A972-1FCF77411EB4}"/>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59AC7FB7-774A-4D9D-A888-1E7D075F4A1B}"/>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54F7D60F-4C82-4509-BF4A-93A23F396634}"/>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2F165CBC-3940-4CA1-8C12-2BED9AF05049}"/>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7AB74DA9-E188-4DCB-8BFD-1C2205924FC8}"/>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5006D6A0-F2EC-483A-A725-B6E681C2DA65}"/>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A832DC3-2D23-4DAB-90BC-6DB88DE40C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172D604-2413-4B5B-BAAD-0F9B237C44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84A0992-1D0C-48DE-AA68-3D3F29C5F0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BDE6A2B-E552-4ADB-ABC8-49A408C1DE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28F6CBB-B3F1-484F-9FAC-2DBC36E1EF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162561</xdr:rowOff>
    </xdr:from>
    <xdr:to>
      <xdr:col>24</xdr:col>
      <xdr:colOff>114300</xdr:colOff>
      <xdr:row>86</xdr:row>
      <xdr:rowOff>92711</xdr:rowOff>
    </xdr:to>
    <xdr:sp macro="" textlink="">
      <xdr:nvSpPr>
        <xdr:cNvPr id="302" name="楕円 301">
          <a:extLst>
            <a:ext uri="{FF2B5EF4-FFF2-40B4-BE49-F238E27FC236}">
              <a16:creationId xmlns:a16="http://schemas.microsoft.com/office/drawing/2014/main" id="{CB677169-07AE-4B89-9992-F19803BCCBE9}"/>
            </a:ext>
          </a:extLst>
        </xdr:cNvPr>
        <xdr:cNvSpPr/>
      </xdr:nvSpPr>
      <xdr:spPr>
        <a:xfrm>
          <a:off x="4584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77488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F57ECD22-02C9-4375-A65B-4B6ACE8A506C}"/>
            </a:ext>
          </a:extLst>
        </xdr:cNvPr>
        <xdr:cNvSpPr txBox="1"/>
      </xdr:nvSpPr>
      <xdr:spPr>
        <a:xfrm>
          <a:off x="4673600" y="1465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36830</xdr:rowOff>
    </xdr:from>
    <xdr:to>
      <xdr:col>20</xdr:col>
      <xdr:colOff>38100</xdr:colOff>
      <xdr:row>86</xdr:row>
      <xdr:rowOff>138430</xdr:rowOff>
    </xdr:to>
    <xdr:sp macro="" textlink="">
      <xdr:nvSpPr>
        <xdr:cNvPr id="304" name="楕円 303">
          <a:extLst>
            <a:ext uri="{FF2B5EF4-FFF2-40B4-BE49-F238E27FC236}">
              <a16:creationId xmlns:a16="http://schemas.microsoft.com/office/drawing/2014/main" id="{244100F9-7EFE-497B-BD50-2279CC4C7290}"/>
            </a:ext>
          </a:extLst>
        </xdr:cNvPr>
        <xdr:cNvSpPr/>
      </xdr:nvSpPr>
      <xdr:spPr>
        <a:xfrm>
          <a:off x="3746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41911</xdr:rowOff>
    </xdr:from>
    <xdr:to>
      <xdr:col>24</xdr:col>
      <xdr:colOff>63500</xdr:colOff>
      <xdr:row>86</xdr:row>
      <xdr:rowOff>87630</xdr:rowOff>
    </xdr:to>
    <xdr:cxnSp macro="">
      <xdr:nvCxnSpPr>
        <xdr:cNvPr id="305" name="直線コネクタ 304">
          <a:extLst>
            <a:ext uri="{FF2B5EF4-FFF2-40B4-BE49-F238E27FC236}">
              <a16:creationId xmlns:a16="http://schemas.microsoft.com/office/drawing/2014/main" id="{CDFA9B0C-D831-4B40-96A9-839282B6C913}"/>
            </a:ext>
          </a:extLst>
        </xdr:cNvPr>
        <xdr:cNvCxnSpPr/>
      </xdr:nvCxnSpPr>
      <xdr:spPr>
        <a:xfrm flipV="1">
          <a:off x="3797300" y="14786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29211</xdr:rowOff>
    </xdr:from>
    <xdr:to>
      <xdr:col>15</xdr:col>
      <xdr:colOff>101600</xdr:colOff>
      <xdr:row>86</xdr:row>
      <xdr:rowOff>130811</xdr:rowOff>
    </xdr:to>
    <xdr:sp macro="" textlink="">
      <xdr:nvSpPr>
        <xdr:cNvPr id="306" name="楕円 305">
          <a:extLst>
            <a:ext uri="{FF2B5EF4-FFF2-40B4-BE49-F238E27FC236}">
              <a16:creationId xmlns:a16="http://schemas.microsoft.com/office/drawing/2014/main" id="{E460AC34-E860-433F-96A3-26FB25D633C5}"/>
            </a:ext>
          </a:extLst>
        </xdr:cNvPr>
        <xdr:cNvSpPr/>
      </xdr:nvSpPr>
      <xdr:spPr>
        <a:xfrm>
          <a:off x="2857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80011</xdr:rowOff>
    </xdr:from>
    <xdr:to>
      <xdr:col>19</xdr:col>
      <xdr:colOff>177800</xdr:colOff>
      <xdr:row>86</xdr:row>
      <xdr:rowOff>87630</xdr:rowOff>
    </xdr:to>
    <xdr:cxnSp macro="">
      <xdr:nvCxnSpPr>
        <xdr:cNvPr id="307" name="直線コネクタ 306">
          <a:extLst>
            <a:ext uri="{FF2B5EF4-FFF2-40B4-BE49-F238E27FC236}">
              <a16:creationId xmlns:a16="http://schemas.microsoft.com/office/drawing/2014/main" id="{4AD6B72D-8DC6-44E6-B08C-2E6638B9B504}"/>
            </a:ext>
          </a:extLst>
        </xdr:cNvPr>
        <xdr:cNvCxnSpPr/>
      </xdr:nvCxnSpPr>
      <xdr:spPr>
        <a:xfrm>
          <a:off x="2908300" y="14824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71120</xdr:rowOff>
    </xdr:from>
    <xdr:to>
      <xdr:col>10</xdr:col>
      <xdr:colOff>165100</xdr:colOff>
      <xdr:row>87</xdr:row>
      <xdr:rowOff>1270</xdr:rowOff>
    </xdr:to>
    <xdr:sp macro="" textlink="">
      <xdr:nvSpPr>
        <xdr:cNvPr id="308" name="楕円 307">
          <a:extLst>
            <a:ext uri="{FF2B5EF4-FFF2-40B4-BE49-F238E27FC236}">
              <a16:creationId xmlns:a16="http://schemas.microsoft.com/office/drawing/2014/main" id="{9C7765DF-75A9-4F5B-9D36-2B2E830A39CA}"/>
            </a:ext>
          </a:extLst>
        </xdr:cNvPr>
        <xdr:cNvSpPr/>
      </xdr:nvSpPr>
      <xdr:spPr>
        <a:xfrm>
          <a:off x="1968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80011</xdr:rowOff>
    </xdr:from>
    <xdr:to>
      <xdr:col>15</xdr:col>
      <xdr:colOff>50800</xdr:colOff>
      <xdr:row>86</xdr:row>
      <xdr:rowOff>121920</xdr:rowOff>
    </xdr:to>
    <xdr:cxnSp macro="">
      <xdr:nvCxnSpPr>
        <xdr:cNvPr id="309" name="直線コネクタ 308">
          <a:extLst>
            <a:ext uri="{FF2B5EF4-FFF2-40B4-BE49-F238E27FC236}">
              <a16:creationId xmlns:a16="http://schemas.microsoft.com/office/drawing/2014/main" id="{9918A1BF-19C6-4FBC-B769-63E63FF2104C}"/>
            </a:ext>
          </a:extLst>
        </xdr:cNvPr>
        <xdr:cNvCxnSpPr/>
      </xdr:nvCxnSpPr>
      <xdr:spPr>
        <a:xfrm flipV="1">
          <a:off x="2019300" y="14824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44450</xdr:rowOff>
    </xdr:from>
    <xdr:to>
      <xdr:col>6</xdr:col>
      <xdr:colOff>38100</xdr:colOff>
      <xdr:row>86</xdr:row>
      <xdr:rowOff>146050</xdr:rowOff>
    </xdr:to>
    <xdr:sp macro="" textlink="">
      <xdr:nvSpPr>
        <xdr:cNvPr id="310" name="楕円 309">
          <a:extLst>
            <a:ext uri="{FF2B5EF4-FFF2-40B4-BE49-F238E27FC236}">
              <a16:creationId xmlns:a16="http://schemas.microsoft.com/office/drawing/2014/main" id="{11948EDD-8D0B-4E3A-91BC-2C689CBE8453}"/>
            </a:ext>
          </a:extLst>
        </xdr:cNvPr>
        <xdr:cNvSpPr/>
      </xdr:nvSpPr>
      <xdr:spPr>
        <a:xfrm>
          <a:off x="107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95250</xdr:rowOff>
    </xdr:from>
    <xdr:to>
      <xdr:col>10</xdr:col>
      <xdr:colOff>114300</xdr:colOff>
      <xdr:row>86</xdr:row>
      <xdr:rowOff>121920</xdr:rowOff>
    </xdr:to>
    <xdr:cxnSp macro="">
      <xdr:nvCxnSpPr>
        <xdr:cNvPr id="311" name="直線コネクタ 310">
          <a:extLst>
            <a:ext uri="{FF2B5EF4-FFF2-40B4-BE49-F238E27FC236}">
              <a16:creationId xmlns:a16="http://schemas.microsoft.com/office/drawing/2014/main" id="{772BD7A3-3B02-48F8-B287-5AA69D4A81AB}"/>
            </a:ext>
          </a:extLst>
        </xdr:cNvPr>
        <xdr:cNvCxnSpPr/>
      </xdr:nvCxnSpPr>
      <xdr:spPr>
        <a:xfrm>
          <a:off x="1130300" y="14839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1E2674C9-00E6-42A5-BC70-6F117C7C426D}"/>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F03F684F-42C0-45AC-AF07-FB1F6A80FC0C}"/>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id="{6AE465D7-91F6-4A28-B55A-5CB6EB73BFEC}"/>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id="{B68BFDF2-6660-4541-B019-2B5BD3AB4674}"/>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129557</xdr:rowOff>
    </xdr:from>
    <xdr:ext cx="405111" cy="259045"/>
    <xdr:sp macro="" textlink="">
      <xdr:nvSpPr>
        <xdr:cNvPr id="316" name="n_1mainValue【福祉施設】&#10;有形固定資産減価償却率">
          <a:extLst>
            <a:ext uri="{FF2B5EF4-FFF2-40B4-BE49-F238E27FC236}">
              <a16:creationId xmlns:a16="http://schemas.microsoft.com/office/drawing/2014/main" id="{AE6C2845-9AC0-43B4-BB56-BC015B1ED047}"/>
            </a:ext>
          </a:extLst>
        </xdr:cNvPr>
        <xdr:cNvSpPr txBox="1"/>
      </xdr:nvSpPr>
      <xdr:spPr>
        <a:xfrm>
          <a:off x="358204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121938</xdr:rowOff>
    </xdr:from>
    <xdr:ext cx="405111" cy="259045"/>
    <xdr:sp macro="" textlink="">
      <xdr:nvSpPr>
        <xdr:cNvPr id="317" name="n_2mainValue【福祉施設】&#10;有形固定資産減価償却率">
          <a:extLst>
            <a:ext uri="{FF2B5EF4-FFF2-40B4-BE49-F238E27FC236}">
              <a16:creationId xmlns:a16="http://schemas.microsoft.com/office/drawing/2014/main" id="{034A5762-AC49-4C41-9E0C-F4445AD4D5BB}"/>
            </a:ext>
          </a:extLst>
        </xdr:cNvPr>
        <xdr:cNvSpPr txBox="1"/>
      </xdr:nvSpPr>
      <xdr:spPr>
        <a:xfrm>
          <a:off x="2705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163847</xdr:rowOff>
    </xdr:from>
    <xdr:ext cx="405111" cy="259045"/>
    <xdr:sp macro="" textlink="">
      <xdr:nvSpPr>
        <xdr:cNvPr id="318" name="n_3mainValue【福祉施設】&#10;有形固定資産減価償却率">
          <a:extLst>
            <a:ext uri="{FF2B5EF4-FFF2-40B4-BE49-F238E27FC236}">
              <a16:creationId xmlns:a16="http://schemas.microsoft.com/office/drawing/2014/main" id="{4AEAFC35-B7A7-4AAF-A019-29F2A6304DC6}"/>
            </a:ext>
          </a:extLst>
        </xdr:cNvPr>
        <xdr:cNvSpPr txBox="1"/>
      </xdr:nvSpPr>
      <xdr:spPr>
        <a:xfrm>
          <a:off x="1816744"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137177</xdr:rowOff>
    </xdr:from>
    <xdr:ext cx="405111" cy="259045"/>
    <xdr:sp macro="" textlink="">
      <xdr:nvSpPr>
        <xdr:cNvPr id="319" name="n_4mainValue【福祉施設】&#10;有形固定資産減価償却率">
          <a:extLst>
            <a:ext uri="{FF2B5EF4-FFF2-40B4-BE49-F238E27FC236}">
              <a16:creationId xmlns:a16="http://schemas.microsoft.com/office/drawing/2014/main" id="{2049A2F4-587E-4349-B49F-447108A2001E}"/>
            </a:ext>
          </a:extLst>
        </xdr:cNvPr>
        <xdr:cNvSpPr txBox="1"/>
      </xdr:nvSpPr>
      <xdr:spPr>
        <a:xfrm>
          <a:off x="927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5C3AB89-FC37-43CA-98F2-5F4CFABF6E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4F4F8BB-015C-4C87-A395-14321664664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15120F58-4243-417A-8984-2B14BEBE01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B977B90-EF51-4088-B9A6-400E03421E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59F3BD4-61E8-452F-A71E-1D1EE52AD5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5D67AC6-8B0C-473F-94ED-D309B8E02D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5930BB6-D272-45F5-B436-483A732A76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56646DB-6CDF-4DC5-B65E-59B5A53F94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F15996C-6BA0-42A2-822C-D31127CD0F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6D92E0C-42A3-4C35-B02F-9733921DC0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D540E6B0-40B0-4533-898B-EAE3182CBB5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A3001D31-BC92-4321-AE05-311649C29D0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71E9CB3C-5ADF-4031-993B-3272E26C76B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CCB70CEF-F616-4355-A6C3-E29B94BE5F5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9B0E9AEB-3E45-4CCB-9D1A-24320E34FCA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863D6A66-77C2-43E2-AE6F-11B28A72615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4BD6081D-A188-4A42-968E-05A7B56AB25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8C3C6B46-3E81-431D-A8EB-4AB51DEB6C1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6694904A-C29A-4AAF-B8FB-0D39DFCEAC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5F270EC3-DD17-4BE1-BAB9-EE5D93DA2E2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85B8D19E-49D9-41E1-8CE8-267624B8526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3C1145DD-C212-4F66-B2F1-F7808F1A3DE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EBFB114-2210-4A06-9041-7E1B0FB7ED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5E2E847-359D-4DCB-9614-ACFD7FF092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B77AF07-A21E-4749-B5F4-00D172F975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2E7E0904-F7D3-472A-9AF4-25D8DF36522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F35F4E9E-9F92-4670-89AA-4956DED9CB35}"/>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7CF88611-AC40-4463-93AB-68EC92C5A965}"/>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B723FB56-3E2D-4D30-9BE9-FDEB9FBCFF98}"/>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6D088E72-EE78-4AA2-9011-9460365FB321}"/>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a:extLst>
            <a:ext uri="{FF2B5EF4-FFF2-40B4-BE49-F238E27FC236}">
              <a16:creationId xmlns:a16="http://schemas.microsoft.com/office/drawing/2014/main" id="{1C8FB270-087C-44C8-9E5D-360E05C94E88}"/>
            </a:ext>
          </a:extLst>
        </xdr:cNvPr>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5B06C6E2-794B-47F7-BB6A-EF315D886209}"/>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9FBEE209-3278-409C-9257-884579EA335E}"/>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3AA6D673-E787-4EF6-8139-3A9AE1E13995}"/>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EA26C1EE-7FF0-4985-8678-DB69ED0E5782}"/>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7A88B475-6720-450E-8F36-BEA57A67BDD4}"/>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13A800-785C-4832-9C68-501D6248A3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D65B200-9DEB-4621-83D1-DBBA4CC216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BF35ACC-9FE5-494D-B256-9CFEF322CA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57F8AA8-DC30-44DB-A6E3-8491971AD5A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DE0CC2F-83C8-4440-8396-B901446F697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112486</xdr:rowOff>
    </xdr:from>
    <xdr:to>
      <xdr:col>55</xdr:col>
      <xdr:colOff>50800</xdr:colOff>
      <xdr:row>85</xdr:row>
      <xdr:rowOff>42636</xdr:rowOff>
    </xdr:to>
    <xdr:sp macro="" textlink="">
      <xdr:nvSpPr>
        <xdr:cNvPr id="361" name="楕円 360">
          <a:extLst>
            <a:ext uri="{FF2B5EF4-FFF2-40B4-BE49-F238E27FC236}">
              <a16:creationId xmlns:a16="http://schemas.microsoft.com/office/drawing/2014/main" id="{4B06402D-E576-4693-9DF6-A6CDD163FC47}"/>
            </a:ext>
          </a:extLst>
        </xdr:cNvPr>
        <xdr:cNvSpPr/>
      </xdr:nvSpPr>
      <xdr:spPr>
        <a:xfrm>
          <a:off x="104267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90913</xdr:rowOff>
    </xdr:from>
    <xdr:ext cx="469744" cy="259045"/>
    <xdr:sp macro="" textlink="">
      <xdr:nvSpPr>
        <xdr:cNvPr id="362" name="【福祉施設】&#10;一人当たり面積該当値テキスト">
          <a:extLst>
            <a:ext uri="{FF2B5EF4-FFF2-40B4-BE49-F238E27FC236}">
              <a16:creationId xmlns:a16="http://schemas.microsoft.com/office/drawing/2014/main" id="{59CBD3A8-637D-427A-B149-49F27EF05CF7}"/>
            </a:ext>
          </a:extLst>
        </xdr:cNvPr>
        <xdr:cNvSpPr txBox="1"/>
      </xdr:nvSpPr>
      <xdr:spPr>
        <a:xfrm>
          <a:off x="10515600"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112486</xdr:rowOff>
    </xdr:from>
    <xdr:to>
      <xdr:col>50</xdr:col>
      <xdr:colOff>165100</xdr:colOff>
      <xdr:row>85</xdr:row>
      <xdr:rowOff>42636</xdr:rowOff>
    </xdr:to>
    <xdr:sp macro="" textlink="">
      <xdr:nvSpPr>
        <xdr:cNvPr id="363" name="楕円 362">
          <a:extLst>
            <a:ext uri="{FF2B5EF4-FFF2-40B4-BE49-F238E27FC236}">
              <a16:creationId xmlns:a16="http://schemas.microsoft.com/office/drawing/2014/main" id="{8399F3D8-81AE-4572-8D15-B9E3EEB8E3FB}"/>
            </a:ext>
          </a:extLst>
        </xdr:cNvPr>
        <xdr:cNvSpPr/>
      </xdr:nvSpPr>
      <xdr:spPr>
        <a:xfrm>
          <a:off x="9588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163286</xdr:rowOff>
    </xdr:from>
    <xdr:to>
      <xdr:col>55</xdr:col>
      <xdr:colOff>0</xdr:colOff>
      <xdr:row>84</xdr:row>
      <xdr:rowOff>163286</xdr:rowOff>
    </xdr:to>
    <xdr:cxnSp macro="">
      <xdr:nvCxnSpPr>
        <xdr:cNvPr id="364" name="直線コネクタ 363">
          <a:extLst>
            <a:ext uri="{FF2B5EF4-FFF2-40B4-BE49-F238E27FC236}">
              <a16:creationId xmlns:a16="http://schemas.microsoft.com/office/drawing/2014/main" id="{DF637D8A-6BF5-4EA1-950D-0B07E14D4C26}"/>
            </a:ext>
          </a:extLst>
        </xdr:cNvPr>
        <xdr:cNvCxnSpPr/>
      </xdr:nvCxnSpPr>
      <xdr:spPr>
        <a:xfrm>
          <a:off x="9639300" y="1456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123371</xdr:rowOff>
    </xdr:from>
    <xdr:to>
      <xdr:col>46</xdr:col>
      <xdr:colOff>38100</xdr:colOff>
      <xdr:row>85</xdr:row>
      <xdr:rowOff>53521</xdr:rowOff>
    </xdr:to>
    <xdr:sp macro="" textlink="">
      <xdr:nvSpPr>
        <xdr:cNvPr id="365" name="楕円 364">
          <a:extLst>
            <a:ext uri="{FF2B5EF4-FFF2-40B4-BE49-F238E27FC236}">
              <a16:creationId xmlns:a16="http://schemas.microsoft.com/office/drawing/2014/main" id="{D521C793-5EB2-42CF-B05A-398A659242D6}"/>
            </a:ext>
          </a:extLst>
        </xdr:cNvPr>
        <xdr:cNvSpPr/>
      </xdr:nvSpPr>
      <xdr:spPr>
        <a:xfrm>
          <a:off x="8699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163286</xdr:rowOff>
    </xdr:from>
    <xdr:to>
      <xdr:col>50</xdr:col>
      <xdr:colOff>114300</xdr:colOff>
      <xdr:row>85</xdr:row>
      <xdr:rowOff>2721</xdr:rowOff>
    </xdr:to>
    <xdr:cxnSp macro="">
      <xdr:nvCxnSpPr>
        <xdr:cNvPr id="366" name="直線コネクタ 365">
          <a:extLst>
            <a:ext uri="{FF2B5EF4-FFF2-40B4-BE49-F238E27FC236}">
              <a16:creationId xmlns:a16="http://schemas.microsoft.com/office/drawing/2014/main" id="{43AA50CE-00A1-45A8-B05F-E9E408E0E360}"/>
            </a:ext>
          </a:extLst>
        </xdr:cNvPr>
        <xdr:cNvCxnSpPr/>
      </xdr:nvCxnSpPr>
      <xdr:spPr>
        <a:xfrm flipV="1">
          <a:off x="8750300" y="14565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123371</xdr:rowOff>
    </xdr:from>
    <xdr:to>
      <xdr:col>41</xdr:col>
      <xdr:colOff>101600</xdr:colOff>
      <xdr:row>85</xdr:row>
      <xdr:rowOff>53521</xdr:rowOff>
    </xdr:to>
    <xdr:sp macro="" textlink="">
      <xdr:nvSpPr>
        <xdr:cNvPr id="367" name="楕円 366">
          <a:extLst>
            <a:ext uri="{FF2B5EF4-FFF2-40B4-BE49-F238E27FC236}">
              <a16:creationId xmlns:a16="http://schemas.microsoft.com/office/drawing/2014/main" id="{805FF051-00FE-47FB-9880-3F0CE643E9B2}"/>
            </a:ext>
          </a:extLst>
        </xdr:cNvPr>
        <xdr:cNvSpPr/>
      </xdr:nvSpPr>
      <xdr:spPr>
        <a:xfrm>
          <a:off x="7810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2721</xdr:rowOff>
    </xdr:from>
    <xdr:to>
      <xdr:col>45</xdr:col>
      <xdr:colOff>177800</xdr:colOff>
      <xdr:row>85</xdr:row>
      <xdr:rowOff>2721</xdr:rowOff>
    </xdr:to>
    <xdr:cxnSp macro="">
      <xdr:nvCxnSpPr>
        <xdr:cNvPr id="368" name="直線コネクタ 367">
          <a:extLst>
            <a:ext uri="{FF2B5EF4-FFF2-40B4-BE49-F238E27FC236}">
              <a16:creationId xmlns:a16="http://schemas.microsoft.com/office/drawing/2014/main" id="{2AEA1D2D-17F0-417B-BF8C-05A9EC097C56}"/>
            </a:ext>
          </a:extLst>
        </xdr:cNvPr>
        <xdr:cNvCxnSpPr/>
      </xdr:nvCxnSpPr>
      <xdr:spPr>
        <a:xfrm>
          <a:off x="7861300" y="1457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123371</xdr:rowOff>
    </xdr:from>
    <xdr:to>
      <xdr:col>36</xdr:col>
      <xdr:colOff>165100</xdr:colOff>
      <xdr:row>85</xdr:row>
      <xdr:rowOff>53521</xdr:rowOff>
    </xdr:to>
    <xdr:sp macro="" textlink="">
      <xdr:nvSpPr>
        <xdr:cNvPr id="369" name="楕円 368">
          <a:extLst>
            <a:ext uri="{FF2B5EF4-FFF2-40B4-BE49-F238E27FC236}">
              <a16:creationId xmlns:a16="http://schemas.microsoft.com/office/drawing/2014/main" id="{709C8A47-568A-4652-B017-9E174B3F2C90}"/>
            </a:ext>
          </a:extLst>
        </xdr:cNvPr>
        <xdr:cNvSpPr/>
      </xdr:nvSpPr>
      <xdr:spPr>
        <a:xfrm>
          <a:off x="6921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2721</xdr:rowOff>
    </xdr:from>
    <xdr:to>
      <xdr:col>41</xdr:col>
      <xdr:colOff>50800</xdr:colOff>
      <xdr:row>85</xdr:row>
      <xdr:rowOff>2721</xdr:rowOff>
    </xdr:to>
    <xdr:cxnSp macro="">
      <xdr:nvCxnSpPr>
        <xdr:cNvPr id="370" name="直線コネクタ 369">
          <a:extLst>
            <a:ext uri="{FF2B5EF4-FFF2-40B4-BE49-F238E27FC236}">
              <a16:creationId xmlns:a16="http://schemas.microsoft.com/office/drawing/2014/main" id="{DCE468D7-50D7-499F-B402-ED8ED5031BC0}"/>
            </a:ext>
          </a:extLst>
        </xdr:cNvPr>
        <xdr:cNvCxnSpPr/>
      </xdr:nvCxnSpPr>
      <xdr:spPr>
        <a:xfrm>
          <a:off x="6972300" y="1457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a:extLst>
            <a:ext uri="{FF2B5EF4-FFF2-40B4-BE49-F238E27FC236}">
              <a16:creationId xmlns:a16="http://schemas.microsoft.com/office/drawing/2014/main" id="{1C913926-A8DD-4452-A332-A2ECEB532E10}"/>
            </a:ext>
          </a:extLst>
        </xdr:cNvPr>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F65C6C8D-78E5-4115-9260-240FD34E1598}"/>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a16="http://schemas.microsoft.com/office/drawing/2014/main" id="{9116D444-8C72-44D3-A69D-CF0BEA89742E}"/>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a16="http://schemas.microsoft.com/office/drawing/2014/main" id="{A736A82C-B194-417B-AAE9-3DA311B9A2ED}"/>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33763</xdr:rowOff>
    </xdr:from>
    <xdr:ext cx="469744" cy="259045"/>
    <xdr:sp macro="" textlink="">
      <xdr:nvSpPr>
        <xdr:cNvPr id="375" name="n_1mainValue【福祉施設】&#10;一人当たり面積">
          <a:extLst>
            <a:ext uri="{FF2B5EF4-FFF2-40B4-BE49-F238E27FC236}">
              <a16:creationId xmlns:a16="http://schemas.microsoft.com/office/drawing/2014/main" id="{CF9A4879-CC3B-4ED3-AF7D-1191D601A9A6}"/>
            </a:ext>
          </a:extLst>
        </xdr:cNvPr>
        <xdr:cNvSpPr txBox="1"/>
      </xdr:nvSpPr>
      <xdr:spPr>
        <a:xfrm>
          <a:off x="9391727" y="146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44648</xdr:rowOff>
    </xdr:from>
    <xdr:ext cx="469744" cy="259045"/>
    <xdr:sp macro="" textlink="">
      <xdr:nvSpPr>
        <xdr:cNvPr id="376" name="n_2mainValue【福祉施設】&#10;一人当たり面積">
          <a:extLst>
            <a:ext uri="{FF2B5EF4-FFF2-40B4-BE49-F238E27FC236}">
              <a16:creationId xmlns:a16="http://schemas.microsoft.com/office/drawing/2014/main" id="{E3A3635E-A223-44D0-9EA4-56295C330CD2}"/>
            </a:ext>
          </a:extLst>
        </xdr:cNvPr>
        <xdr:cNvSpPr txBox="1"/>
      </xdr:nvSpPr>
      <xdr:spPr>
        <a:xfrm>
          <a:off x="8515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44648</xdr:rowOff>
    </xdr:from>
    <xdr:ext cx="469744" cy="259045"/>
    <xdr:sp macro="" textlink="">
      <xdr:nvSpPr>
        <xdr:cNvPr id="377" name="n_3mainValue【福祉施設】&#10;一人当たり面積">
          <a:extLst>
            <a:ext uri="{FF2B5EF4-FFF2-40B4-BE49-F238E27FC236}">
              <a16:creationId xmlns:a16="http://schemas.microsoft.com/office/drawing/2014/main" id="{26149DD4-813F-4B0A-9E36-5BDEA3130035}"/>
            </a:ext>
          </a:extLst>
        </xdr:cNvPr>
        <xdr:cNvSpPr txBox="1"/>
      </xdr:nvSpPr>
      <xdr:spPr>
        <a:xfrm>
          <a:off x="7626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44648</xdr:rowOff>
    </xdr:from>
    <xdr:ext cx="469744" cy="259045"/>
    <xdr:sp macro="" textlink="">
      <xdr:nvSpPr>
        <xdr:cNvPr id="378" name="n_4mainValue【福祉施設】&#10;一人当たり面積">
          <a:extLst>
            <a:ext uri="{FF2B5EF4-FFF2-40B4-BE49-F238E27FC236}">
              <a16:creationId xmlns:a16="http://schemas.microsoft.com/office/drawing/2014/main" id="{98DE9AB3-D76B-4066-A37D-1907C1075B51}"/>
            </a:ext>
          </a:extLst>
        </xdr:cNvPr>
        <xdr:cNvSpPr txBox="1"/>
      </xdr:nvSpPr>
      <xdr:spPr>
        <a:xfrm>
          <a:off x="6737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267CCFF-DE67-4A5F-A97C-3D65E5BC48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497FE08-865F-4166-A0C5-FEF6AE607B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A2A77D2-2138-4091-AF37-AF1BF5D604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41D3517-332A-4CBD-AFC5-EF2B2E1318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7A2EA85-85E0-4687-8714-3D2B834E98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7F0EF09-E049-4AD6-A99B-E1EC094D76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A548939-08CF-44BA-AF0F-BD552BE4B6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17474B2-DD77-404C-A433-F61F1ED6B2E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E52BB13-9B30-470E-A754-C6B49DFB65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11ACEC9-9CA4-44E6-838A-8098666E54C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E0520F79-A74C-406F-B228-23F5A576981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8CEEB4E-192D-4143-8926-2F5415DC39C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D257512-B068-4E18-A293-538AB050D66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A8816210-B1AA-46FF-A083-FE4B86FCC30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A7FF34CC-60F9-4521-B3A3-B941AD7560A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5BDB61D-EACD-4CED-8DFE-6B362FCB5F5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3B6911E2-B141-459A-A86D-D1FEDBFE2CE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73F5576F-1030-460E-AA2F-8556FA5597D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8DDAF5E-7B3F-42B1-9425-789CF300B6B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976C8E6E-7E82-4D18-AE9D-0161E432669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CEF6C99-AC18-4D2C-BB2D-79D0217897A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46F2D33-82C8-4C22-BCD3-7CED03A0ACD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126FAE3-7998-4A23-AFBD-A841B0F53D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D82D034-4B04-46A2-9684-C6677D7EDE1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2F60300-D8F0-4168-B8B0-E2FCB00DAA6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2092A412-6674-4AE9-9E5E-1B8893DB4D96}"/>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5D774E6E-4187-43F3-9DD3-EF94B0C2A0DD}"/>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4F9E98DD-B5AE-4FFC-A342-0AA9C0CC8352}"/>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3FC6BDC1-6AE9-4A1D-8CB4-833E8459E79B}"/>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CDAC629A-DA90-4302-ADF2-AC1BEF529D3F}"/>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A84AA04-C0A4-43B9-AF99-26F63FAB1BAA}"/>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BF118340-5C17-438E-A864-804F0B051FDB}"/>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576DA686-12C1-464A-9EB8-7EDE42BE8E65}"/>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5D5DBE59-8A67-40F0-BE6B-4F9428DDEC92}"/>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3FC57CB5-9D81-4D77-8038-9B3E9E04F1BF}"/>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6AC4790D-A0A1-4714-A779-CE93F07D6213}"/>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C328DAB-4531-40DB-B1EB-52C97F273B0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A80D947-D003-45A1-8477-499F1E3BE1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546B4EC-B253-4EBA-9851-4F7FA6F387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90495BA-ABAB-4E9F-BBD9-AA1B169C154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982597A-94F5-4D83-9A8A-1073CAD5967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20" name="楕円 419">
          <a:extLst>
            <a:ext uri="{FF2B5EF4-FFF2-40B4-BE49-F238E27FC236}">
              <a16:creationId xmlns:a16="http://schemas.microsoft.com/office/drawing/2014/main" id="{47ACD464-9FD8-4207-A1DD-002DACC10FE5}"/>
            </a:ext>
          </a:extLst>
        </xdr:cNvPr>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D2D099EF-F7C3-4FC7-AFFD-3FE7D7F7AE4B}"/>
            </a:ext>
          </a:extLst>
        </xdr:cNvPr>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157662</xdr:rowOff>
    </xdr:from>
    <xdr:to>
      <xdr:col>20</xdr:col>
      <xdr:colOff>38100</xdr:colOff>
      <xdr:row>105</xdr:row>
      <xdr:rowOff>87812</xdr:rowOff>
    </xdr:to>
    <xdr:sp macro="" textlink="">
      <xdr:nvSpPr>
        <xdr:cNvPr id="422" name="楕円 421">
          <a:extLst>
            <a:ext uri="{FF2B5EF4-FFF2-40B4-BE49-F238E27FC236}">
              <a16:creationId xmlns:a16="http://schemas.microsoft.com/office/drawing/2014/main" id="{2BD58868-D57F-4B30-A83E-84888C3239D6}"/>
            </a:ext>
          </a:extLst>
        </xdr:cNvPr>
        <xdr:cNvSpPr/>
      </xdr:nvSpPr>
      <xdr:spPr>
        <a:xfrm>
          <a:off x="3746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37012</xdr:rowOff>
    </xdr:from>
    <xdr:to>
      <xdr:col>24</xdr:col>
      <xdr:colOff>63500</xdr:colOff>
      <xdr:row>105</xdr:row>
      <xdr:rowOff>53339</xdr:rowOff>
    </xdr:to>
    <xdr:cxnSp macro="">
      <xdr:nvCxnSpPr>
        <xdr:cNvPr id="423" name="直線コネクタ 422">
          <a:extLst>
            <a:ext uri="{FF2B5EF4-FFF2-40B4-BE49-F238E27FC236}">
              <a16:creationId xmlns:a16="http://schemas.microsoft.com/office/drawing/2014/main" id="{A3E55EC5-7E54-4A07-A355-019C6E1916A6}"/>
            </a:ext>
          </a:extLst>
        </xdr:cNvPr>
        <xdr:cNvCxnSpPr/>
      </xdr:nvCxnSpPr>
      <xdr:spPr>
        <a:xfrm>
          <a:off x="3797300" y="1803926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24" name="楕円 423">
          <a:extLst>
            <a:ext uri="{FF2B5EF4-FFF2-40B4-BE49-F238E27FC236}">
              <a16:creationId xmlns:a16="http://schemas.microsoft.com/office/drawing/2014/main" id="{24D1276B-D6DD-49A0-BBDF-4D823BFA7D40}"/>
            </a:ext>
          </a:extLst>
        </xdr:cNvPr>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37012</xdr:rowOff>
    </xdr:to>
    <xdr:cxnSp macro="">
      <xdr:nvCxnSpPr>
        <xdr:cNvPr id="425" name="直線コネクタ 424">
          <a:extLst>
            <a:ext uri="{FF2B5EF4-FFF2-40B4-BE49-F238E27FC236}">
              <a16:creationId xmlns:a16="http://schemas.microsoft.com/office/drawing/2014/main" id="{23395EAB-FC10-4866-AC19-639A111EEA05}"/>
            </a:ext>
          </a:extLst>
        </xdr:cNvPr>
        <xdr:cNvCxnSpPr/>
      </xdr:nvCxnSpPr>
      <xdr:spPr>
        <a:xfrm>
          <a:off x="2908300" y="1801966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82550</xdr:rowOff>
    </xdr:from>
    <xdr:to>
      <xdr:col>10</xdr:col>
      <xdr:colOff>165100</xdr:colOff>
      <xdr:row>108</xdr:row>
      <xdr:rowOff>12700</xdr:rowOff>
    </xdr:to>
    <xdr:sp macro="" textlink="">
      <xdr:nvSpPr>
        <xdr:cNvPr id="426" name="楕円 425">
          <a:extLst>
            <a:ext uri="{FF2B5EF4-FFF2-40B4-BE49-F238E27FC236}">
              <a16:creationId xmlns:a16="http://schemas.microsoft.com/office/drawing/2014/main" id="{EEF8AB89-CD2F-490E-BC11-D8DC141CCB3F}"/>
            </a:ext>
          </a:extLst>
        </xdr:cNvPr>
        <xdr:cNvSpPr/>
      </xdr:nvSpPr>
      <xdr:spPr>
        <a:xfrm>
          <a:off x="196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17418</xdr:rowOff>
    </xdr:from>
    <xdr:to>
      <xdr:col>15</xdr:col>
      <xdr:colOff>50800</xdr:colOff>
      <xdr:row>107</xdr:row>
      <xdr:rowOff>133350</xdr:rowOff>
    </xdr:to>
    <xdr:cxnSp macro="">
      <xdr:nvCxnSpPr>
        <xdr:cNvPr id="427" name="直線コネクタ 426">
          <a:extLst>
            <a:ext uri="{FF2B5EF4-FFF2-40B4-BE49-F238E27FC236}">
              <a16:creationId xmlns:a16="http://schemas.microsoft.com/office/drawing/2014/main" id="{0A40E2CC-95F8-46AB-8914-6D023C338C99}"/>
            </a:ext>
          </a:extLst>
        </xdr:cNvPr>
        <xdr:cNvCxnSpPr/>
      </xdr:nvCxnSpPr>
      <xdr:spPr>
        <a:xfrm flipV="1">
          <a:off x="2019300" y="18019668"/>
          <a:ext cx="889000" cy="4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80918</xdr:rowOff>
    </xdr:from>
    <xdr:to>
      <xdr:col>6</xdr:col>
      <xdr:colOff>38100</xdr:colOff>
      <xdr:row>108</xdr:row>
      <xdr:rowOff>11068</xdr:rowOff>
    </xdr:to>
    <xdr:sp macro="" textlink="">
      <xdr:nvSpPr>
        <xdr:cNvPr id="428" name="楕円 427">
          <a:extLst>
            <a:ext uri="{FF2B5EF4-FFF2-40B4-BE49-F238E27FC236}">
              <a16:creationId xmlns:a16="http://schemas.microsoft.com/office/drawing/2014/main" id="{8B445484-2FB6-4C07-8176-8DE8E571DE7E}"/>
            </a:ext>
          </a:extLst>
        </xdr:cNvPr>
        <xdr:cNvSpPr/>
      </xdr:nvSpPr>
      <xdr:spPr>
        <a:xfrm>
          <a:off x="1079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131718</xdr:rowOff>
    </xdr:from>
    <xdr:to>
      <xdr:col>10</xdr:col>
      <xdr:colOff>114300</xdr:colOff>
      <xdr:row>107</xdr:row>
      <xdr:rowOff>133350</xdr:rowOff>
    </xdr:to>
    <xdr:cxnSp macro="">
      <xdr:nvCxnSpPr>
        <xdr:cNvPr id="429" name="直線コネクタ 428">
          <a:extLst>
            <a:ext uri="{FF2B5EF4-FFF2-40B4-BE49-F238E27FC236}">
              <a16:creationId xmlns:a16="http://schemas.microsoft.com/office/drawing/2014/main" id="{C9F36E72-FE3F-430B-9642-503E29F82992}"/>
            </a:ext>
          </a:extLst>
        </xdr:cNvPr>
        <xdr:cNvCxnSpPr/>
      </xdr:nvCxnSpPr>
      <xdr:spPr>
        <a:xfrm>
          <a:off x="1130300" y="184768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C811397D-55C0-43CD-B686-9ABEC1E37DB4}"/>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id="{F14D8CDF-A419-4726-A69A-C7BEB1640F85}"/>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a:extLst>
            <a:ext uri="{FF2B5EF4-FFF2-40B4-BE49-F238E27FC236}">
              <a16:creationId xmlns:a16="http://schemas.microsoft.com/office/drawing/2014/main" id="{BDFE0230-A177-4995-A661-4952BD62311C}"/>
            </a:ext>
          </a:extLst>
        </xdr:cNvPr>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BBF073C9-9EBE-4A59-830F-1494B2CA3B38}"/>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78939</xdr:rowOff>
    </xdr:from>
    <xdr:ext cx="405111" cy="259045"/>
    <xdr:sp macro="" textlink="">
      <xdr:nvSpPr>
        <xdr:cNvPr id="434" name="n_1mainValue【市民会館】&#10;有形固定資産減価償却率">
          <a:extLst>
            <a:ext uri="{FF2B5EF4-FFF2-40B4-BE49-F238E27FC236}">
              <a16:creationId xmlns:a16="http://schemas.microsoft.com/office/drawing/2014/main" id="{5CAF2FAC-4DBF-4792-981E-ACC205FAB587}"/>
            </a:ext>
          </a:extLst>
        </xdr:cNvPr>
        <xdr:cNvSpPr txBox="1"/>
      </xdr:nvSpPr>
      <xdr:spPr>
        <a:xfrm>
          <a:off x="35820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35" name="n_2mainValue【市民会館】&#10;有形固定資産減価償却率">
          <a:extLst>
            <a:ext uri="{FF2B5EF4-FFF2-40B4-BE49-F238E27FC236}">
              <a16:creationId xmlns:a16="http://schemas.microsoft.com/office/drawing/2014/main" id="{D47F4715-DD11-4A99-A399-7BF0C0DD5501}"/>
            </a:ext>
          </a:extLst>
        </xdr:cNvPr>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3827</xdr:rowOff>
    </xdr:from>
    <xdr:ext cx="405111" cy="259045"/>
    <xdr:sp macro="" textlink="">
      <xdr:nvSpPr>
        <xdr:cNvPr id="436" name="n_3mainValue【市民会館】&#10;有形固定資産減価償却率">
          <a:extLst>
            <a:ext uri="{FF2B5EF4-FFF2-40B4-BE49-F238E27FC236}">
              <a16:creationId xmlns:a16="http://schemas.microsoft.com/office/drawing/2014/main" id="{C17377F9-4045-4B5C-903A-01E6D88884D0}"/>
            </a:ext>
          </a:extLst>
        </xdr:cNvPr>
        <xdr:cNvSpPr txBox="1"/>
      </xdr:nvSpPr>
      <xdr:spPr>
        <a:xfrm>
          <a:off x="1816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2195</xdr:rowOff>
    </xdr:from>
    <xdr:ext cx="405111" cy="259045"/>
    <xdr:sp macro="" textlink="">
      <xdr:nvSpPr>
        <xdr:cNvPr id="437" name="n_4mainValue【市民会館】&#10;有形固定資産減価償却率">
          <a:extLst>
            <a:ext uri="{FF2B5EF4-FFF2-40B4-BE49-F238E27FC236}">
              <a16:creationId xmlns:a16="http://schemas.microsoft.com/office/drawing/2014/main" id="{4A097DCA-E91E-4EE7-BFC1-691C2C559B85}"/>
            </a:ext>
          </a:extLst>
        </xdr:cNvPr>
        <xdr:cNvSpPr txBox="1"/>
      </xdr:nvSpPr>
      <xdr:spPr>
        <a:xfrm>
          <a:off x="927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A2D4F2D8-4762-4A45-9B5C-D9246097A8D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41A45C4-FFB0-4EC0-856F-A197CD342C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F5FD17E6-6BAB-4C5B-A91F-BBF24651EE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48869C97-615C-4DF2-9DF0-4B24C91A29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1D8D4DF8-22D5-49E2-9677-5608E27F65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3B1460D-2EED-445C-87D1-0DAD7BC7A2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38D4446-A884-4F5C-B803-46B38A3967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EC2CA62D-DA08-42D3-90E7-B4DDEA835D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DE22A6E-3F91-43FD-818F-F5D2C2780AE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1532C1A4-2DB2-4D3C-97A9-617F8EB1766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B3872B5-A7F0-49D0-820D-C453437877F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7E3EBD61-0835-497C-836B-31B5731643A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61861826-94EF-4AE7-8DFC-E9841605B68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25A33EA5-BE7A-4FD6-BFFE-CFEE90E9A5B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AB6668C3-823A-4FBE-8C8C-320CDB7B261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D9A3629-1D05-4220-91D1-6B695DCC623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64D2CD2-82EE-4A1B-A4A5-1178A2834C0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EC133B03-97A0-49CB-9724-0A54DDF4A94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68BF0D86-8924-49A6-B48F-E0918EB6415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D8C01515-FAA9-4FE5-806D-EDC5C5671EA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D0DCED9A-E9C8-4A25-B85C-002C9AB7260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972089E-77A7-4901-B16E-37F5C7E9BA2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4437A421-3F25-45EF-8B3C-DB549C5AD8A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58DDB148-446E-4379-A2AE-6E121A2B308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F2EA9772-E727-4082-A8A2-B42B7CC3AC08}"/>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3337710F-8214-4DF4-8CDA-ABABF54ACED6}"/>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31FB506E-873F-4D56-ADD7-F8241AA05F3D}"/>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1C4DCEC0-5C26-4320-B99D-E3A6B148BECE}"/>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a16="http://schemas.microsoft.com/office/drawing/2014/main" id="{0DDC05E8-56FC-4C28-A47A-5655A15D7ED1}"/>
            </a:ext>
          </a:extLst>
        </xdr:cNvPr>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5FC951AF-E4FD-4CCF-8E39-768495534F38}"/>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918920BB-E9F2-4E6C-9C7A-1316B9D79C96}"/>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D2124C4E-11B0-4F19-AB9D-C71ECD4C8F14}"/>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1F64A64C-5A41-4010-8878-7EFE0BFEF46E}"/>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BD417E65-5E39-47F6-8DAE-FE7733179A47}"/>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4B14A60-60A9-49F1-ABDC-6C0DD428A0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ABBF0F5-01D1-4E54-AC86-2CD9555B8FD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B4EB256-47F6-4699-9C24-A98FD5D1848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EF9A974-E1DF-4CA6-AAA0-B9220B6061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6F2CF77-4FF4-4447-A193-A6C1C4AF181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97789</xdr:rowOff>
    </xdr:from>
    <xdr:to>
      <xdr:col>55</xdr:col>
      <xdr:colOff>50800</xdr:colOff>
      <xdr:row>108</xdr:row>
      <xdr:rowOff>27939</xdr:rowOff>
    </xdr:to>
    <xdr:sp macro="" textlink="">
      <xdr:nvSpPr>
        <xdr:cNvPr id="477" name="楕円 476">
          <a:extLst>
            <a:ext uri="{FF2B5EF4-FFF2-40B4-BE49-F238E27FC236}">
              <a16:creationId xmlns:a16="http://schemas.microsoft.com/office/drawing/2014/main" id="{82804DE5-F9D8-45E9-B4CE-F3117394D4F5}"/>
            </a:ext>
          </a:extLst>
        </xdr:cNvPr>
        <xdr:cNvSpPr/>
      </xdr:nvSpPr>
      <xdr:spPr>
        <a:xfrm>
          <a:off x="10426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12716</xdr:rowOff>
    </xdr:from>
    <xdr:ext cx="469744" cy="259045"/>
    <xdr:sp macro="" textlink="">
      <xdr:nvSpPr>
        <xdr:cNvPr id="478" name="【市民会館】&#10;一人当たり面積該当値テキスト">
          <a:extLst>
            <a:ext uri="{FF2B5EF4-FFF2-40B4-BE49-F238E27FC236}">
              <a16:creationId xmlns:a16="http://schemas.microsoft.com/office/drawing/2014/main" id="{FDDB5AF0-710F-4F9C-BEB2-749881AA5D8C}"/>
            </a:ext>
          </a:extLst>
        </xdr:cNvPr>
        <xdr:cNvSpPr txBox="1"/>
      </xdr:nvSpPr>
      <xdr:spPr>
        <a:xfrm>
          <a:off x="10515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479" name="楕円 478">
          <a:extLst>
            <a:ext uri="{FF2B5EF4-FFF2-40B4-BE49-F238E27FC236}">
              <a16:creationId xmlns:a16="http://schemas.microsoft.com/office/drawing/2014/main" id="{11741386-CD39-4341-A03D-C1FF640EDFEE}"/>
            </a:ext>
          </a:extLst>
        </xdr:cNvPr>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148589</xdr:rowOff>
    </xdr:from>
    <xdr:to>
      <xdr:col>55</xdr:col>
      <xdr:colOff>0</xdr:colOff>
      <xdr:row>107</xdr:row>
      <xdr:rowOff>148589</xdr:rowOff>
    </xdr:to>
    <xdr:cxnSp macro="">
      <xdr:nvCxnSpPr>
        <xdr:cNvPr id="480" name="直線コネクタ 479">
          <a:extLst>
            <a:ext uri="{FF2B5EF4-FFF2-40B4-BE49-F238E27FC236}">
              <a16:creationId xmlns:a16="http://schemas.microsoft.com/office/drawing/2014/main" id="{31E7E114-CA92-46A3-A9A1-823E61420D58}"/>
            </a:ext>
          </a:extLst>
        </xdr:cNvPr>
        <xdr:cNvCxnSpPr/>
      </xdr:nvCxnSpPr>
      <xdr:spPr>
        <a:xfrm>
          <a:off x="9639300" y="1849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97789</xdr:rowOff>
    </xdr:from>
    <xdr:to>
      <xdr:col>46</xdr:col>
      <xdr:colOff>38100</xdr:colOff>
      <xdr:row>108</xdr:row>
      <xdr:rowOff>27939</xdr:rowOff>
    </xdr:to>
    <xdr:sp macro="" textlink="">
      <xdr:nvSpPr>
        <xdr:cNvPr id="481" name="楕円 480">
          <a:extLst>
            <a:ext uri="{FF2B5EF4-FFF2-40B4-BE49-F238E27FC236}">
              <a16:creationId xmlns:a16="http://schemas.microsoft.com/office/drawing/2014/main" id="{1963F684-6EBF-4587-8E87-DB952CD5A7F0}"/>
            </a:ext>
          </a:extLst>
        </xdr:cNvPr>
        <xdr:cNvSpPr/>
      </xdr:nvSpPr>
      <xdr:spPr>
        <a:xfrm>
          <a:off x="8699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148589</xdr:rowOff>
    </xdr:from>
    <xdr:to>
      <xdr:col>50</xdr:col>
      <xdr:colOff>114300</xdr:colOff>
      <xdr:row>107</xdr:row>
      <xdr:rowOff>148589</xdr:rowOff>
    </xdr:to>
    <xdr:cxnSp macro="">
      <xdr:nvCxnSpPr>
        <xdr:cNvPr id="482" name="直線コネクタ 481">
          <a:extLst>
            <a:ext uri="{FF2B5EF4-FFF2-40B4-BE49-F238E27FC236}">
              <a16:creationId xmlns:a16="http://schemas.microsoft.com/office/drawing/2014/main" id="{DA0650BE-E912-407C-B0BE-62D582A51790}"/>
            </a:ext>
          </a:extLst>
        </xdr:cNvPr>
        <xdr:cNvCxnSpPr/>
      </xdr:nvCxnSpPr>
      <xdr:spPr>
        <a:xfrm>
          <a:off x="8750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97789</xdr:rowOff>
    </xdr:from>
    <xdr:to>
      <xdr:col>41</xdr:col>
      <xdr:colOff>101600</xdr:colOff>
      <xdr:row>108</xdr:row>
      <xdr:rowOff>27939</xdr:rowOff>
    </xdr:to>
    <xdr:sp macro="" textlink="">
      <xdr:nvSpPr>
        <xdr:cNvPr id="483" name="楕円 482">
          <a:extLst>
            <a:ext uri="{FF2B5EF4-FFF2-40B4-BE49-F238E27FC236}">
              <a16:creationId xmlns:a16="http://schemas.microsoft.com/office/drawing/2014/main" id="{6BAE9709-D14D-423A-86D2-CA04182EC6B3}"/>
            </a:ext>
          </a:extLst>
        </xdr:cNvPr>
        <xdr:cNvSpPr/>
      </xdr:nvSpPr>
      <xdr:spPr>
        <a:xfrm>
          <a:off x="781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148589</xdr:rowOff>
    </xdr:from>
    <xdr:to>
      <xdr:col>45</xdr:col>
      <xdr:colOff>177800</xdr:colOff>
      <xdr:row>107</xdr:row>
      <xdr:rowOff>148589</xdr:rowOff>
    </xdr:to>
    <xdr:cxnSp macro="">
      <xdr:nvCxnSpPr>
        <xdr:cNvPr id="484" name="直線コネクタ 483">
          <a:extLst>
            <a:ext uri="{FF2B5EF4-FFF2-40B4-BE49-F238E27FC236}">
              <a16:creationId xmlns:a16="http://schemas.microsoft.com/office/drawing/2014/main" id="{1CD92A84-AE7A-43D8-99A1-45A8CD324958}"/>
            </a:ext>
          </a:extLst>
        </xdr:cNvPr>
        <xdr:cNvCxnSpPr/>
      </xdr:nvCxnSpPr>
      <xdr:spPr>
        <a:xfrm>
          <a:off x="7861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97789</xdr:rowOff>
    </xdr:from>
    <xdr:to>
      <xdr:col>36</xdr:col>
      <xdr:colOff>165100</xdr:colOff>
      <xdr:row>108</xdr:row>
      <xdr:rowOff>27939</xdr:rowOff>
    </xdr:to>
    <xdr:sp macro="" textlink="">
      <xdr:nvSpPr>
        <xdr:cNvPr id="485" name="楕円 484">
          <a:extLst>
            <a:ext uri="{FF2B5EF4-FFF2-40B4-BE49-F238E27FC236}">
              <a16:creationId xmlns:a16="http://schemas.microsoft.com/office/drawing/2014/main" id="{7E274A8F-EDD3-460A-96F8-93D7FD20DEEC}"/>
            </a:ext>
          </a:extLst>
        </xdr:cNvPr>
        <xdr:cNvSpPr/>
      </xdr:nvSpPr>
      <xdr:spPr>
        <a:xfrm>
          <a:off x="6921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148589</xdr:rowOff>
    </xdr:from>
    <xdr:to>
      <xdr:col>41</xdr:col>
      <xdr:colOff>50800</xdr:colOff>
      <xdr:row>107</xdr:row>
      <xdr:rowOff>148589</xdr:rowOff>
    </xdr:to>
    <xdr:cxnSp macro="">
      <xdr:nvCxnSpPr>
        <xdr:cNvPr id="486" name="直線コネクタ 485">
          <a:extLst>
            <a:ext uri="{FF2B5EF4-FFF2-40B4-BE49-F238E27FC236}">
              <a16:creationId xmlns:a16="http://schemas.microsoft.com/office/drawing/2014/main" id="{05C5BF8A-E508-46B5-8536-9E0379F746D4}"/>
            </a:ext>
          </a:extLst>
        </xdr:cNvPr>
        <xdr:cNvCxnSpPr/>
      </xdr:nvCxnSpPr>
      <xdr:spPr>
        <a:xfrm>
          <a:off x="6972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a16="http://schemas.microsoft.com/office/drawing/2014/main" id="{ECE56B92-2AFA-4615-A2F8-F5404A99C6A2}"/>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a16="http://schemas.microsoft.com/office/drawing/2014/main" id="{A5A60319-6150-4293-9B0B-B3BEC32476E5}"/>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a16="http://schemas.microsoft.com/office/drawing/2014/main" id="{9A541200-EAF4-4C26-B978-C4CB4E35DE6D}"/>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a16="http://schemas.microsoft.com/office/drawing/2014/main" id="{2AA2836D-1B08-4FC4-B142-4B7797C31ADF}"/>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19066</xdr:rowOff>
    </xdr:from>
    <xdr:ext cx="469744" cy="259045"/>
    <xdr:sp macro="" textlink="">
      <xdr:nvSpPr>
        <xdr:cNvPr id="491" name="n_1mainValue【市民会館】&#10;一人当たり面積">
          <a:extLst>
            <a:ext uri="{FF2B5EF4-FFF2-40B4-BE49-F238E27FC236}">
              <a16:creationId xmlns:a16="http://schemas.microsoft.com/office/drawing/2014/main" id="{DF109F8E-6735-4925-8C02-F1A2C69F4AEC}"/>
            </a:ext>
          </a:extLst>
        </xdr:cNvPr>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19066</xdr:rowOff>
    </xdr:from>
    <xdr:ext cx="469744" cy="259045"/>
    <xdr:sp macro="" textlink="">
      <xdr:nvSpPr>
        <xdr:cNvPr id="492" name="n_2mainValue【市民会館】&#10;一人当たり面積">
          <a:extLst>
            <a:ext uri="{FF2B5EF4-FFF2-40B4-BE49-F238E27FC236}">
              <a16:creationId xmlns:a16="http://schemas.microsoft.com/office/drawing/2014/main" id="{0554C799-8F90-4295-8DF3-BBD3A2C357C9}"/>
            </a:ext>
          </a:extLst>
        </xdr:cNvPr>
        <xdr:cNvSpPr txBox="1"/>
      </xdr:nvSpPr>
      <xdr:spPr>
        <a:xfrm>
          <a:off x="8515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19066</xdr:rowOff>
    </xdr:from>
    <xdr:ext cx="469744" cy="259045"/>
    <xdr:sp macro="" textlink="">
      <xdr:nvSpPr>
        <xdr:cNvPr id="493" name="n_3mainValue【市民会館】&#10;一人当たり面積">
          <a:extLst>
            <a:ext uri="{FF2B5EF4-FFF2-40B4-BE49-F238E27FC236}">
              <a16:creationId xmlns:a16="http://schemas.microsoft.com/office/drawing/2014/main" id="{E48F3FEC-E4E9-42A5-9AFC-7656B72B7CDA}"/>
            </a:ext>
          </a:extLst>
        </xdr:cNvPr>
        <xdr:cNvSpPr txBox="1"/>
      </xdr:nvSpPr>
      <xdr:spPr>
        <a:xfrm>
          <a:off x="7626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19066</xdr:rowOff>
    </xdr:from>
    <xdr:ext cx="469744" cy="259045"/>
    <xdr:sp macro="" textlink="">
      <xdr:nvSpPr>
        <xdr:cNvPr id="494" name="n_4mainValue【市民会館】&#10;一人当たり面積">
          <a:extLst>
            <a:ext uri="{FF2B5EF4-FFF2-40B4-BE49-F238E27FC236}">
              <a16:creationId xmlns:a16="http://schemas.microsoft.com/office/drawing/2014/main" id="{495FCA07-B607-4B54-9905-DE059EAA67BC}"/>
            </a:ext>
          </a:extLst>
        </xdr:cNvPr>
        <xdr:cNvSpPr txBox="1"/>
      </xdr:nvSpPr>
      <xdr:spPr>
        <a:xfrm>
          <a:off x="6737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8F29A0C-34C1-454B-982A-BF76867864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FA20B46-3FDF-4DFA-8141-7994F4BE78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76B5364E-1C20-4AE4-91DE-CBB6D46471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A6DCCC6-8A72-409B-BEF0-4E9DB1DD3A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75262D8-11CD-4832-8470-B5F195AB07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1DC2CB26-1D5C-4217-9E3F-B181E1D900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B8FFD11-3A7C-4E2C-8E16-9A6E1A0F22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528BC69-8BEE-4BD0-B23E-BB012B12B07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E6959C9-7784-45A3-8002-AC2019BFCC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276477ED-C097-4E64-8296-072FB87C22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9086A03-BB3C-47CD-BAE6-A2AA8D108BE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886890BD-F0E9-491D-8E2E-DA1334B34E4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F9726A37-EAA0-4C43-BE59-DC6D445FC37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3532F86B-604B-45BC-BD75-D76A6B0CC80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6833B8BA-A8A9-49A0-A2CF-A048AFD40E9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253C6C49-6A22-4D48-AF1F-3ED7730885C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88F660F5-EE6B-44C1-B796-A9FE328C488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16793352-0B68-4F20-81D5-AE0A102FCE7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5748191C-CCFB-4CA4-8A7E-D8FD5EC90A9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53DA99E-7421-4E4F-BCD0-05023AF5131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3163842D-F233-4110-AD2D-2264CE0B321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3A21EEE6-D150-4424-B099-BD388FBEEB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2F08D83-7BEA-454B-BA2C-8936F38E28D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F958F013-38F9-4EBF-ADF5-61BC18E06D9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8FF7E176-B60E-4145-9987-50F59BA70D8C}"/>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3F474387-A21D-4B2F-A199-3A82893C2D0F}"/>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BF8C1AF5-2589-4868-8C48-63C41B1029B4}"/>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174A36D5-C612-4A17-87BC-4A7DB9025DDD}"/>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69C85E37-EC18-4151-A0A2-5723D2D13B4C}"/>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4D930A71-2091-431C-AA33-FE91E8BEA8A4}"/>
            </a:ext>
          </a:extLst>
        </xdr:cNvPr>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FA7A61DF-DCB5-4ED9-AE48-2091D1E5C7F4}"/>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FCC79C94-6474-41EF-A1DF-C4F7108C9DAC}"/>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B9889301-CF63-4A16-80E2-6BAA44DE11DE}"/>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205B7F19-8058-47F4-B520-0658711AB369}"/>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D4C5566C-8EB1-4EAE-B1A9-B10A80F3F57E}"/>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49B39B1-3CA8-4E7C-83F4-0DC56881249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D991BFA-8411-4BD6-B521-5A2B7DBC32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61443AA-92CE-43F4-97DC-B276F14716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786F533-E8F9-4BBE-9A19-D087D6E9787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CCBB895-8B07-4506-BC2B-ED28CEC91B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535" name="楕円 534">
          <a:extLst>
            <a:ext uri="{FF2B5EF4-FFF2-40B4-BE49-F238E27FC236}">
              <a16:creationId xmlns:a16="http://schemas.microsoft.com/office/drawing/2014/main" id="{B3AA2779-B073-49EF-9C9C-3FEE0F0600EC}"/>
            </a:ext>
          </a:extLst>
        </xdr:cNvPr>
        <xdr:cNvSpPr/>
      </xdr:nvSpPr>
      <xdr:spPr>
        <a:xfrm>
          <a:off x="16268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102887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B08B164-21E4-46E5-B223-934BABE93521}"/>
            </a:ext>
          </a:extLst>
        </xdr:cNvPr>
        <xdr:cNvSpPr txBox="1"/>
      </xdr:nvSpPr>
      <xdr:spPr>
        <a:xfrm>
          <a:off x="163576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537" name="楕円 536">
          <a:extLst>
            <a:ext uri="{FF2B5EF4-FFF2-40B4-BE49-F238E27FC236}">
              <a16:creationId xmlns:a16="http://schemas.microsoft.com/office/drawing/2014/main" id="{D40A995E-AF26-41B8-A353-746973B46A1B}"/>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3810</xdr:rowOff>
    </xdr:to>
    <xdr:cxnSp macro="">
      <xdr:nvCxnSpPr>
        <xdr:cNvPr id="538" name="直線コネクタ 537">
          <a:extLst>
            <a:ext uri="{FF2B5EF4-FFF2-40B4-BE49-F238E27FC236}">
              <a16:creationId xmlns:a16="http://schemas.microsoft.com/office/drawing/2014/main" id="{9E2BDC64-0908-4834-B1D3-2F3E911F9115}"/>
            </a:ext>
          </a:extLst>
        </xdr:cNvPr>
        <xdr:cNvCxnSpPr/>
      </xdr:nvCxnSpPr>
      <xdr:spPr>
        <a:xfrm>
          <a:off x="15481300" y="68408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55880</xdr:rowOff>
    </xdr:from>
    <xdr:to>
      <xdr:col>76</xdr:col>
      <xdr:colOff>165100</xdr:colOff>
      <xdr:row>39</xdr:row>
      <xdr:rowOff>157480</xdr:rowOff>
    </xdr:to>
    <xdr:sp macro="" textlink="">
      <xdr:nvSpPr>
        <xdr:cNvPr id="539" name="楕円 538">
          <a:extLst>
            <a:ext uri="{FF2B5EF4-FFF2-40B4-BE49-F238E27FC236}">
              <a16:creationId xmlns:a16="http://schemas.microsoft.com/office/drawing/2014/main" id="{567DEC6A-7DF2-4F88-9ACE-A97283F2D729}"/>
            </a:ext>
          </a:extLst>
        </xdr:cNvPr>
        <xdr:cNvSpPr/>
      </xdr:nvSpPr>
      <xdr:spPr>
        <a:xfrm>
          <a:off x="1454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106680</xdr:rowOff>
    </xdr:from>
    <xdr:to>
      <xdr:col>81</xdr:col>
      <xdr:colOff>50800</xdr:colOff>
      <xdr:row>39</xdr:row>
      <xdr:rowOff>154305</xdr:rowOff>
    </xdr:to>
    <xdr:cxnSp macro="">
      <xdr:nvCxnSpPr>
        <xdr:cNvPr id="540" name="直線コネクタ 539">
          <a:extLst>
            <a:ext uri="{FF2B5EF4-FFF2-40B4-BE49-F238E27FC236}">
              <a16:creationId xmlns:a16="http://schemas.microsoft.com/office/drawing/2014/main" id="{93BDC707-D23D-474A-956C-9DB0CA28F435}"/>
            </a:ext>
          </a:extLst>
        </xdr:cNvPr>
        <xdr:cNvCxnSpPr/>
      </xdr:nvCxnSpPr>
      <xdr:spPr>
        <a:xfrm>
          <a:off x="14592300" y="67932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541" name="楕円 540">
          <a:extLst>
            <a:ext uri="{FF2B5EF4-FFF2-40B4-BE49-F238E27FC236}">
              <a16:creationId xmlns:a16="http://schemas.microsoft.com/office/drawing/2014/main" id="{DC635E85-B8FE-4CF5-8EC1-25081CC6D58A}"/>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39</xdr:row>
      <xdr:rowOff>106680</xdr:rowOff>
    </xdr:to>
    <xdr:cxnSp macro="">
      <xdr:nvCxnSpPr>
        <xdr:cNvPr id="542" name="直線コネクタ 541">
          <a:extLst>
            <a:ext uri="{FF2B5EF4-FFF2-40B4-BE49-F238E27FC236}">
              <a16:creationId xmlns:a16="http://schemas.microsoft.com/office/drawing/2014/main" id="{89840062-7914-4F3E-BAD1-8813D85727C6}"/>
            </a:ext>
          </a:extLst>
        </xdr:cNvPr>
        <xdr:cNvCxnSpPr/>
      </xdr:nvCxnSpPr>
      <xdr:spPr>
        <a:xfrm>
          <a:off x="13703300" y="679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162560</xdr:rowOff>
    </xdr:from>
    <xdr:to>
      <xdr:col>67</xdr:col>
      <xdr:colOff>101600</xdr:colOff>
      <xdr:row>39</xdr:row>
      <xdr:rowOff>92710</xdr:rowOff>
    </xdr:to>
    <xdr:sp macro="" textlink="">
      <xdr:nvSpPr>
        <xdr:cNvPr id="543" name="楕円 542">
          <a:extLst>
            <a:ext uri="{FF2B5EF4-FFF2-40B4-BE49-F238E27FC236}">
              <a16:creationId xmlns:a16="http://schemas.microsoft.com/office/drawing/2014/main" id="{78E4C970-D82D-44FC-8961-2A0B36BD7FF5}"/>
            </a:ext>
          </a:extLst>
        </xdr:cNvPr>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106680</xdr:rowOff>
    </xdr:to>
    <xdr:cxnSp macro="">
      <xdr:nvCxnSpPr>
        <xdr:cNvPr id="544" name="直線コネクタ 543">
          <a:extLst>
            <a:ext uri="{FF2B5EF4-FFF2-40B4-BE49-F238E27FC236}">
              <a16:creationId xmlns:a16="http://schemas.microsoft.com/office/drawing/2014/main" id="{D98297B5-E27B-4C25-81B2-6FF52B3E28C9}"/>
            </a:ext>
          </a:extLst>
        </xdr:cNvPr>
        <xdr:cNvCxnSpPr/>
      </xdr:nvCxnSpPr>
      <xdr:spPr>
        <a:xfrm>
          <a:off x="12814300" y="67284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6AE412FA-0A03-4C1A-990C-7AEA53D6A729}"/>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1391F3A9-8CD1-4CA7-A8A2-92ACBEF23ECE}"/>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6C46C811-2CBC-4AB9-9E8F-452895B8C8B9}"/>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D7267BB2-86BC-43AA-BCD1-1910B8D4A0F1}"/>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BACD5E56-EB1E-4343-86DD-7B11FC4083E0}"/>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148607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E65CE4E-D54D-4673-9467-E7E3A92BEADB}"/>
            </a:ext>
          </a:extLst>
        </xdr:cNvPr>
        <xdr:cNvSpPr txBox="1"/>
      </xdr:nvSpPr>
      <xdr:spPr>
        <a:xfrm>
          <a:off x="14389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2920A824-F16D-4F73-A9D5-7C4D290CD281}"/>
            </a:ext>
          </a:extLst>
        </xdr:cNvPr>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E869214A-EF11-49F4-864C-463222B5F4E4}"/>
            </a:ext>
          </a:extLst>
        </xdr:cNvPr>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4AF95741-AE66-4E37-9A83-09DEC26550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34B0FA2-4DA4-475F-8544-C5A05A035B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92624256-C681-4383-8613-8FB5FCD546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08A26AE-00CE-45EC-9CCC-C526929451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1F1C0B1-56C5-4F5B-9DE7-DC388937D6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FDA3B593-C06C-493F-A6F1-5DD47A3C10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05E9E85-0113-429B-AEF2-E0CF64E1E8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2C785B5-F1BB-42B0-82E8-EC255E9FBB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48F7E7B-1F88-4784-8D89-3518B89C04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1356840-ED77-4CAD-BBE0-F3BA0244F3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D0DEC008-3B61-4B13-A035-542A92DA5DB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1D8608DE-9795-499D-9A97-F26DFF44CE0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62F5FEE7-8E6E-4AC6-B4ED-2CC651187FC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4E86BFE2-A7E4-49B0-8F04-136E1EE0EFA3}"/>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F9ED564-C2BF-4D44-9E20-69C95B1C929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A65B30E5-6C93-4A11-AF7F-E30B6DDB8126}"/>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26B9245C-74A0-43E4-8C37-2ECB9AE4A0A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1D66FF21-9B3E-4F8E-9A32-AFA2DEB8F0C6}"/>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1319D0D4-D20C-4775-AA21-7595A94795B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8A373E11-21EC-4A27-B14E-EE622A60F7B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7E31D8BA-4901-4D33-AA27-441C593C0E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A72D68FC-A6EA-4929-8503-74A7AD94D37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16D0D38D-691F-47AC-86DA-E0CF10D940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7AF8904A-66E0-466D-B938-96973415051F}"/>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1F3D9B5F-CFD6-45D8-A6FF-4C30610D4E82}"/>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AA8D1182-1504-4139-9E81-66F0590972AC}"/>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7005AF3-AF2D-4D7E-866E-1CA5E06EC5E9}"/>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72A4D9AE-624E-4931-B6C5-A5159631B5DE}"/>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6E832874-5A2E-4CFF-BA6A-E93147686A54}"/>
            </a:ext>
          </a:extLst>
        </xdr:cNvPr>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5747FDE8-A1DF-46BE-9657-C85E1D93DC34}"/>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0E300597-EC17-4769-8D2A-9F98BC064224}"/>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C69D59C1-62C7-4DF8-8545-E27CE3813021}"/>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A324E34F-C365-4E56-91C2-4F272A5DE648}"/>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A56E6926-6AA9-4BD3-BE96-0F1582B190FC}"/>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5D2F4F3-FBD8-49A5-AB9F-00847A3552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7FCAABD-218F-4222-A12C-AEE48F5224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289ED6D-31FD-4581-B320-C5BD028E41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84ABD37-5905-462F-B4B0-4F9EE642E4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6FCA311-B120-4014-83D1-18D22B803B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148374</xdr:rowOff>
    </xdr:from>
    <xdr:to>
      <xdr:col>116</xdr:col>
      <xdr:colOff>114300</xdr:colOff>
      <xdr:row>33</xdr:row>
      <xdr:rowOff>78524</xdr:rowOff>
    </xdr:to>
    <xdr:sp macro="" textlink="">
      <xdr:nvSpPr>
        <xdr:cNvPr id="592" name="楕円 591">
          <a:extLst>
            <a:ext uri="{FF2B5EF4-FFF2-40B4-BE49-F238E27FC236}">
              <a16:creationId xmlns:a16="http://schemas.microsoft.com/office/drawing/2014/main" id="{EC84D1AB-8342-48AF-BA57-82D8A3691E26}"/>
            </a:ext>
          </a:extLst>
        </xdr:cNvPr>
        <xdr:cNvSpPr/>
      </xdr:nvSpPr>
      <xdr:spPr>
        <a:xfrm>
          <a:off x="22110700" y="56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63301</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70804B38-FAAA-4E63-BB4C-CA77CFB16CBA}"/>
            </a:ext>
          </a:extLst>
        </xdr:cNvPr>
        <xdr:cNvSpPr txBox="1"/>
      </xdr:nvSpPr>
      <xdr:spPr>
        <a:xfrm>
          <a:off x="22199600" y="554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153759</xdr:rowOff>
    </xdr:from>
    <xdr:to>
      <xdr:col>112</xdr:col>
      <xdr:colOff>38100</xdr:colOff>
      <xdr:row>33</xdr:row>
      <xdr:rowOff>83909</xdr:rowOff>
    </xdr:to>
    <xdr:sp macro="" textlink="">
      <xdr:nvSpPr>
        <xdr:cNvPr id="594" name="楕円 593">
          <a:extLst>
            <a:ext uri="{FF2B5EF4-FFF2-40B4-BE49-F238E27FC236}">
              <a16:creationId xmlns:a16="http://schemas.microsoft.com/office/drawing/2014/main" id="{58AB337F-BBD7-448B-AC55-7FA482F5DBDC}"/>
            </a:ext>
          </a:extLst>
        </xdr:cNvPr>
        <xdr:cNvSpPr/>
      </xdr:nvSpPr>
      <xdr:spPr>
        <a:xfrm>
          <a:off x="21272500" y="56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27724</xdr:rowOff>
    </xdr:from>
    <xdr:to>
      <xdr:col>116</xdr:col>
      <xdr:colOff>63500</xdr:colOff>
      <xdr:row>33</xdr:row>
      <xdr:rowOff>33109</xdr:rowOff>
    </xdr:to>
    <xdr:cxnSp macro="">
      <xdr:nvCxnSpPr>
        <xdr:cNvPr id="595" name="直線コネクタ 594">
          <a:extLst>
            <a:ext uri="{FF2B5EF4-FFF2-40B4-BE49-F238E27FC236}">
              <a16:creationId xmlns:a16="http://schemas.microsoft.com/office/drawing/2014/main" id="{4C644600-AFD4-4F3B-9905-CDD720ABA9E9}"/>
            </a:ext>
          </a:extLst>
        </xdr:cNvPr>
        <xdr:cNvCxnSpPr/>
      </xdr:nvCxnSpPr>
      <xdr:spPr>
        <a:xfrm flipV="1">
          <a:off x="21323300" y="5685574"/>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157924</xdr:rowOff>
    </xdr:from>
    <xdr:to>
      <xdr:col>107</xdr:col>
      <xdr:colOff>101600</xdr:colOff>
      <xdr:row>33</xdr:row>
      <xdr:rowOff>88074</xdr:rowOff>
    </xdr:to>
    <xdr:sp macro="" textlink="">
      <xdr:nvSpPr>
        <xdr:cNvPr id="596" name="楕円 595">
          <a:extLst>
            <a:ext uri="{FF2B5EF4-FFF2-40B4-BE49-F238E27FC236}">
              <a16:creationId xmlns:a16="http://schemas.microsoft.com/office/drawing/2014/main" id="{EBD12C4C-1251-4AE7-A9D9-0599AD113801}"/>
            </a:ext>
          </a:extLst>
        </xdr:cNvPr>
        <xdr:cNvSpPr/>
      </xdr:nvSpPr>
      <xdr:spPr>
        <a:xfrm>
          <a:off x="20383500" y="5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33109</xdr:rowOff>
    </xdr:from>
    <xdr:to>
      <xdr:col>111</xdr:col>
      <xdr:colOff>177800</xdr:colOff>
      <xdr:row>33</xdr:row>
      <xdr:rowOff>37274</xdr:rowOff>
    </xdr:to>
    <xdr:cxnSp macro="">
      <xdr:nvCxnSpPr>
        <xdr:cNvPr id="597" name="直線コネクタ 596">
          <a:extLst>
            <a:ext uri="{FF2B5EF4-FFF2-40B4-BE49-F238E27FC236}">
              <a16:creationId xmlns:a16="http://schemas.microsoft.com/office/drawing/2014/main" id="{30020AB5-3456-480D-994E-44408FD3754A}"/>
            </a:ext>
          </a:extLst>
        </xdr:cNvPr>
        <xdr:cNvCxnSpPr/>
      </xdr:nvCxnSpPr>
      <xdr:spPr>
        <a:xfrm flipV="1">
          <a:off x="20434300" y="5690959"/>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15151</xdr:rowOff>
    </xdr:from>
    <xdr:to>
      <xdr:col>102</xdr:col>
      <xdr:colOff>165100</xdr:colOff>
      <xdr:row>33</xdr:row>
      <xdr:rowOff>116751</xdr:rowOff>
    </xdr:to>
    <xdr:sp macro="" textlink="">
      <xdr:nvSpPr>
        <xdr:cNvPr id="598" name="楕円 597">
          <a:extLst>
            <a:ext uri="{FF2B5EF4-FFF2-40B4-BE49-F238E27FC236}">
              <a16:creationId xmlns:a16="http://schemas.microsoft.com/office/drawing/2014/main" id="{66CC7F2B-E5ED-4FF7-BBCD-F4E23DAF8B30}"/>
            </a:ext>
          </a:extLst>
        </xdr:cNvPr>
        <xdr:cNvSpPr/>
      </xdr:nvSpPr>
      <xdr:spPr>
        <a:xfrm>
          <a:off x="19494500" y="56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37274</xdr:rowOff>
    </xdr:from>
    <xdr:to>
      <xdr:col>107</xdr:col>
      <xdr:colOff>50800</xdr:colOff>
      <xdr:row>33</xdr:row>
      <xdr:rowOff>65951</xdr:rowOff>
    </xdr:to>
    <xdr:cxnSp macro="">
      <xdr:nvCxnSpPr>
        <xdr:cNvPr id="599" name="直線コネクタ 598">
          <a:extLst>
            <a:ext uri="{FF2B5EF4-FFF2-40B4-BE49-F238E27FC236}">
              <a16:creationId xmlns:a16="http://schemas.microsoft.com/office/drawing/2014/main" id="{8F795CB3-DA48-4A3E-9242-64AFE44D5E0C}"/>
            </a:ext>
          </a:extLst>
        </xdr:cNvPr>
        <xdr:cNvCxnSpPr/>
      </xdr:nvCxnSpPr>
      <xdr:spPr>
        <a:xfrm flipV="1">
          <a:off x="19545300" y="5695124"/>
          <a:ext cx="889000" cy="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22085</xdr:rowOff>
    </xdr:from>
    <xdr:to>
      <xdr:col>98</xdr:col>
      <xdr:colOff>38100</xdr:colOff>
      <xdr:row>33</xdr:row>
      <xdr:rowOff>123685</xdr:rowOff>
    </xdr:to>
    <xdr:sp macro="" textlink="">
      <xdr:nvSpPr>
        <xdr:cNvPr id="600" name="楕円 599">
          <a:extLst>
            <a:ext uri="{FF2B5EF4-FFF2-40B4-BE49-F238E27FC236}">
              <a16:creationId xmlns:a16="http://schemas.microsoft.com/office/drawing/2014/main" id="{8612BAED-C69B-4B82-ADFE-7B4CFF58DFDA}"/>
            </a:ext>
          </a:extLst>
        </xdr:cNvPr>
        <xdr:cNvSpPr/>
      </xdr:nvSpPr>
      <xdr:spPr>
        <a:xfrm>
          <a:off x="18605500" y="56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65951</xdr:rowOff>
    </xdr:from>
    <xdr:to>
      <xdr:col>102</xdr:col>
      <xdr:colOff>114300</xdr:colOff>
      <xdr:row>33</xdr:row>
      <xdr:rowOff>72885</xdr:rowOff>
    </xdr:to>
    <xdr:cxnSp macro="">
      <xdr:nvCxnSpPr>
        <xdr:cNvPr id="601" name="直線コネクタ 600">
          <a:extLst>
            <a:ext uri="{FF2B5EF4-FFF2-40B4-BE49-F238E27FC236}">
              <a16:creationId xmlns:a16="http://schemas.microsoft.com/office/drawing/2014/main" id="{7AF01387-80F7-4FE3-A67A-CA86F871AFC7}"/>
            </a:ext>
          </a:extLst>
        </xdr:cNvPr>
        <xdr:cNvCxnSpPr/>
      </xdr:nvCxnSpPr>
      <xdr:spPr>
        <a:xfrm flipV="1">
          <a:off x="18656300" y="572380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9EFDA2D6-2D0C-44E4-90E9-2C4A908BA47F}"/>
            </a:ext>
          </a:extLst>
        </xdr:cNvPr>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D8A9C74D-5B3B-485C-B793-992256019174}"/>
            </a:ext>
          </a:extLst>
        </xdr:cNvPr>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7A6408BB-A895-4B74-B9C0-AC8CAFC52EE1}"/>
            </a:ext>
          </a:extLst>
        </xdr:cNvPr>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85EE1434-CF97-4F21-8634-8966BB2E608E}"/>
            </a:ext>
          </a:extLst>
        </xdr:cNvPr>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100436</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7BB4EEC0-1B7A-4722-B628-FC1414DF2404}"/>
            </a:ext>
          </a:extLst>
        </xdr:cNvPr>
        <xdr:cNvSpPr txBox="1"/>
      </xdr:nvSpPr>
      <xdr:spPr>
        <a:xfrm>
          <a:off x="21011095" y="541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104601</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10DB13C4-3053-4F5A-8BF3-4F3A3BE3ED49}"/>
            </a:ext>
          </a:extLst>
        </xdr:cNvPr>
        <xdr:cNvSpPr txBox="1"/>
      </xdr:nvSpPr>
      <xdr:spPr>
        <a:xfrm>
          <a:off x="20134795" y="541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133278</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53125C75-BDF5-4179-AA7B-4600FEF6D5B2}"/>
            </a:ext>
          </a:extLst>
        </xdr:cNvPr>
        <xdr:cNvSpPr txBox="1"/>
      </xdr:nvSpPr>
      <xdr:spPr>
        <a:xfrm>
          <a:off x="19245795" y="54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140212</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B43ABC2F-3866-4057-93E8-152895991C93}"/>
            </a:ext>
          </a:extLst>
        </xdr:cNvPr>
        <xdr:cNvSpPr txBox="1"/>
      </xdr:nvSpPr>
      <xdr:spPr>
        <a:xfrm>
          <a:off x="18356795" y="54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FC5DC0C-C557-4CF0-BD34-EDA9280A64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344A29D0-1EAF-4139-9DEB-D5ACA50339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7739F915-0780-4773-9E92-B65DBB3B9F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30726C1-B7F1-40B4-A08E-18D527E930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3447513B-FDAA-4445-8FAE-6D552947FF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FCAA28F7-A4A6-46B4-937D-6E9284022E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1350C91E-BC2A-4E20-B42B-4F5967BCFE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BA7429B1-0AE1-420E-AC63-878AD90ADC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9761AB8E-CF9B-4A26-8ADC-E2CFF12CFD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9C1387CB-F8C8-4C5B-AA85-D9E705BACB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38B07962-8A72-40A1-B476-9ADC29229B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34277C68-0E81-49DC-8167-98ADDE905D3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DA7BA561-E9D7-4A85-8B2B-D212A5278FF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46E944F4-390D-4E16-8457-61770F38CF6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3B4F0E9A-A84B-486E-A9BB-BD12EEAB19D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39B8F1EC-123F-4F45-B465-5BA04891ADF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C6DC1039-3014-4AD8-8429-4F6EE328A7F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D0E6B5C6-FE99-47E3-807D-9E8BB2972D6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A2748F5F-AD77-4521-9B15-7EB92A29CBD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8040D789-A3BF-45F9-A462-4E4F463111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F7E3EAF8-E99A-4DF9-8C84-8BD5BC9534D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A6714CA8-9166-4FDD-B074-D07277F09D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171E3989-FA0D-4D13-9175-F2D4EC2F73B6}"/>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C48C2FEB-3217-458A-A79A-86E3F08023BC}"/>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A5E2375C-3CD9-4F23-BC7F-A869AD8104C2}"/>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129AEA74-5BD4-4854-8DD5-8DB1858497C2}"/>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D18E2718-A2EA-4538-A95E-673F9DCAA491}"/>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5048576A-B6E7-4D13-9060-8BE50F9436BB}"/>
            </a:ext>
          </a:extLst>
        </xdr:cNvPr>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FEAD50D3-AC88-467F-9F35-EE6DDC42C231}"/>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AD4BCCE5-7E56-4D98-BF16-11AD466BDFDE}"/>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3A7B5CE4-F8F4-422F-861B-3F85EFBD100A}"/>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D5D5F403-18CD-4BFF-8468-98EF4B151C96}"/>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89D99E2D-7940-463D-A76D-F0F0C6E0CBFF}"/>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975A88B-3C07-4231-85B4-1E4162A51B3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07EC7E2-AF67-4160-8995-34AEAC8A57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943A4C2-3DBD-4270-B6FD-7332E45774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AF69EA0-A23F-4B99-A0FA-12AF13553B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97E3BD7-511E-4192-AC3F-F849301106B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20066</xdr:rowOff>
    </xdr:from>
    <xdr:to>
      <xdr:col>85</xdr:col>
      <xdr:colOff>177800</xdr:colOff>
      <xdr:row>57</xdr:row>
      <xdr:rowOff>121666</xdr:rowOff>
    </xdr:to>
    <xdr:sp macro="" textlink="">
      <xdr:nvSpPr>
        <xdr:cNvPr id="648" name="楕円 647">
          <a:extLst>
            <a:ext uri="{FF2B5EF4-FFF2-40B4-BE49-F238E27FC236}">
              <a16:creationId xmlns:a16="http://schemas.microsoft.com/office/drawing/2014/main" id="{473EDEA4-6656-4E5C-8044-78C77E8A932C}"/>
            </a:ext>
          </a:extLst>
        </xdr:cNvPr>
        <xdr:cNvSpPr/>
      </xdr:nvSpPr>
      <xdr:spPr>
        <a:xfrm>
          <a:off x="16268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106443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5282C063-A3CF-40C2-8D3E-C65325BCD1FC}"/>
            </a:ext>
          </a:extLst>
        </xdr:cNvPr>
        <xdr:cNvSpPr txBox="1"/>
      </xdr:nvSpPr>
      <xdr:spPr>
        <a:xfrm>
          <a:off x="16357600" y="9707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141224</xdr:rowOff>
    </xdr:from>
    <xdr:to>
      <xdr:col>81</xdr:col>
      <xdr:colOff>101600</xdr:colOff>
      <xdr:row>57</xdr:row>
      <xdr:rowOff>71374</xdr:rowOff>
    </xdr:to>
    <xdr:sp macro="" textlink="">
      <xdr:nvSpPr>
        <xdr:cNvPr id="650" name="楕円 649">
          <a:extLst>
            <a:ext uri="{FF2B5EF4-FFF2-40B4-BE49-F238E27FC236}">
              <a16:creationId xmlns:a16="http://schemas.microsoft.com/office/drawing/2014/main" id="{8E7B8BD1-EF9C-4F37-8DEC-A766A5B45E20}"/>
            </a:ext>
          </a:extLst>
        </xdr:cNvPr>
        <xdr:cNvSpPr/>
      </xdr:nvSpPr>
      <xdr:spPr>
        <a:xfrm>
          <a:off x="15430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20574</xdr:rowOff>
    </xdr:from>
    <xdr:to>
      <xdr:col>85</xdr:col>
      <xdr:colOff>127000</xdr:colOff>
      <xdr:row>57</xdr:row>
      <xdr:rowOff>70866</xdr:rowOff>
    </xdr:to>
    <xdr:cxnSp macro="">
      <xdr:nvCxnSpPr>
        <xdr:cNvPr id="651" name="直線コネクタ 650">
          <a:extLst>
            <a:ext uri="{FF2B5EF4-FFF2-40B4-BE49-F238E27FC236}">
              <a16:creationId xmlns:a16="http://schemas.microsoft.com/office/drawing/2014/main" id="{479C0175-082F-4F53-AEB7-43EA0EE566E9}"/>
            </a:ext>
          </a:extLst>
        </xdr:cNvPr>
        <xdr:cNvCxnSpPr/>
      </xdr:nvCxnSpPr>
      <xdr:spPr>
        <a:xfrm>
          <a:off x="15481300" y="97932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84074</xdr:rowOff>
    </xdr:from>
    <xdr:to>
      <xdr:col>76</xdr:col>
      <xdr:colOff>165100</xdr:colOff>
      <xdr:row>57</xdr:row>
      <xdr:rowOff>14224</xdr:rowOff>
    </xdr:to>
    <xdr:sp macro="" textlink="">
      <xdr:nvSpPr>
        <xdr:cNvPr id="652" name="楕円 651">
          <a:extLst>
            <a:ext uri="{FF2B5EF4-FFF2-40B4-BE49-F238E27FC236}">
              <a16:creationId xmlns:a16="http://schemas.microsoft.com/office/drawing/2014/main" id="{FD1F3A9A-6E59-4A98-B49C-D9E695C3A8CC}"/>
            </a:ext>
          </a:extLst>
        </xdr:cNvPr>
        <xdr:cNvSpPr/>
      </xdr:nvSpPr>
      <xdr:spPr>
        <a:xfrm>
          <a:off x="14541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134874</xdr:rowOff>
    </xdr:from>
    <xdr:to>
      <xdr:col>81</xdr:col>
      <xdr:colOff>50800</xdr:colOff>
      <xdr:row>57</xdr:row>
      <xdr:rowOff>20574</xdr:rowOff>
    </xdr:to>
    <xdr:cxnSp macro="">
      <xdr:nvCxnSpPr>
        <xdr:cNvPr id="653" name="直線コネクタ 652">
          <a:extLst>
            <a:ext uri="{FF2B5EF4-FFF2-40B4-BE49-F238E27FC236}">
              <a16:creationId xmlns:a16="http://schemas.microsoft.com/office/drawing/2014/main" id="{5EA7EAAE-84DA-4820-99A7-73994AC57ADC}"/>
            </a:ext>
          </a:extLst>
        </xdr:cNvPr>
        <xdr:cNvCxnSpPr/>
      </xdr:nvCxnSpPr>
      <xdr:spPr>
        <a:xfrm>
          <a:off x="14592300" y="97360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26924</xdr:rowOff>
    </xdr:from>
    <xdr:to>
      <xdr:col>72</xdr:col>
      <xdr:colOff>38100</xdr:colOff>
      <xdr:row>56</xdr:row>
      <xdr:rowOff>128524</xdr:rowOff>
    </xdr:to>
    <xdr:sp macro="" textlink="">
      <xdr:nvSpPr>
        <xdr:cNvPr id="654" name="楕円 653">
          <a:extLst>
            <a:ext uri="{FF2B5EF4-FFF2-40B4-BE49-F238E27FC236}">
              <a16:creationId xmlns:a16="http://schemas.microsoft.com/office/drawing/2014/main" id="{C12D73EE-48F8-4B35-83C9-2040A79D4C30}"/>
            </a:ext>
          </a:extLst>
        </xdr:cNvPr>
        <xdr:cNvSpPr/>
      </xdr:nvSpPr>
      <xdr:spPr>
        <a:xfrm>
          <a:off x="13652500" y="96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77724</xdr:rowOff>
    </xdr:from>
    <xdr:to>
      <xdr:col>76</xdr:col>
      <xdr:colOff>114300</xdr:colOff>
      <xdr:row>56</xdr:row>
      <xdr:rowOff>134874</xdr:rowOff>
    </xdr:to>
    <xdr:cxnSp macro="">
      <xdr:nvCxnSpPr>
        <xdr:cNvPr id="655" name="直線コネクタ 654">
          <a:extLst>
            <a:ext uri="{FF2B5EF4-FFF2-40B4-BE49-F238E27FC236}">
              <a16:creationId xmlns:a16="http://schemas.microsoft.com/office/drawing/2014/main" id="{19151650-9F75-4C75-BF11-DE4DBC06CBEB}"/>
            </a:ext>
          </a:extLst>
        </xdr:cNvPr>
        <xdr:cNvCxnSpPr/>
      </xdr:nvCxnSpPr>
      <xdr:spPr>
        <a:xfrm>
          <a:off x="13703300" y="96789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141224</xdr:rowOff>
    </xdr:from>
    <xdr:to>
      <xdr:col>67</xdr:col>
      <xdr:colOff>101600</xdr:colOff>
      <xdr:row>56</xdr:row>
      <xdr:rowOff>71374</xdr:rowOff>
    </xdr:to>
    <xdr:sp macro="" textlink="">
      <xdr:nvSpPr>
        <xdr:cNvPr id="656" name="楕円 655">
          <a:extLst>
            <a:ext uri="{FF2B5EF4-FFF2-40B4-BE49-F238E27FC236}">
              <a16:creationId xmlns:a16="http://schemas.microsoft.com/office/drawing/2014/main" id="{56F1C94E-E7F6-4C80-BD08-33D680DE5835}"/>
            </a:ext>
          </a:extLst>
        </xdr:cNvPr>
        <xdr:cNvSpPr/>
      </xdr:nvSpPr>
      <xdr:spPr>
        <a:xfrm>
          <a:off x="12763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20574</xdr:rowOff>
    </xdr:from>
    <xdr:to>
      <xdr:col>71</xdr:col>
      <xdr:colOff>177800</xdr:colOff>
      <xdr:row>56</xdr:row>
      <xdr:rowOff>77724</xdr:rowOff>
    </xdr:to>
    <xdr:cxnSp macro="">
      <xdr:nvCxnSpPr>
        <xdr:cNvPr id="657" name="直線コネクタ 656">
          <a:extLst>
            <a:ext uri="{FF2B5EF4-FFF2-40B4-BE49-F238E27FC236}">
              <a16:creationId xmlns:a16="http://schemas.microsoft.com/office/drawing/2014/main" id="{E908CD1B-9DC3-4AC2-A483-B2A3083747EE}"/>
            </a:ext>
          </a:extLst>
        </xdr:cNvPr>
        <xdr:cNvCxnSpPr/>
      </xdr:nvCxnSpPr>
      <xdr:spPr>
        <a:xfrm>
          <a:off x="12814300" y="96217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3565071D-5EE2-460C-975D-81F9D8539A53}"/>
            </a:ext>
          </a:extLst>
        </xdr:cNvPr>
        <xdr:cNvSpPr txBox="1"/>
      </xdr:nvSpPr>
      <xdr:spPr>
        <a:xfrm>
          <a:off x="15266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2DAAD039-40D0-4476-BFF7-36AD8ADFF0D0}"/>
            </a:ext>
          </a:extLst>
        </xdr:cNvPr>
        <xdr:cNvSpPr txBox="1"/>
      </xdr:nvSpPr>
      <xdr:spPr>
        <a:xfrm>
          <a:off x="14389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E36ECFD-9B52-45BD-93E6-94AF8E3C128E}"/>
            </a:ext>
          </a:extLst>
        </xdr:cNvPr>
        <xdr:cNvSpPr txBox="1"/>
      </xdr:nvSpPr>
      <xdr:spPr>
        <a:xfrm>
          <a:off x="13500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CE16C5B8-FA98-48BD-8FDA-8E9DFDBBBBC4}"/>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87901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4E064E35-BEA0-4E8E-AF66-1BA9CE234710}"/>
            </a:ext>
          </a:extLst>
        </xdr:cNvPr>
        <xdr:cNvSpPr txBox="1"/>
      </xdr:nvSpPr>
      <xdr:spPr>
        <a:xfrm>
          <a:off x="15266044" y="951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30751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3512C4A8-8D1A-44CB-A56A-D9621F34F1D0}"/>
            </a:ext>
          </a:extLst>
        </xdr:cNvPr>
        <xdr:cNvSpPr txBox="1"/>
      </xdr:nvSpPr>
      <xdr:spPr>
        <a:xfrm>
          <a:off x="14389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145051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196526AC-0C3B-47A1-95D0-A086A394651B}"/>
            </a:ext>
          </a:extLst>
        </xdr:cNvPr>
        <xdr:cNvSpPr txBox="1"/>
      </xdr:nvSpPr>
      <xdr:spPr>
        <a:xfrm>
          <a:off x="13500744" y="94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87901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10CEECF4-2DBB-4C19-B46B-9BF61D76377E}"/>
            </a:ext>
          </a:extLst>
        </xdr:cNvPr>
        <xdr:cNvSpPr txBox="1"/>
      </xdr:nvSpPr>
      <xdr:spPr>
        <a:xfrm>
          <a:off x="12611744" y="93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36F0DE83-9CDB-40B3-8188-47994C1847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2D29B345-6724-475B-A8D5-BDC33618DE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EF5B9A85-9C1D-4100-9C6D-8EAEB4D539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86262A63-D18B-45D9-9CF5-F92806B8182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DAEE1BA3-B0B0-4D08-A31C-C5FCF7FB4C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B9E356A9-7DC5-4E17-902B-058B7A319B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1C1A609-4591-416C-AF25-6A4AACC29B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E6AFB307-4F52-426B-8D01-1E74215A5B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99759E1B-839E-4B9F-857E-607AC6C837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3416393D-199F-45E9-A18E-88828E6276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294E221B-C016-4EE5-B709-7C9193D2159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F91A8E97-8C20-4FDF-953D-213D5DC6408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535ED600-62BC-45D4-8BC9-463A6389F8F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22DAF127-3343-4592-BE9F-64F2C7A6122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A96414ED-4FBD-4A5E-B0CE-D529E5D3BF6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95BEAA68-8C1E-4862-87C1-224C9D5D090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18723909-E337-4A72-A007-71E3211F44A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D0F8E3FE-7F81-4833-9479-58401C59EB8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AAE867F5-B3DA-414C-9B7C-9B1D60A750E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950D8FEA-FE08-4368-8398-26A1187303A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17022FBD-7561-4BD0-83C5-D7C045E4A5A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35C159F4-77B1-4A94-8900-BB399A915B2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2D3F4428-C737-4D55-96AC-D3C30C37C3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2004935F-8368-41E6-AC3B-4A747004961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1A43D15C-1523-4FB1-A246-B38DC87886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85D4D763-DE30-4835-A5AA-C084AAD6C372}"/>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ABD9F467-C4B6-41B1-8A4E-7BE1EC832886}"/>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F24DA88F-AE29-4FBD-8E3E-90DD1425DAF9}"/>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303B1622-D972-41BD-AB15-08B078247AC4}"/>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0FDEBC90-CB39-4C86-95BD-DE716C4721EF}"/>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9CF527F7-9F8C-4206-901E-C21AC97424CA}"/>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38C82F7E-3814-4E3E-AF3F-2C2830BDDA06}"/>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EE89AAD1-EA86-4CE5-A356-8255FBA9DDB4}"/>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72DF1B9B-5358-4FB1-878F-3A4FDA7942EE}"/>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1CB05FD8-8717-4CCE-A1DC-2AB18C19ED92}"/>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93B159B1-3042-4BAE-8944-AC78E2A86225}"/>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B554DD6-3EC8-49CF-B538-ABF386FD10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88D5482-05AF-41B8-896B-15F071DBFF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90DEFFD-CBFA-4E34-B502-5D6478596F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EE52A75-F0F0-4C96-A9FA-A41DDD748A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ADB390D-BD19-44FF-9AF8-BE0EAB53D9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707" name="楕円 706">
          <a:extLst>
            <a:ext uri="{FF2B5EF4-FFF2-40B4-BE49-F238E27FC236}">
              <a16:creationId xmlns:a16="http://schemas.microsoft.com/office/drawing/2014/main" id="{D39536B6-E1B5-4C33-A4A1-EEF1DF722687}"/>
            </a:ext>
          </a:extLst>
        </xdr:cNvPr>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79DBB057-0761-4E0A-BE93-3F61AB4EAD25}"/>
            </a:ext>
          </a:extLst>
        </xdr:cNvPr>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169635</xdr:rowOff>
    </xdr:from>
    <xdr:to>
      <xdr:col>112</xdr:col>
      <xdr:colOff>38100</xdr:colOff>
      <xdr:row>58</xdr:row>
      <xdr:rowOff>99785</xdr:rowOff>
    </xdr:to>
    <xdr:sp macro="" textlink="">
      <xdr:nvSpPr>
        <xdr:cNvPr id="709" name="楕円 708">
          <a:extLst>
            <a:ext uri="{FF2B5EF4-FFF2-40B4-BE49-F238E27FC236}">
              <a16:creationId xmlns:a16="http://schemas.microsoft.com/office/drawing/2014/main" id="{E550F61C-D684-4EA0-A798-349844C2DD84}"/>
            </a:ext>
          </a:extLst>
        </xdr:cNvPr>
        <xdr:cNvSpPr/>
      </xdr:nvSpPr>
      <xdr:spPr>
        <a:xfrm>
          <a:off x="2127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48985</xdr:rowOff>
    </xdr:to>
    <xdr:cxnSp macro="">
      <xdr:nvCxnSpPr>
        <xdr:cNvPr id="710" name="直線コネクタ 709">
          <a:extLst>
            <a:ext uri="{FF2B5EF4-FFF2-40B4-BE49-F238E27FC236}">
              <a16:creationId xmlns:a16="http://schemas.microsoft.com/office/drawing/2014/main" id="{6111D450-39FA-4839-A669-111A181E350B}"/>
            </a:ext>
          </a:extLst>
        </xdr:cNvPr>
        <xdr:cNvCxnSpPr/>
      </xdr:nvCxnSpPr>
      <xdr:spPr>
        <a:xfrm>
          <a:off x="21323300" y="9993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169635</xdr:rowOff>
    </xdr:from>
    <xdr:to>
      <xdr:col>107</xdr:col>
      <xdr:colOff>101600</xdr:colOff>
      <xdr:row>58</xdr:row>
      <xdr:rowOff>99785</xdr:rowOff>
    </xdr:to>
    <xdr:sp macro="" textlink="">
      <xdr:nvSpPr>
        <xdr:cNvPr id="711" name="楕円 710">
          <a:extLst>
            <a:ext uri="{FF2B5EF4-FFF2-40B4-BE49-F238E27FC236}">
              <a16:creationId xmlns:a16="http://schemas.microsoft.com/office/drawing/2014/main" id="{34CC28A8-85B7-4137-B308-4F373C8E9A4B}"/>
            </a:ext>
          </a:extLst>
        </xdr:cNvPr>
        <xdr:cNvSpPr/>
      </xdr:nvSpPr>
      <xdr:spPr>
        <a:xfrm>
          <a:off x="2038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48985</xdr:rowOff>
    </xdr:from>
    <xdr:to>
      <xdr:col>111</xdr:col>
      <xdr:colOff>177800</xdr:colOff>
      <xdr:row>58</xdr:row>
      <xdr:rowOff>48985</xdr:rowOff>
    </xdr:to>
    <xdr:cxnSp macro="">
      <xdr:nvCxnSpPr>
        <xdr:cNvPr id="712" name="直線コネクタ 711">
          <a:extLst>
            <a:ext uri="{FF2B5EF4-FFF2-40B4-BE49-F238E27FC236}">
              <a16:creationId xmlns:a16="http://schemas.microsoft.com/office/drawing/2014/main" id="{F870153D-297C-42E3-A7A8-3D8CFCCDAE1E}"/>
            </a:ext>
          </a:extLst>
        </xdr:cNvPr>
        <xdr:cNvCxnSpPr/>
      </xdr:nvCxnSpPr>
      <xdr:spPr>
        <a:xfrm>
          <a:off x="20434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713" name="楕円 712">
          <a:extLst>
            <a:ext uri="{FF2B5EF4-FFF2-40B4-BE49-F238E27FC236}">
              <a16:creationId xmlns:a16="http://schemas.microsoft.com/office/drawing/2014/main" id="{368B57D6-D352-427E-B50E-A087D17DC7F9}"/>
            </a:ext>
          </a:extLst>
        </xdr:cNvPr>
        <xdr:cNvSpPr/>
      </xdr:nvSpPr>
      <xdr:spPr>
        <a:xfrm>
          <a:off x="19494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48985</xdr:rowOff>
    </xdr:from>
    <xdr:to>
      <xdr:col>107</xdr:col>
      <xdr:colOff>50800</xdr:colOff>
      <xdr:row>58</xdr:row>
      <xdr:rowOff>48985</xdr:rowOff>
    </xdr:to>
    <xdr:cxnSp macro="">
      <xdr:nvCxnSpPr>
        <xdr:cNvPr id="714" name="直線コネクタ 713">
          <a:extLst>
            <a:ext uri="{FF2B5EF4-FFF2-40B4-BE49-F238E27FC236}">
              <a16:creationId xmlns:a16="http://schemas.microsoft.com/office/drawing/2014/main" id="{22664271-E012-41D7-ADFD-9620B4C8C023}"/>
            </a:ext>
          </a:extLst>
        </xdr:cNvPr>
        <xdr:cNvCxnSpPr/>
      </xdr:nvCxnSpPr>
      <xdr:spPr>
        <a:xfrm>
          <a:off x="19545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169635</xdr:rowOff>
    </xdr:from>
    <xdr:to>
      <xdr:col>98</xdr:col>
      <xdr:colOff>38100</xdr:colOff>
      <xdr:row>58</xdr:row>
      <xdr:rowOff>99785</xdr:rowOff>
    </xdr:to>
    <xdr:sp macro="" textlink="">
      <xdr:nvSpPr>
        <xdr:cNvPr id="715" name="楕円 714">
          <a:extLst>
            <a:ext uri="{FF2B5EF4-FFF2-40B4-BE49-F238E27FC236}">
              <a16:creationId xmlns:a16="http://schemas.microsoft.com/office/drawing/2014/main" id="{50230243-BB04-4932-A37C-A8A1C5D7C831}"/>
            </a:ext>
          </a:extLst>
        </xdr:cNvPr>
        <xdr:cNvSpPr/>
      </xdr:nvSpPr>
      <xdr:spPr>
        <a:xfrm>
          <a:off x="18605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48985</xdr:rowOff>
    </xdr:from>
    <xdr:to>
      <xdr:col>102</xdr:col>
      <xdr:colOff>114300</xdr:colOff>
      <xdr:row>58</xdr:row>
      <xdr:rowOff>48985</xdr:rowOff>
    </xdr:to>
    <xdr:cxnSp macro="">
      <xdr:nvCxnSpPr>
        <xdr:cNvPr id="716" name="直線コネクタ 715">
          <a:extLst>
            <a:ext uri="{FF2B5EF4-FFF2-40B4-BE49-F238E27FC236}">
              <a16:creationId xmlns:a16="http://schemas.microsoft.com/office/drawing/2014/main" id="{D41C418F-C1F4-43E5-B921-1C29DC72384B}"/>
            </a:ext>
          </a:extLst>
        </xdr:cNvPr>
        <xdr:cNvCxnSpPr/>
      </xdr:nvCxnSpPr>
      <xdr:spPr>
        <a:xfrm>
          <a:off x="18656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a:extLst>
            <a:ext uri="{FF2B5EF4-FFF2-40B4-BE49-F238E27FC236}">
              <a16:creationId xmlns:a16="http://schemas.microsoft.com/office/drawing/2014/main" id="{3AABD24E-F403-47D0-97CB-4535CE1A7C45}"/>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89007B2F-0CF0-417F-B9B6-995E9C0A7694}"/>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a:extLst>
            <a:ext uri="{FF2B5EF4-FFF2-40B4-BE49-F238E27FC236}">
              <a16:creationId xmlns:a16="http://schemas.microsoft.com/office/drawing/2014/main" id="{57BAC3A0-3DCC-4D63-93F0-4AF1172ACA0E}"/>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id="{FE983C44-FC47-4098-9EC0-2721130669CE}"/>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116312</xdr:rowOff>
    </xdr:from>
    <xdr:ext cx="469744" cy="259045"/>
    <xdr:sp macro="" textlink="">
      <xdr:nvSpPr>
        <xdr:cNvPr id="721" name="n_1mainValue【保健センター・保健所】&#10;一人当たり面積">
          <a:extLst>
            <a:ext uri="{FF2B5EF4-FFF2-40B4-BE49-F238E27FC236}">
              <a16:creationId xmlns:a16="http://schemas.microsoft.com/office/drawing/2014/main" id="{C3576972-DC60-40B7-9E24-910CB02BF9DE}"/>
            </a:ext>
          </a:extLst>
        </xdr:cNvPr>
        <xdr:cNvSpPr txBox="1"/>
      </xdr:nvSpPr>
      <xdr:spPr>
        <a:xfrm>
          <a:off x="21075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116312</xdr:rowOff>
    </xdr:from>
    <xdr:ext cx="469744" cy="259045"/>
    <xdr:sp macro="" textlink="">
      <xdr:nvSpPr>
        <xdr:cNvPr id="722" name="n_2mainValue【保健センター・保健所】&#10;一人当たり面積">
          <a:extLst>
            <a:ext uri="{FF2B5EF4-FFF2-40B4-BE49-F238E27FC236}">
              <a16:creationId xmlns:a16="http://schemas.microsoft.com/office/drawing/2014/main" id="{A17E91FC-663E-4BCD-90CD-D8E04178CEDF}"/>
            </a:ext>
          </a:extLst>
        </xdr:cNvPr>
        <xdr:cNvSpPr txBox="1"/>
      </xdr:nvSpPr>
      <xdr:spPr>
        <a:xfrm>
          <a:off x="20199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116312</xdr:rowOff>
    </xdr:from>
    <xdr:ext cx="469744" cy="259045"/>
    <xdr:sp macro="" textlink="">
      <xdr:nvSpPr>
        <xdr:cNvPr id="723" name="n_3mainValue【保健センター・保健所】&#10;一人当たり面積">
          <a:extLst>
            <a:ext uri="{FF2B5EF4-FFF2-40B4-BE49-F238E27FC236}">
              <a16:creationId xmlns:a16="http://schemas.microsoft.com/office/drawing/2014/main" id="{97833C5C-EDBD-49FF-BD1B-E54257751083}"/>
            </a:ext>
          </a:extLst>
        </xdr:cNvPr>
        <xdr:cNvSpPr txBox="1"/>
      </xdr:nvSpPr>
      <xdr:spPr>
        <a:xfrm>
          <a:off x="19310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116312</xdr:rowOff>
    </xdr:from>
    <xdr:ext cx="469744" cy="259045"/>
    <xdr:sp macro="" textlink="">
      <xdr:nvSpPr>
        <xdr:cNvPr id="724" name="n_4mainValue【保健センター・保健所】&#10;一人当たり面積">
          <a:extLst>
            <a:ext uri="{FF2B5EF4-FFF2-40B4-BE49-F238E27FC236}">
              <a16:creationId xmlns:a16="http://schemas.microsoft.com/office/drawing/2014/main" id="{735DD782-AA4A-4F91-8911-B64C1795E2AC}"/>
            </a:ext>
          </a:extLst>
        </xdr:cNvPr>
        <xdr:cNvSpPr txBox="1"/>
      </xdr:nvSpPr>
      <xdr:spPr>
        <a:xfrm>
          <a:off x="18421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ABB64C9B-481C-403E-9E46-36DBB0F6CA7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2AE4F3B2-F6FD-48A4-B09A-A546EA8AAF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2F6D108-F858-4749-A243-0E5664175C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4537D767-2074-4D79-AF0E-6095BEE096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45DC3FC5-D3C6-4BB1-9CCA-405B3DF5E8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390B8D37-C6F4-498F-BA20-F0D2FB3636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E4099DD-2BE3-43AD-AD3A-DE68749F7B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523A4C3C-7CFE-48C3-B020-6863213F544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3ADB06E4-E73B-4110-9820-F52F4DD66B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E29CC8C1-34CC-4E2B-92EC-B77A389434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98202AAC-0AE7-4DBA-A238-A4488645860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BC64512B-8B67-4FA6-8034-C6B834953BF4}"/>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E6714862-5321-4612-BFB0-E21ED81E1FA7}"/>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13915A69-B48C-4173-90E8-CBCB1F2E8FF5}"/>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B6E366B8-D338-45E4-80A9-ACBC766590D4}"/>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FEB3701-C910-4C0E-886D-1DBF4759F702}"/>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3AE33CC5-B534-4DE7-9F81-27B2179604FD}"/>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E316B19-7CD4-4DA9-933C-158B1D2E39A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7D801338-2C86-4D9E-B09D-7B75661919F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6AD3C8B9-32D6-49ED-97EF-ADB36C3E6A7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8F3DB5FF-A53A-45FC-9407-3B19B82280E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DFCD0F69-49C9-43FB-AE4C-63B14AB9B26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FCD5CD36-1D42-437C-B1C0-D182A2FDC732}"/>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E5786C1B-463B-47B7-A76C-C4117CED1C56}"/>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14A2A701-B1A1-46D9-8819-3283C7C5F1A3}"/>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689A8979-3874-49EE-8F7A-8FB90515EC5F}"/>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C6994C90-86FC-403D-9C44-96D4BE5E6E75}"/>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99B2C42D-0B94-4AC0-B7DC-37B48E5A8FDD}"/>
            </a:ext>
          </a:extLst>
        </xdr:cNvPr>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056063C4-3EB1-48C9-A327-89BDCB5D47D2}"/>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BE45D6E8-B45B-465E-AF07-653633EBB18E}"/>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09A7D17A-7653-4BCE-A607-5878330FA50E}"/>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B9D308A4-DE58-4E30-917B-A44E3D13AE77}"/>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5B81825D-850A-4BCB-B529-1133D0BDD1A4}"/>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CA21945-E759-42F3-AB43-9C80527558D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1ED3CDD-0EB0-445B-934A-FCCE27FA10B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30A3D5DB-B6CA-4781-B841-3DDBB1911F7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1A015D7-4D20-4ABD-AD76-1D6EE02FB5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AA285F8-C549-4B9B-ABD9-AC8D162FA1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37592</xdr:rowOff>
    </xdr:from>
    <xdr:to>
      <xdr:col>85</xdr:col>
      <xdr:colOff>177800</xdr:colOff>
      <xdr:row>86</xdr:row>
      <xdr:rowOff>139192</xdr:rowOff>
    </xdr:to>
    <xdr:sp macro="" textlink="">
      <xdr:nvSpPr>
        <xdr:cNvPr id="763" name="楕円 762">
          <a:extLst>
            <a:ext uri="{FF2B5EF4-FFF2-40B4-BE49-F238E27FC236}">
              <a16:creationId xmlns:a16="http://schemas.microsoft.com/office/drawing/2014/main" id="{687A336D-3609-4EB1-A55A-FFD20FC5D7CD}"/>
            </a:ext>
          </a:extLst>
        </xdr:cNvPr>
        <xdr:cNvSpPr/>
      </xdr:nvSpPr>
      <xdr:spPr>
        <a:xfrm>
          <a:off x="16268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123969</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B1373436-5B45-49EE-A781-6C5B72283FF9}"/>
            </a:ext>
          </a:extLst>
        </xdr:cNvPr>
        <xdr:cNvSpPr txBox="1"/>
      </xdr:nvSpPr>
      <xdr:spPr>
        <a:xfrm>
          <a:off x="16357600" y="146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12446</xdr:rowOff>
    </xdr:from>
    <xdr:to>
      <xdr:col>81</xdr:col>
      <xdr:colOff>101600</xdr:colOff>
      <xdr:row>86</xdr:row>
      <xdr:rowOff>114046</xdr:rowOff>
    </xdr:to>
    <xdr:sp macro="" textlink="">
      <xdr:nvSpPr>
        <xdr:cNvPr id="765" name="楕円 764">
          <a:extLst>
            <a:ext uri="{FF2B5EF4-FFF2-40B4-BE49-F238E27FC236}">
              <a16:creationId xmlns:a16="http://schemas.microsoft.com/office/drawing/2014/main" id="{3F51B744-4163-4ED9-81E2-CCDC1E24211A}"/>
            </a:ext>
          </a:extLst>
        </xdr:cNvPr>
        <xdr:cNvSpPr/>
      </xdr:nvSpPr>
      <xdr:spPr>
        <a:xfrm>
          <a:off x="15430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63246</xdr:rowOff>
    </xdr:from>
    <xdr:to>
      <xdr:col>85</xdr:col>
      <xdr:colOff>127000</xdr:colOff>
      <xdr:row>86</xdr:row>
      <xdr:rowOff>88392</xdr:rowOff>
    </xdr:to>
    <xdr:cxnSp macro="">
      <xdr:nvCxnSpPr>
        <xdr:cNvPr id="766" name="直線コネクタ 765">
          <a:extLst>
            <a:ext uri="{FF2B5EF4-FFF2-40B4-BE49-F238E27FC236}">
              <a16:creationId xmlns:a16="http://schemas.microsoft.com/office/drawing/2014/main" id="{2D8C4DF6-C27F-4A3B-9931-E920281A55FF}"/>
            </a:ext>
          </a:extLst>
        </xdr:cNvPr>
        <xdr:cNvCxnSpPr/>
      </xdr:nvCxnSpPr>
      <xdr:spPr>
        <a:xfrm>
          <a:off x="15481300" y="1480794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21589</xdr:rowOff>
    </xdr:from>
    <xdr:to>
      <xdr:col>76</xdr:col>
      <xdr:colOff>165100</xdr:colOff>
      <xdr:row>86</xdr:row>
      <xdr:rowOff>123189</xdr:rowOff>
    </xdr:to>
    <xdr:sp macro="" textlink="">
      <xdr:nvSpPr>
        <xdr:cNvPr id="767" name="楕円 766">
          <a:extLst>
            <a:ext uri="{FF2B5EF4-FFF2-40B4-BE49-F238E27FC236}">
              <a16:creationId xmlns:a16="http://schemas.microsoft.com/office/drawing/2014/main" id="{35CB9677-F53C-4783-8C67-03B31B83BC58}"/>
            </a:ext>
          </a:extLst>
        </xdr:cNvPr>
        <xdr:cNvSpPr/>
      </xdr:nvSpPr>
      <xdr:spPr>
        <a:xfrm>
          <a:off x="14541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63246</xdr:rowOff>
    </xdr:from>
    <xdr:to>
      <xdr:col>81</xdr:col>
      <xdr:colOff>50800</xdr:colOff>
      <xdr:row>86</xdr:row>
      <xdr:rowOff>72389</xdr:rowOff>
    </xdr:to>
    <xdr:cxnSp macro="">
      <xdr:nvCxnSpPr>
        <xdr:cNvPr id="768" name="直線コネクタ 767">
          <a:extLst>
            <a:ext uri="{FF2B5EF4-FFF2-40B4-BE49-F238E27FC236}">
              <a16:creationId xmlns:a16="http://schemas.microsoft.com/office/drawing/2014/main" id="{6EDD689B-50C6-4779-9730-EA4607F94234}"/>
            </a:ext>
          </a:extLst>
        </xdr:cNvPr>
        <xdr:cNvCxnSpPr/>
      </xdr:nvCxnSpPr>
      <xdr:spPr>
        <a:xfrm flipV="1">
          <a:off x="14592300" y="148079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170180</xdr:rowOff>
    </xdr:from>
    <xdr:to>
      <xdr:col>72</xdr:col>
      <xdr:colOff>38100</xdr:colOff>
      <xdr:row>86</xdr:row>
      <xdr:rowOff>100330</xdr:rowOff>
    </xdr:to>
    <xdr:sp macro="" textlink="">
      <xdr:nvSpPr>
        <xdr:cNvPr id="769" name="楕円 768">
          <a:extLst>
            <a:ext uri="{FF2B5EF4-FFF2-40B4-BE49-F238E27FC236}">
              <a16:creationId xmlns:a16="http://schemas.microsoft.com/office/drawing/2014/main" id="{40FCFCEF-D823-4671-B67F-FD73B5A8376C}"/>
            </a:ext>
          </a:extLst>
        </xdr:cNvPr>
        <xdr:cNvSpPr/>
      </xdr:nvSpPr>
      <xdr:spPr>
        <a:xfrm>
          <a:off x="1365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49530</xdr:rowOff>
    </xdr:from>
    <xdr:to>
      <xdr:col>76</xdr:col>
      <xdr:colOff>114300</xdr:colOff>
      <xdr:row>86</xdr:row>
      <xdr:rowOff>72389</xdr:rowOff>
    </xdr:to>
    <xdr:cxnSp macro="">
      <xdr:nvCxnSpPr>
        <xdr:cNvPr id="770" name="直線コネクタ 769">
          <a:extLst>
            <a:ext uri="{FF2B5EF4-FFF2-40B4-BE49-F238E27FC236}">
              <a16:creationId xmlns:a16="http://schemas.microsoft.com/office/drawing/2014/main" id="{20639B15-B832-494E-B6E3-53D851897B99}"/>
            </a:ext>
          </a:extLst>
        </xdr:cNvPr>
        <xdr:cNvCxnSpPr/>
      </xdr:nvCxnSpPr>
      <xdr:spPr>
        <a:xfrm>
          <a:off x="13703300" y="14794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147320</xdr:rowOff>
    </xdr:from>
    <xdr:to>
      <xdr:col>67</xdr:col>
      <xdr:colOff>101600</xdr:colOff>
      <xdr:row>86</xdr:row>
      <xdr:rowOff>77470</xdr:rowOff>
    </xdr:to>
    <xdr:sp macro="" textlink="">
      <xdr:nvSpPr>
        <xdr:cNvPr id="771" name="楕円 770">
          <a:extLst>
            <a:ext uri="{FF2B5EF4-FFF2-40B4-BE49-F238E27FC236}">
              <a16:creationId xmlns:a16="http://schemas.microsoft.com/office/drawing/2014/main" id="{DDC5162B-10F3-4548-BC01-532C6424FF4C}"/>
            </a:ext>
          </a:extLst>
        </xdr:cNvPr>
        <xdr:cNvSpPr/>
      </xdr:nvSpPr>
      <xdr:spPr>
        <a:xfrm>
          <a:off x="1276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26670</xdr:rowOff>
    </xdr:from>
    <xdr:to>
      <xdr:col>71</xdr:col>
      <xdr:colOff>177800</xdr:colOff>
      <xdr:row>86</xdr:row>
      <xdr:rowOff>49530</xdr:rowOff>
    </xdr:to>
    <xdr:cxnSp macro="">
      <xdr:nvCxnSpPr>
        <xdr:cNvPr id="772" name="直線コネクタ 771">
          <a:extLst>
            <a:ext uri="{FF2B5EF4-FFF2-40B4-BE49-F238E27FC236}">
              <a16:creationId xmlns:a16="http://schemas.microsoft.com/office/drawing/2014/main" id="{C43E8B43-47CD-4D1E-97A9-0081CB48327A}"/>
            </a:ext>
          </a:extLst>
        </xdr:cNvPr>
        <xdr:cNvCxnSpPr/>
      </xdr:nvCxnSpPr>
      <xdr:spPr>
        <a:xfrm>
          <a:off x="12814300" y="14771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a:extLst>
            <a:ext uri="{FF2B5EF4-FFF2-40B4-BE49-F238E27FC236}">
              <a16:creationId xmlns:a16="http://schemas.microsoft.com/office/drawing/2014/main" id="{4E24E37F-2F64-44A2-8B70-08A08C3D80AE}"/>
            </a:ext>
          </a:extLst>
        </xdr:cNvPr>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4" name="n_2aveValue【消防施設】&#10;有形固定資産減価償却率">
          <a:extLst>
            <a:ext uri="{FF2B5EF4-FFF2-40B4-BE49-F238E27FC236}">
              <a16:creationId xmlns:a16="http://schemas.microsoft.com/office/drawing/2014/main" id="{E0A64F44-4042-466B-8E5E-FA13FFBB1244}"/>
            </a:ext>
          </a:extLst>
        </xdr:cNvPr>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5" name="n_3aveValue【消防施設】&#10;有形固定資産減価償却率">
          <a:extLst>
            <a:ext uri="{FF2B5EF4-FFF2-40B4-BE49-F238E27FC236}">
              <a16:creationId xmlns:a16="http://schemas.microsoft.com/office/drawing/2014/main" id="{9D97C8DB-E4CB-430F-98CE-10C292140358}"/>
            </a:ext>
          </a:extLst>
        </xdr:cNvPr>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6" name="n_4aveValue【消防施設】&#10;有形固定資産減価償却率">
          <a:extLst>
            <a:ext uri="{FF2B5EF4-FFF2-40B4-BE49-F238E27FC236}">
              <a16:creationId xmlns:a16="http://schemas.microsoft.com/office/drawing/2014/main" id="{92AD7046-EDAB-4F1B-B000-18ED8F7783B3}"/>
            </a:ext>
          </a:extLst>
        </xdr:cNvPr>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105173</xdr:rowOff>
    </xdr:from>
    <xdr:ext cx="405111" cy="259045"/>
    <xdr:sp macro="" textlink="">
      <xdr:nvSpPr>
        <xdr:cNvPr id="777" name="n_1mainValue【消防施設】&#10;有形固定資産減価償却率">
          <a:extLst>
            <a:ext uri="{FF2B5EF4-FFF2-40B4-BE49-F238E27FC236}">
              <a16:creationId xmlns:a16="http://schemas.microsoft.com/office/drawing/2014/main" id="{E2BC5C47-969C-4990-B948-024AD9EBCE46}"/>
            </a:ext>
          </a:extLst>
        </xdr:cNvPr>
        <xdr:cNvSpPr txBox="1"/>
      </xdr:nvSpPr>
      <xdr:spPr>
        <a:xfrm>
          <a:off x="15266044" y="1484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114316</xdr:rowOff>
    </xdr:from>
    <xdr:ext cx="405111" cy="259045"/>
    <xdr:sp macro="" textlink="">
      <xdr:nvSpPr>
        <xdr:cNvPr id="778" name="n_2mainValue【消防施設】&#10;有形固定資産減価償却率">
          <a:extLst>
            <a:ext uri="{FF2B5EF4-FFF2-40B4-BE49-F238E27FC236}">
              <a16:creationId xmlns:a16="http://schemas.microsoft.com/office/drawing/2014/main" id="{41E0998E-4008-4AA5-8E23-16AF9ED8033A}"/>
            </a:ext>
          </a:extLst>
        </xdr:cNvPr>
        <xdr:cNvSpPr txBox="1"/>
      </xdr:nvSpPr>
      <xdr:spPr>
        <a:xfrm>
          <a:off x="14389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91457</xdr:rowOff>
    </xdr:from>
    <xdr:ext cx="405111" cy="259045"/>
    <xdr:sp macro="" textlink="">
      <xdr:nvSpPr>
        <xdr:cNvPr id="779" name="n_3mainValue【消防施設】&#10;有形固定資産減価償却率">
          <a:extLst>
            <a:ext uri="{FF2B5EF4-FFF2-40B4-BE49-F238E27FC236}">
              <a16:creationId xmlns:a16="http://schemas.microsoft.com/office/drawing/2014/main" id="{1C67B6CB-6410-4BE8-90C8-ED9821AA3341}"/>
            </a:ext>
          </a:extLst>
        </xdr:cNvPr>
        <xdr:cNvSpPr txBox="1"/>
      </xdr:nvSpPr>
      <xdr:spPr>
        <a:xfrm>
          <a:off x="13500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68597</xdr:rowOff>
    </xdr:from>
    <xdr:ext cx="405111" cy="259045"/>
    <xdr:sp macro="" textlink="">
      <xdr:nvSpPr>
        <xdr:cNvPr id="780" name="n_4mainValue【消防施設】&#10;有形固定資産減価償却率">
          <a:extLst>
            <a:ext uri="{FF2B5EF4-FFF2-40B4-BE49-F238E27FC236}">
              <a16:creationId xmlns:a16="http://schemas.microsoft.com/office/drawing/2014/main" id="{AE292AE7-A40C-44BA-BBFD-D35CADE79B23}"/>
            </a:ext>
          </a:extLst>
        </xdr:cNvPr>
        <xdr:cNvSpPr txBox="1"/>
      </xdr:nvSpPr>
      <xdr:spPr>
        <a:xfrm>
          <a:off x="12611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2D484216-7EB9-4948-B260-BFADC14905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41B11358-C7DF-4F63-9696-5B0BC74823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72ECE82B-6B4F-4FD1-ABC7-BBA11205A1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C17EEE18-DC3F-45B0-9826-39D7B7DC48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FF1644CD-DD27-4CDD-B0FA-ABD1A48E07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34E1B885-4341-4C71-B33C-5983D39D99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AE46B6AE-A807-4B65-A1B2-997EE883A4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53A893D1-A4CC-410D-AD26-86E1E9101F9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235B9B8E-0788-487D-A1B9-D2178855A2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44CA3964-647E-461D-B39E-22FEDA7941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EB1D443C-5DA1-4682-9842-60BBDD00870F}"/>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F22925CE-BE7F-4019-A0F6-DED29392901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E0E347DD-A9C7-4ED8-AB9C-2DEC8649D39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D94E15E9-88B1-4618-A67A-5CCBDBC4ED2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6B650FB6-0509-4ED7-B9FD-D575EE9247B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25AF2786-DC6E-4A91-82A8-FB470420914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2D841EC0-58F5-4768-B2C2-D7FC3A062E2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B2BC52F1-EC63-4ACD-9C95-688F592E1DE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6A382230-65A8-47B7-BB46-08E37676CEE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8584CAEE-4EEE-4AF8-BD57-FFBC144129A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3138D119-14E3-456D-8FCC-2E7AFF37341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145614BE-A8A6-4D36-BCF9-24FD3D53B2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32FA4145-482B-4199-A4F1-4ED7FDCCBE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B6FC7F7-D5CE-4AFA-BF86-4C150D1762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DE6472A4-799A-4F2D-872B-455A6573026F}"/>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80CA05E9-7CE2-42A8-AF58-F0F7D7AB6B8D}"/>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20E110B7-52AE-4880-9926-BABE7BBA7D4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8C5E5F54-7097-43B8-9FCF-9B543EC6F288}"/>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DD6EC4C4-1F44-4C62-A381-9238A96E2BA5}"/>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2D8655E6-1BF2-4DDB-B7EB-9639BD12949E}"/>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D45CC7FE-609B-4A3A-878D-FBBE27F1DDDD}"/>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2B5426CB-C018-4162-83B1-A8F8834CCA2A}"/>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2ADDA30E-1EC0-4A52-91B7-8BC2D37CD183}"/>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4622922A-99C2-4279-A51F-FE7CA276B56C}"/>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09C57142-6BF8-4457-B29B-B055F9F443BC}"/>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D853619-C6DC-444D-AB66-8EB893D06A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D99FCE4-83F3-4F34-B8B7-0D5C7FFBCB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956DEEE-DF96-48D7-8311-96243AE7B2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6E571DC-4E40-4E10-A5E7-C6718C0D612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F4B17A8-A018-4F8A-B5E2-107C4C654F7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21" name="楕円 820">
          <a:extLst>
            <a:ext uri="{FF2B5EF4-FFF2-40B4-BE49-F238E27FC236}">
              <a16:creationId xmlns:a16="http://schemas.microsoft.com/office/drawing/2014/main" id="{1328CEE7-EF5D-4A34-AF7C-1C515B7CF5EB}"/>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22" name="【消防施設】&#10;一人当たり面積該当値テキスト">
          <a:extLst>
            <a:ext uri="{FF2B5EF4-FFF2-40B4-BE49-F238E27FC236}">
              <a16:creationId xmlns:a16="http://schemas.microsoft.com/office/drawing/2014/main" id="{58A0139F-A539-47E5-A82B-D86135766AB6}"/>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23" name="楕円 822">
          <a:extLst>
            <a:ext uri="{FF2B5EF4-FFF2-40B4-BE49-F238E27FC236}">
              <a16:creationId xmlns:a16="http://schemas.microsoft.com/office/drawing/2014/main" id="{360E0FC2-8D6F-4ADB-BC7C-128F6B7AFF23}"/>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24" name="直線コネクタ 823">
          <a:extLst>
            <a:ext uri="{FF2B5EF4-FFF2-40B4-BE49-F238E27FC236}">
              <a16:creationId xmlns:a16="http://schemas.microsoft.com/office/drawing/2014/main" id="{57F27C67-41A2-4698-8AF9-B76F0145F379}"/>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825" name="楕円 824">
          <a:extLst>
            <a:ext uri="{FF2B5EF4-FFF2-40B4-BE49-F238E27FC236}">
              <a16:creationId xmlns:a16="http://schemas.microsoft.com/office/drawing/2014/main" id="{AACBC3C3-F0B3-49B7-84B3-BCDD5FB1A400}"/>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826" name="直線コネクタ 825">
          <a:extLst>
            <a:ext uri="{FF2B5EF4-FFF2-40B4-BE49-F238E27FC236}">
              <a16:creationId xmlns:a16="http://schemas.microsoft.com/office/drawing/2014/main" id="{A91FEB20-A9F1-4513-BD5B-15979789E22C}"/>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827" name="楕円 826">
          <a:extLst>
            <a:ext uri="{FF2B5EF4-FFF2-40B4-BE49-F238E27FC236}">
              <a16:creationId xmlns:a16="http://schemas.microsoft.com/office/drawing/2014/main" id="{31E33A04-D5F5-43D0-8DB4-7AB06602CE17}"/>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828" name="直線コネクタ 827">
          <a:extLst>
            <a:ext uri="{FF2B5EF4-FFF2-40B4-BE49-F238E27FC236}">
              <a16:creationId xmlns:a16="http://schemas.microsoft.com/office/drawing/2014/main" id="{55F9C6D6-77F7-4451-8504-6FEBD2461E16}"/>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9" name="楕円 828">
          <a:extLst>
            <a:ext uri="{FF2B5EF4-FFF2-40B4-BE49-F238E27FC236}">
              <a16:creationId xmlns:a16="http://schemas.microsoft.com/office/drawing/2014/main" id="{ECD5EA1B-A2F2-42BA-96F3-8B6764D87348}"/>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830" name="直線コネクタ 829">
          <a:extLst>
            <a:ext uri="{FF2B5EF4-FFF2-40B4-BE49-F238E27FC236}">
              <a16:creationId xmlns:a16="http://schemas.microsoft.com/office/drawing/2014/main" id="{867EBB84-01A1-4F8C-B3B0-6D2985CF5494}"/>
            </a:ext>
          </a:extLst>
        </xdr:cNvPr>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id="{813C64D3-E23B-4BBA-A6E5-5C7921EBBBD9}"/>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8A571EC6-926B-428D-82BE-879FB8A1E862}"/>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DCBEEBF5-C1A6-43FE-8075-1B802C7656D2}"/>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aveValue【消防施設】&#10;一人当たり面積">
          <a:extLst>
            <a:ext uri="{FF2B5EF4-FFF2-40B4-BE49-F238E27FC236}">
              <a16:creationId xmlns:a16="http://schemas.microsoft.com/office/drawing/2014/main" id="{021F3E10-80BD-47D1-A6EB-E034A2CC7745}"/>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35" name="n_1mainValue【消防施設】&#10;一人当たり面積">
          <a:extLst>
            <a:ext uri="{FF2B5EF4-FFF2-40B4-BE49-F238E27FC236}">
              <a16:creationId xmlns:a16="http://schemas.microsoft.com/office/drawing/2014/main" id="{3C8F007D-644C-4E59-96B5-7DB54DAF060C}"/>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836" name="n_2mainValue【消防施設】&#10;一人当たり面積">
          <a:extLst>
            <a:ext uri="{FF2B5EF4-FFF2-40B4-BE49-F238E27FC236}">
              <a16:creationId xmlns:a16="http://schemas.microsoft.com/office/drawing/2014/main" id="{592EB7D8-42A8-4781-A862-DD701D4D4836}"/>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837" name="n_3mainValue【消防施設】&#10;一人当たり面積">
          <a:extLst>
            <a:ext uri="{FF2B5EF4-FFF2-40B4-BE49-F238E27FC236}">
              <a16:creationId xmlns:a16="http://schemas.microsoft.com/office/drawing/2014/main" id="{44A04C7C-A95C-42AE-B885-1CE9573C6AE1}"/>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38" name="n_4mainValue【消防施設】&#10;一人当たり面積">
          <a:extLst>
            <a:ext uri="{FF2B5EF4-FFF2-40B4-BE49-F238E27FC236}">
              <a16:creationId xmlns:a16="http://schemas.microsoft.com/office/drawing/2014/main" id="{D5E73A58-585C-4429-91DB-8E4F8BF65B3D}"/>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7C59CBAB-0D50-4B03-B14B-8C9D83C752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7F2CF0D7-ABCA-4F72-A93C-3178101972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F968B250-6451-40DA-8065-1D313AB1A5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328D1D7C-FF0F-4E4F-8E9F-D7F60B2F64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F39EF6B-A90F-4795-B3DB-EABC18FB60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8FD65784-3A0B-49ED-B3B6-2AC7AE6C2D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800E81D-087A-45D1-B53A-457DAB5A8D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73A5B87A-44B4-436D-8F88-C24EE54B3B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5F34FA9-E7E0-450C-94B5-08C2D17B61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DE24E7EA-AC1A-4936-897C-3C7C4B5E6F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86C1E296-9849-4F0C-8D84-916BF7B6FD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D61812CE-BE5C-430B-9ADB-C2F90B44261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9A26FBCA-6CFD-4036-8B1E-F3D81D85519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6DDF83D4-BFA1-430A-A9C3-94FB9043A75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25639B78-06B7-4FC4-9027-B2F1C46019B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C8549CA1-DB5D-40B8-80CF-6637218DCC0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89B91B0F-BD02-46A2-9617-B2513192D0E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73F2924-7573-43FE-A852-5E7672ECAC2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881BCDB-F202-4EB3-A208-6AC0DBE587F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E39815D8-1569-41E4-B649-E8B057BEEDF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37BFAEBD-0980-496F-AC32-E20ADFB5D29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9EB6BD1B-CB10-453E-82A9-54EE1D4095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138DA58B-755A-42C3-963F-544807FD9A7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96F7F8ED-A1DD-48B3-89BC-88CC9306AC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1FCC98F4-701F-411A-B429-0BC522398945}"/>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C33C8B13-3A82-4AFD-9E01-B7E5EBCF0E9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5E168A69-C5A6-420B-8F56-13584783004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C3927BC5-F0E6-4113-8EDB-080BAF697422}"/>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1D76F455-AC92-4894-93EC-6EED26355F2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id="{683BAD78-59CF-487B-9BB0-E5A049262B23}"/>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7AE89F89-7BBC-4ECB-A85A-CDA0730B8A3D}"/>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C6BB7CEF-1A3C-49CC-9032-8BA586B7A251}"/>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3FBC6E49-8B55-4E48-8261-60AAA30E328D}"/>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2E48E122-0865-4F33-B25C-36CA2EE12E33}"/>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D203DC86-7852-485F-9296-A9A8F85170BF}"/>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1448632-2D15-46B9-A07B-1CA293B0DE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7CD94F6-1799-4FE5-9654-C65FB34B13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590A1B8-A04A-425F-8B24-EC9C5798E1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D135904-1547-4BBE-843A-A67607C0EF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DE7B0FD-8D70-4BF7-960D-00053819AA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79" name="楕円 878">
          <a:extLst>
            <a:ext uri="{FF2B5EF4-FFF2-40B4-BE49-F238E27FC236}">
              <a16:creationId xmlns:a16="http://schemas.microsoft.com/office/drawing/2014/main" id="{CCD935D9-080E-48E3-A478-39870DA3F537}"/>
            </a:ext>
          </a:extLst>
        </xdr:cNvPr>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146702</xdr:rowOff>
    </xdr:from>
    <xdr:ext cx="405111" cy="259045"/>
    <xdr:sp macro="" textlink="">
      <xdr:nvSpPr>
        <xdr:cNvPr id="880" name="【庁舎】&#10;有形固定資産減価償却率該当値テキスト">
          <a:extLst>
            <a:ext uri="{FF2B5EF4-FFF2-40B4-BE49-F238E27FC236}">
              <a16:creationId xmlns:a16="http://schemas.microsoft.com/office/drawing/2014/main" id="{249EB7EA-C01E-4EEE-A33D-A581006726CE}"/>
            </a:ext>
          </a:extLst>
        </xdr:cNvPr>
        <xdr:cNvSpPr txBox="1"/>
      </xdr:nvSpPr>
      <xdr:spPr>
        <a:xfrm>
          <a:off x="16357600"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881" name="楕円 880">
          <a:extLst>
            <a:ext uri="{FF2B5EF4-FFF2-40B4-BE49-F238E27FC236}">
              <a16:creationId xmlns:a16="http://schemas.microsoft.com/office/drawing/2014/main" id="{859CD6EF-ADA5-4F79-B3C5-D90530641B21}"/>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47625</xdr:rowOff>
    </xdr:to>
    <xdr:cxnSp macro="">
      <xdr:nvCxnSpPr>
        <xdr:cNvPr id="882" name="直線コネクタ 881">
          <a:extLst>
            <a:ext uri="{FF2B5EF4-FFF2-40B4-BE49-F238E27FC236}">
              <a16:creationId xmlns:a16="http://schemas.microsoft.com/office/drawing/2014/main" id="{2BB134B9-990B-453D-90DE-E89645BE2C3A}"/>
            </a:ext>
          </a:extLst>
        </xdr:cNvPr>
        <xdr:cNvCxnSpPr/>
      </xdr:nvCxnSpPr>
      <xdr:spPr>
        <a:xfrm>
          <a:off x="15481300" y="17849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883" name="楕円 882">
          <a:extLst>
            <a:ext uri="{FF2B5EF4-FFF2-40B4-BE49-F238E27FC236}">
              <a16:creationId xmlns:a16="http://schemas.microsoft.com/office/drawing/2014/main" id="{83C5EB42-F535-4F4C-AE73-EC7BFB3EE25D}"/>
            </a:ext>
          </a:extLst>
        </xdr:cNvPr>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169545</xdr:rowOff>
    </xdr:from>
    <xdr:to>
      <xdr:col>81</xdr:col>
      <xdr:colOff>50800</xdr:colOff>
      <xdr:row>104</xdr:row>
      <xdr:rowOff>19050</xdr:rowOff>
    </xdr:to>
    <xdr:cxnSp macro="">
      <xdr:nvCxnSpPr>
        <xdr:cNvPr id="884" name="直線コネクタ 883">
          <a:extLst>
            <a:ext uri="{FF2B5EF4-FFF2-40B4-BE49-F238E27FC236}">
              <a16:creationId xmlns:a16="http://schemas.microsoft.com/office/drawing/2014/main" id="{6B24FCB1-D420-45B7-A8A9-41B3BCB4F76A}"/>
            </a:ext>
          </a:extLst>
        </xdr:cNvPr>
        <xdr:cNvCxnSpPr/>
      </xdr:nvCxnSpPr>
      <xdr:spPr>
        <a:xfrm>
          <a:off x="14592300" y="178288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85" name="楕円 884">
          <a:extLst>
            <a:ext uri="{FF2B5EF4-FFF2-40B4-BE49-F238E27FC236}">
              <a16:creationId xmlns:a16="http://schemas.microsoft.com/office/drawing/2014/main" id="{290FD14C-81AF-482D-8477-6BC8A6FB712C}"/>
            </a:ext>
          </a:extLst>
        </xdr:cNvPr>
        <xdr:cNvSpPr/>
      </xdr:nvSpPr>
      <xdr:spPr>
        <a:xfrm>
          <a:off x="1365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158114</xdr:rowOff>
    </xdr:from>
    <xdr:to>
      <xdr:col>76</xdr:col>
      <xdr:colOff>114300</xdr:colOff>
      <xdr:row>103</xdr:row>
      <xdr:rowOff>169545</xdr:rowOff>
    </xdr:to>
    <xdr:cxnSp macro="">
      <xdr:nvCxnSpPr>
        <xdr:cNvPr id="886" name="直線コネクタ 885">
          <a:extLst>
            <a:ext uri="{FF2B5EF4-FFF2-40B4-BE49-F238E27FC236}">
              <a16:creationId xmlns:a16="http://schemas.microsoft.com/office/drawing/2014/main" id="{ADDBA6D9-34A7-4256-A77E-C85121F74939}"/>
            </a:ext>
          </a:extLst>
        </xdr:cNvPr>
        <xdr:cNvCxnSpPr/>
      </xdr:nvCxnSpPr>
      <xdr:spPr>
        <a:xfrm>
          <a:off x="13703300" y="178174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74930</xdr:rowOff>
    </xdr:from>
    <xdr:to>
      <xdr:col>67</xdr:col>
      <xdr:colOff>101600</xdr:colOff>
      <xdr:row>104</xdr:row>
      <xdr:rowOff>5080</xdr:rowOff>
    </xdr:to>
    <xdr:sp macro="" textlink="">
      <xdr:nvSpPr>
        <xdr:cNvPr id="887" name="楕円 886">
          <a:extLst>
            <a:ext uri="{FF2B5EF4-FFF2-40B4-BE49-F238E27FC236}">
              <a16:creationId xmlns:a16="http://schemas.microsoft.com/office/drawing/2014/main" id="{C5B880DA-62C3-4DDB-9999-F8779DB19A7D}"/>
            </a:ext>
          </a:extLst>
        </xdr:cNvPr>
        <xdr:cNvSpPr/>
      </xdr:nvSpPr>
      <xdr:spPr>
        <a:xfrm>
          <a:off x="12763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125730</xdr:rowOff>
    </xdr:from>
    <xdr:to>
      <xdr:col>71</xdr:col>
      <xdr:colOff>177800</xdr:colOff>
      <xdr:row>103</xdr:row>
      <xdr:rowOff>158114</xdr:rowOff>
    </xdr:to>
    <xdr:cxnSp macro="">
      <xdr:nvCxnSpPr>
        <xdr:cNvPr id="888" name="直線コネクタ 887">
          <a:extLst>
            <a:ext uri="{FF2B5EF4-FFF2-40B4-BE49-F238E27FC236}">
              <a16:creationId xmlns:a16="http://schemas.microsoft.com/office/drawing/2014/main" id="{11AC4BC2-F320-47D5-A4A1-003EFA7C4EAD}"/>
            </a:ext>
          </a:extLst>
        </xdr:cNvPr>
        <xdr:cNvCxnSpPr/>
      </xdr:nvCxnSpPr>
      <xdr:spPr>
        <a:xfrm>
          <a:off x="12814300" y="177850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id="{E3DE5065-C457-4FDD-A750-78A4488AFFE2}"/>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id="{AF3AB364-E8D2-4196-8D23-4F71E55A3FE7}"/>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id="{CCE755BB-8A5A-4725-89D3-541FA31296A5}"/>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id="{BED8E090-F7E2-4CBA-8DF4-A08C2B2FF314}"/>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60977</xdr:rowOff>
    </xdr:from>
    <xdr:ext cx="405111" cy="259045"/>
    <xdr:sp macro="" textlink="">
      <xdr:nvSpPr>
        <xdr:cNvPr id="893" name="n_1mainValue【庁舎】&#10;有形固定資産減価償却率">
          <a:extLst>
            <a:ext uri="{FF2B5EF4-FFF2-40B4-BE49-F238E27FC236}">
              <a16:creationId xmlns:a16="http://schemas.microsoft.com/office/drawing/2014/main" id="{68A96CF0-D076-4463-BFBC-238621D99635}"/>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40022</xdr:rowOff>
    </xdr:from>
    <xdr:ext cx="405111" cy="259045"/>
    <xdr:sp macro="" textlink="">
      <xdr:nvSpPr>
        <xdr:cNvPr id="894" name="n_2mainValue【庁舎】&#10;有形固定資産減価償却率">
          <a:extLst>
            <a:ext uri="{FF2B5EF4-FFF2-40B4-BE49-F238E27FC236}">
              <a16:creationId xmlns:a16="http://schemas.microsoft.com/office/drawing/2014/main" id="{9AC896BD-2E70-4551-8582-597A4B401AB4}"/>
            </a:ext>
          </a:extLst>
        </xdr:cNvPr>
        <xdr:cNvSpPr txBox="1"/>
      </xdr:nvSpPr>
      <xdr:spPr>
        <a:xfrm>
          <a:off x="14389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895" name="n_3mainValue【庁舎】&#10;有形固定資産減価償却率">
          <a:extLst>
            <a:ext uri="{FF2B5EF4-FFF2-40B4-BE49-F238E27FC236}">
              <a16:creationId xmlns:a16="http://schemas.microsoft.com/office/drawing/2014/main" id="{6D28E4E3-FB0A-4C0B-9026-9865AD1B0CB8}"/>
            </a:ext>
          </a:extLst>
        </xdr:cNvPr>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896" name="n_4mainValue【庁舎】&#10;有形固定資産減価償却率">
          <a:extLst>
            <a:ext uri="{FF2B5EF4-FFF2-40B4-BE49-F238E27FC236}">
              <a16:creationId xmlns:a16="http://schemas.microsoft.com/office/drawing/2014/main" id="{F9F3552B-3F65-407A-BF77-0DC1A986B547}"/>
            </a:ext>
          </a:extLst>
        </xdr:cNvPr>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6DA6A284-6208-4869-8B7C-28C4A151BE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53604634-2045-4A87-ADAA-B79257CA42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986962D2-5105-4F18-A463-2B38F2C59E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B8769C77-66E2-41E3-BFE2-DC6611BE617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4F882138-625A-4D14-AA99-1FD6BDD761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8E632B57-9355-400E-A782-1F5701353D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EE06D84-DAD2-4585-8477-84F3E4ECE0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8B69B45C-B8B4-4C7E-BBF8-156310CC40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52477ADD-93FA-49FD-907B-43CDDF92F1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DCBAAC18-7F22-4B6D-AE68-5B67E761D2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2B4592FF-8515-4AA5-A512-37A0781BC29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900D237D-D8B1-4926-811F-22778E25AAD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BDBD28B2-DE5D-42A9-9ED3-AFFC5747B46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D037A66A-5985-4027-9062-E3537390E2A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C627FF36-41DF-4847-A0D5-3829806CDD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37ABC38D-B550-43D8-8E3F-39FE1E863F7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8986F98F-15A9-41C2-B45F-D433100FC81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98E7D274-7D68-40CE-8F4A-4FDB552B61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3D34E9BB-9BAF-4E85-9284-701367B4EEB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F59D6ABB-B4AA-4095-94A2-E44A7037C7B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E7769AC1-F665-4229-85B2-25091DE10C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826C0633-2003-4694-90C4-2A404540B5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57E0F3CA-9DFB-4B3D-A9C5-F1484E2606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9DEFBF6-E811-4FBF-B5CF-7E447C2C4197}"/>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C3B653A0-8C2E-4265-9398-C96FCE662EA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39B7B728-C118-4AB2-8F1C-28403FD45F9E}"/>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3BBE90AE-BC73-491E-A1EA-43DE511AF005}"/>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D1C71D4E-41C5-4700-9D6E-5942DFB377C1}"/>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925" name="【庁舎】&#10;一人当たり面積平均値テキスト">
          <a:extLst>
            <a:ext uri="{FF2B5EF4-FFF2-40B4-BE49-F238E27FC236}">
              <a16:creationId xmlns:a16="http://schemas.microsoft.com/office/drawing/2014/main" id="{3626E11E-7141-4DDF-92E9-4880DF77C6F8}"/>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9D32D66A-C8A0-4EAE-805D-4B63608ACA8A}"/>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D8DD715A-659C-4C20-A965-5424431ABEA8}"/>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1DCB3D02-6CFA-441B-B8EB-01EBDC134B6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AC43DE76-2AF1-4558-87D6-AD2827A8DB04}"/>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69FCFC34-443C-4A09-9FD1-6644279CF299}"/>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701E41E-3AD2-4D7A-B286-FAF59E37B6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D2F7834C-EBAE-405D-8402-96CB7C4352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3C7FBC82-F386-4599-9593-9806D256CF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294AA09-C7EB-4295-A19B-7495FFBCCF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D696345-378D-4D67-B68B-951AF05823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936" name="楕円 935">
          <a:extLst>
            <a:ext uri="{FF2B5EF4-FFF2-40B4-BE49-F238E27FC236}">
              <a16:creationId xmlns:a16="http://schemas.microsoft.com/office/drawing/2014/main" id="{A63A3E1A-94EB-4C7B-91A2-D4447935B88E}"/>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101616</xdr:rowOff>
    </xdr:from>
    <xdr:ext cx="469744" cy="259045"/>
    <xdr:sp macro="" textlink="">
      <xdr:nvSpPr>
        <xdr:cNvPr id="937" name="【庁舎】&#10;一人当たり面積該当値テキスト">
          <a:extLst>
            <a:ext uri="{FF2B5EF4-FFF2-40B4-BE49-F238E27FC236}">
              <a16:creationId xmlns:a16="http://schemas.microsoft.com/office/drawing/2014/main" id="{45259D61-564D-4E09-BDD0-B9CC2AEFB819}"/>
            </a:ext>
          </a:extLst>
        </xdr:cNvPr>
        <xdr:cNvSpPr txBox="1"/>
      </xdr:nvSpPr>
      <xdr:spPr>
        <a:xfrm>
          <a:off x="221996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938" name="楕円 937">
          <a:extLst>
            <a:ext uri="{FF2B5EF4-FFF2-40B4-BE49-F238E27FC236}">
              <a16:creationId xmlns:a16="http://schemas.microsoft.com/office/drawing/2014/main" id="{CBDB2782-BB74-4FDF-AD58-CC2CBE7AB6EC}"/>
            </a:ext>
          </a:extLst>
        </xdr:cNvPr>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129539</xdr:rowOff>
    </xdr:to>
    <xdr:cxnSp macro="">
      <xdr:nvCxnSpPr>
        <xdr:cNvPr id="939" name="直線コネクタ 938">
          <a:extLst>
            <a:ext uri="{FF2B5EF4-FFF2-40B4-BE49-F238E27FC236}">
              <a16:creationId xmlns:a16="http://schemas.microsoft.com/office/drawing/2014/main" id="{CB67EBF1-0E3B-4ECA-89CC-E5893AF4E307}"/>
            </a:ext>
          </a:extLst>
        </xdr:cNvPr>
        <xdr:cNvCxnSpPr/>
      </xdr:nvCxnSpPr>
      <xdr:spPr>
        <a:xfrm>
          <a:off x="21323300" y="18131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940" name="楕円 939">
          <a:extLst>
            <a:ext uri="{FF2B5EF4-FFF2-40B4-BE49-F238E27FC236}">
              <a16:creationId xmlns:a16="http://schemas.microsoft.com/office/drawing/2014/main" id="{BE8EAD0E-4844-447E-9713-4E358D7F3293}"/>
            </a:ext>
          </a:extLst>
        </xdr:cNvPr>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129539</xdr:rowOff>
    </xdr:to>
    <xdr:cxnSp macro="">
      <xdr:nvCxnSpPr>
        <xdr:cNvPr id="941" name="直線コネクタ 940">
          <a:extLst>
            <a:ext uri="{FF2B5EF4-FFF2-40B4-BE49-F238E27FC236}">
              <a16:creationId xmlns:a16="http://schemas.microsoft.com/office/drawing/2014/main" id="{B9ADAB04-C356-4922-9725-CB00E8934DD1}"/>
            </a:ext>
          </a:extLst>
        </xdr:cNvPr>
        <xdr:cNvCxnSpPr/>
      </xdr:nvCxnSpPr>
      <xdr:spPr>
        <a:xfrm>
          <a:off x="20434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42" name="楕円 941">
          <a:extLst>
            <a:ext uri="{FF2B5EF4-FFF2-40B4-BE49-F238E27FC236}">
              <a16:creationId xmlns:a16="http://schemas.microsoft.com/office/drawing/2014/main" id="{AE2B9201-5766-4A56-AE84-1E8C2F39BB7D}"/>
            </a:ext>
          </a:extLst>
        </xdr:cNvPr>
        <xdr:cNvSpPr/>
      </xdr:nvSpPr>
      <xdr:spPr>
        <a:xfrm>
          <a:off x="19494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105</xdr:row>
      <xdr:rowOff>129539</xdr:rowOff>
    </xdr:to>
    <xdr:cxnSp macro="">
      <xdr:nvCxnSpPr>
        <xdr:cNvPr id="943" name="直線コネクタ 942">
          <a:extLst>
            <a:ext uri="{FF2B5EF4-FFF2-40B4-BE49-F238E27FC236}">
              <a16:creationId xmlns:a16="http://schemas.microsoft.com/office/drawing/2014/main" id="{5A83A38E-2CE6-4B3B-A399-878A147CED31}"/>
            </a:ext>
          </a:extLst>
        </xdr:cNvPr>
        <xdr:cNvCxnSpPr/>
      </xdr:nvCxnSpPr>
      <xdr:spPr>
        <a:xfrm>
          <a:off x="19545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44" name="楕円 943">
          <a:extLst>
            <a:ext uri="{FF2B5EF4-FFF2-40B4-BE49-F238E27FC236}">
              <a16:creationId xmlns:a16="http://schemas.microsoft.com/office/drawing/2014/main" id="{98DF41E9-2451-424C-BD71-26D6CAAA587D}"/>
            </a:ext>
          </a:extLst>
        </xdr:cNvPr>
        <xdr:cNvSpPr/>
      </xdr:nvSpPr>
      <xdr:spPr>
        <a:xfrm>
          <a:off x="18605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129539</xdr:rowOff>
    </xdr:from>
    <xdr:to>
      <xdr:col>102</xdr:col>
      <xdr:colOff>114300</xdr:colOff>
      <xdr:row>105</xdr:row>
      <xdr:rowOff>129539</xdr:rowOff>
    </xdr:to>
    <xdr:cxnSp macro="">
      <xdr:nvCxnSpPr>
        <xdr:cNvPr id="945" name="直線コネクタ 944">
          <a:extLst>
            <a:ext uri="{FF2B5EF4-FFF2-40B4-BE49-F238E27FC236}">
              <a16:creationId xmlns:a16="http://schemas.microsoft.com/office/drawing/2014/main" id="{FCF7A51D-FB12-4BCB-A652-988052BE0ADE}"/>
            </a:ext>
          </a:extLst>
        </xdr:cNvPr>
        <xdr:cNvCxnSpPr/>
      </xdr:nvCxnSpPr>
      <xdr:spPr>
        <a:xfrm>
          <a:off x="18656300" y="18131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a:extLst>
            <a:ext uri="{FF2B5EF4-FFF2-40B4-BE49-F238E27FC236}">
              <a16:creationId xmlns:a16="http://schemas.microsoft.com/office/drawing/2014/main" id="{68DD1D7F-E615-4313-AF5A-93850B5CC6BF}"/>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7" name="n_2aveValue【庁舎】&#10;一人当たり面積">
          <a:extLst>
            <a:ext uri="{FF2B5EF4-FFF2-40B4-BE49-F238E27FC236}">
              <a16:creationId xmlns:a16="http://schemas.microsoft.com/office/drawing/2014/main" id="{4163B778-FE8B-4884-97AA-637EDCFC3F3B}"/>
            </a:ext>
          </a:extLst>
        </xdr:cNvPr>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a:extLst>
            <a:ext uri="{FF2B5EF4-FFF2-40B4-BE49-F238E27FC236}">
              <a16:creationId xmlns:a16="http://schemas.microsoft.com/office/drawing/2014/main" id="{98704F42-9551-4D2E-BF3A-4EE132E6C4E5}"/>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a:extLst>
            <a:ext uri="{FF2B5EF4-FFF2-40B4-BE49-F238E27FC236}">
              <a16:creationId xmlns:a16="http://schemas.microsoft.com/office/drawing/2014/main" id="{2B12C0BD-2A33-4E74-B11C-2BD2EB06B62F}"/>
            </a:ext>
          </a:extLst>
        </xdr:cNvPr>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950" name="n_1mainValue【庁舎】&#10;一人当たり面積">
          <a:extLst>
            <a:ext uri="{FF2B5EF4-FFF2-40B4-BE49-F238E27FC236}">
              <a16:creationId xmlns:a16="http://schemas.microsoft.com/office/drawing/2014/main" id="{DBFA0F68-33BA-4E1F-83B1-00495524B74A}"/>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51" name="n_2mainValue【庁舎】&#10;一人当たり面積">
          <a:extLst>
            <a:ext uri="{FF2B5EF4-FFF2-40B4-BE49-F238E27FC236}">
              <a16:creationId xmlns:a16="http://schemas.microsoft.com/office/drawing/2014/main" id="{153C0AE9-938C-45B1-BFBE-29E785C0BC25}"/>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52" name="n_3mainValue【庁舎】&#10;一人当たり面積">
          <a:extLst>
            <a:ext uri="{FF2B5EF4-FFF2-40B4-BE49-F238E27FC236}">
              <a16:creationId xmlns:a16="http://schemas.microsoft.com/office/drawing/2014/main" id="{D08866A3-01BA-4C00-8AB3-DD5E440A22C2}"/>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53" name="n_4mainValue【庁舎】&#10;一人当たり面積">
          <a:extLst>
            <a:ext uri="{FF2B5EF4-FFF2-40B4-BE49-F238E27FC236}">
              <a16:creationId xmlns:a16="http://schemas.microsoft.com/office/drawing/2014/main" id="{08B48A0B-725B-4188-BBBD-6B131583D0A5}"/>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AAFFE8CB-FD76-4EB3-B59C-704AF58AC3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8B0BFB71-AC7C-4AA0-83D2-EB45D5CF9C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A155A453-3702-40CD-A49B-B600CE2264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類型は福祉施設、一般廃棄物処理施設、消防施設である。これまで、福祉施設については、施設を民間へ移行するなど規模の適正化に努めているが、今後も引き続き、民間事業者の動向等を注視しながら施設のあり方を検討していく。消防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個別施設計画に基づき施設の移転や再配置を検討し、建替えを実施していく予定である。その他の施設についても各計画に基づき改修等を推進することで指標の改善に努めていく。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310,991
303,174
92.78
139,996,599
139,447,661
45,999
59,811,100
78,550,802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納税義務者の増加による個人市民税の増加や、新築家屋の増加により固定資産税が増額したものの、保育サービスの充実による社会福祉費の増加や高齢者保健福祉費の増加等により、前年度と同数値の</a:t>
          </a:r>
          <a:r>
            <a:rPr kumimoji="1" lang="en-US" altLang="ja-JP" sz="1100">
              <a:solidFill>
                <a:schemeClr val="dk1"/>
              </a:solidFill>
              <a:effectLst/>
              <a:latin typeface="+mn-lt"/>
              <a:ea typeface="+mn-ea"/>
              <a:cs typeface="+mn-cs"/>
            </a:rPr>
            <a:t>0.98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今後も、社会保障関係費を始め、施設の老朽化等による更新費用の増加も見込まれるため、企業誘致等による歳入の確保に努める。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地方消費税交付金等の</a:t>
          </a:r>
          <a:r>
            <a:rPr kumimoji="1" lang="ja-JP" altLang="ja-JP" sz="1100">
              <a:solidFill>
                <a:schemeClr val="dk1"/>
              </a:solidFill>
              <a:effectLst/>
              <a:latin typeface="+mn-lt"/>
              <a:ea typeface="+mn-ea"/>
              <a:cs typeface="+mn-cs"/>
            </a:rPr>
            <a:t>増加により、経常一般財源等が約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億円増加したものの、</a:t>
          </a:r>
          <a:r>
            <a:rPr kumimoji="1" lang="ja-JP" altLang="en-US" sz="1100">
              <a:solidFill>
                <a:schemeClr val="dk1"/>
              </a:solidFill>
              <a:effectLst/>
              <a:latin typeface="+mn-lt"/>
              <a:ea typeface="+mn-ea"/>
              <a:cs typeface="+mn-cs"/>
            </a:rPr>
            <a:t>会計年度任用職員制度の導入による人件費の増加</a:t>
          </a:r>
          <a:r>
            <a:rPr kumimoji="1" lang="ja-JP" altLang="ja-JP" sz="1100">
              <a:solidFill>
                <a:schemeClr val="dk1"/>
              </a:solidFill>
              <a:effectLst/>
              <a:latin typeface="+mn-lt"/>
              <a:ea typeface="+mn-ea"/>
              <a:cs typeface="+mn-cs"/>
            </a:rPr>
            <a:t>などにより、経常経費充当一般財源等が約</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億円増加したため、前年度と比較して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baseline="0">
              <a:solidFill>
                <a:schemeClr val="dk1"/>
              </a:solidFill>
              <a:effectLst/>
              <a:latin typeface="+mn-lt"/>
              <a:ea typeface="+mn-ea"/>
              <a:cs typeface="+mn-cs"/>
            </a:rPr>
            <a:t>　今後も障がい者福祉費などの扶助費や、公共施設の老朽化等により施設管理費等の物件費の増加が見込まれるため、実施する事業の経費削減等について十分な精査などを行い、経費削減に努める。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141922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104836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64</xdr:row>
      <xdr:rowOff>75565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94581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63</xdr:row>
      <xdr:rowOff>144463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8975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96203</xdr:rowOff>
    </xdr:from>
    <xdr:to>
      <xdr:col>11</xdr:col>
      <xdr:colOff>31750</xdr:colOff>
      <xdr:row>64</xdr:row>
      <xdr:rowOff>3175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8975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91122</xdr:rowOff>
    </xdr:from>
    <xdr:to>
      <xdr:col>23</xdr:col>
      <xdr:colOff>184150</xdr:colOff>
      <xdr:row>65</xdr:row>
      <xdr:rowOff>21272</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63199</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類似団体と比較して、人口１人あたりの金額が下回っている主な要因は、人件費である。これは類似団体と比較して、人口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人あたりの職員数が少ないためである。</a:t>
          </a:r>
          <a:endParaRPr lang="ja-JP" altLang="ja-JP" sz="1400">
            <a:effectLst/>
          </a:endParaRPr>
        </a:p>
        <a:p>
          <a:r>
            <a:rPr kumimoji="1" lang="ja-JP" altLang="ja-JP" sz="1100">
              <a:solidFill>
                <a:schemeClr val="dk1"/>
              </a:solidFill>
              <a:effectLst/>
              <a:latin typeface="+mn-lt"/>
              <a:ea typeface="+mn-ea"/>
              <a:cs typeface="+mn-cs"/>
            </a:rPr>
            <a:t>　前年度と比較して、人件費は増加しており、</a:t>
          </a:r>
          <a:r>
            <a:rPr kumimoji="1" lang="ja-JP" altLang="en-US" sz="1100">
              <a:solidFill>
                <a:schemeClr val="dk1"/>
              </a:solidFill>
              <a:effectLst/>
              <a:latin typeface="+mn-lt"/>
              <a:ea typeface="+mn-ea"/>
              <a:cs typeface="+mn-cs"/>
            </a:rPr>
            <a:t>会計年度任用職員制度の導入に伴う支出科目変更</a:t>
          </a:r>
          <a:r>
            <a:rPr kumimoji="1" lang="ja-JP" altLang="ja-JP" sz="1100">
              <a:solidFill>
                <a:schemeClr val="dk1"/>
              </a:solidFill>
              <a:effectLst/>
              <a:latin typeface="+mn-lt"/>
              <a:ea typeface="+mn-ea"/>
              <a:cs typeface="+mn-cs"/>
            </a:rPr>
            <a:t>の増加が要因となっている。</a:t>
          </a:r>
          <a:endParaRPr lang="ja-JP" altLang="ja-JP" sz="1400">
            <a:effectLst/>
          </a:endParaRPr>
        </a:p>
        <a:p>
          <a:r>
            <a:rPr kumimoji="1" lang="ja-JP" altLang="ja-JP" sz="1100">
              <a:solidFill>
                <a:schemeClr val="dk1"/>
              </a:solidFill>
              <a:effectLst/>
              <a:latin typeface="+mn-lt"/>
              <a:ea typeface="+mn-ea"/>
              <a:cs typeface="+mn-cs"/>
            </a:rPr>
            <a:t>　今後も、定年延長等の国の動向を注視しつつ、適正な人員配置に努める。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87500</xdr:rowOff>
    </xdr:from>
    <xdr:to>
      <xdr:col>23</xdr:col>
      <xdr:colOff>133350</xdr:colOff>
      <xdr:row>81</xdr:row>
      <xdr:rowOff>142261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4950"/>
          <a:ext cx="8382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41638</xdr:rowOff>
    </xdr:from>
    <xdr:to>
      <xdr:col>19</xdr:col>
      <xdr:colOff>133350</xdr:colOff>
      <xdr:row>81</xdr:row>
      <xdr:rowOff>87500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9088"/>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8384</xdr:rowOff>
    </xdr:from>
    <xdr:to>
      <xdr:col>15</xdr:col>
      <xdr:colOff>82550</xdr:colOff>
      <xdr:row>81</xdr:row>
      <xdr:rowOff>41638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5834"/>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6725</xdr:rowOff>
    </xdr:from>
    <xdr:to>
      <xdr:col>11</xdr:col>
      <xdr:colOff>31750</xdr:colOff>
      <xdr:row>81</xdr:row>
      <xdr:rowOff>8384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4175"/>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91461</xdr:rowOff>
    </xdr:from>
    <xdr:to>
      <xdr:col>23</xdr:col>
      <xdr:colOff>184150</xdr:colOff>
      <xdr:row>82</xdr:row>
      <xdr:rowOff>21611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36700</xdr:rowOff>
    </xdr:from>
    <xdr:to>
      <xdr:col>19</xdr:col>
      <xdr:colOff>184150</xdr:colOff>
      <xdr:row>81</xdr:row>
      <xdr:rowOff>138300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148477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162288</xdr:rowOff>
    </xdr:from>
    <xdr:to>
      <xdr:col>15</xdr:col>
      <xdr:colOff>133350</xdr:colOff>
      <xdr:row>81</xdr:row>
      <xdr:rowOff>92438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102615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129034</xdr:rowOff>
    </xdr:from>
    <xdr:to>
      <xdr:col>11</xdr:col>
      <xdr:colOff>82550</xdr:colOff>
      <xdr:row>81</xdr:row>
      <xdr:rowOff>59184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69361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127375</xdr:rowOff>
    </xdr:from>
    <xdr:to>
      <xdr:col>7</xdr:col>
      <xdr:colOff>31750</xdr:colOff>
      <xdr:row>81</xdr:row>
      <xdr:rowOff>57525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67702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当市の給料表は国家公務員の給料表と同様である。このため、ラスパイレス指数が国と相違する主な要因は、職員構成の相違の影響が大きいことから、職員の採用退職等の異動により毎年増減しているところ、今年度は前年度を下回る結果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今後も国や近隣自治体、民間企業等の状況を踏まえ、適正な給与水準となるよう努める。</a:t>
          </a:r>
          <a:endParaRPr lang="ja-JP" altLang="ja-JP">
            <a:effectLst/>
          </a:endParaRPr>
        </a:p>
        <a:p>
          <a:pPr eaLnBrk="1" fontAlgn="auto" latinLnBrk="0" hangingPunct="1"/>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161925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463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121709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81491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技術・経験の継承を図るため再任用制度を活用するとともに、退職者補充を基調とした新規職員採用に努めているところである。</a:t>
          </a:r>
          <a:endParaRPr lang="ja-JP" altLang="ja-JP" sz="1400">
            <a:effectLst/>
          </a:endParaRPr>
        </a:p>
        <a:p>
          <a:r>
            <a:rPr kumimoji="1" lang="ja-JP" altLang="ja-JP" sz="1100">
              <a:solidFill>
                <a:schemeClr val="dk1"/>
              </a:solidFill>
              <a:effectLst/>
              <a:latin typeface="+mn-lt"/>
              <a:ea typeface="+mn-ea"/>
              <a:cs typeface="+mn-cs"/>
            </a:rPr>
            <a:t>　新型コロナウイルスワクチン接種体制の整備、増大する保育需要への対応、都市基盤整備や公共施設マネジメント計画の推進に必要な人員を確保した結果、職員数は昨年度を上回る結果となった。</a:t>
          </a:r>
          <a:endParaRPr lang="ja-JP" altLang="ja-JP" sz="1400">
            <a:effectLst/>
          </a:endParaRPr>
        </a:p>
        <a:p>
          <a:r>
            <a:rPr kumimoji="1" lang="ja-JP" altLang="ja-JP" sz="1100">
              <a:solidFill>
                <a:schemeClr val="dk1"/>
              </a:solidFill>
              <a:effectLst/>
              <a:latin typeface="+mn-lt"/>
              <a:ea typeface="+mn-ea"/>
              <a:cs typeface="+mn-cs"/>
            </a:rPr>
            <a:t>　引き続き行政サービスの提供に必要な人員体制はしっかりと確保しつつ、デジタル化の推進等業務効率化を通じて職員数の適正化に努めていく。</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101812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6870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81704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3250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45508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1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25400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76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166158</xdr:rowOff>
    </xdr:from>
    <xdr:to>
      <xdr:col>73</xdr:col>
      <xdr:colOff>44450</xdr:colOff>
      <xdr:row>60</xdr:row>
      <xdr:rowOff>96308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106485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50182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％増加した。</a:t>
          </a:r>
          <a:r>
            <a:rPr lang="ja-JP" altLang="ja-JP" sz="1100">
              <a:solidFill>
                <a:schemeClr val="dk1"/>
              </a:solidFill>
              <a:effectLst/>
              <a:latin typeface="+mn-lt"/>
              <a:ea typeface="+mn-ea"/>
              <a:cs typeface="+mn-cs"/>
            </a:rPr>
            <a:t>一般廃棄物最終処分場整備事業や</a:t>
          </a:r>
          <a:r>
            <a:rPr lang="en-US" altLang="ja-JP" sz="1100">
              <a:solidFill>
                <a:schemeClr val="dk1"/>
              </a:solidFill>
              <a:effectLst/>
              <a:latin typeface="+mn-lt"/>
              <a:ea typeface="+mn-ea"/>
              <a:cs typeface="+mn-cs"/>
            </a:rPr>
            <a:t>JR</a:t>
          </a:r>
          <a:r>
            <a:rPr lang="ja-JP" altLang="ja-JP" sz="1100">
              <a:solidFill>
                <a:schemeClr val="dk1"/>
              </a:solidFill>
              <a:effectLst/>
              <a:latin typeface="+mn-lt"/>
              <a:ea typeface="+mn-ea"/>
              <a:cs typeface="+mn-cs"/>
            </a:rPr>
            <a:t>春日井駅自由通路等整備事業に係る地方債の償還が開始したことにより、地方債元利償還金が</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億円増加したためである。</a:t>
          </a:r>
          <a:endParaRPr lang="ja-JP" altLang="ja-JP" sz="1400">
            <a:solidFill>
              <a:srgbClr val="FF0000"/>
            </a:solidFill>
            <a:effectLst/>
          </a:endParaRPr>
        </a:p>
        <a:p>
          <a:r>
            <a:rPr lang="ja-JP" altLang="ja-JP" sz="1100">
              <a:solidFill>
                <a:schemeClr val="dk1"/>
              </a:solidFill>
              <a:effectLst/>
              <a:latin typeface="+mn-lt"/>
              <a:ea typeface="+mn-ea"/>
              <a:cs typeface="+mn-cs"/>
            </a:rPr>
            <a:t>　今後も元利償還金の額については増加する見込みであるため、計画的な借入を行うことにより、健全な財政運営に努める。</a:t>
          </a: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161472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735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115509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138491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47474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964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151086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28018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人口急増が始まった昭和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年代半ばからの都市環境整備に多額の地方債を活用したことにより類似団体平均を上回っている。数値を高める主な要因としては、地方債残高及び土地開発公社負債額による影響が大きい。</a:t>
          </a:r>
          <a:endParaRPr lang="ja-JP" altLang="ja-JP" sz="1400">
            <a:effectLst/>
          </a:endParaRPr>
        </a:p>
        <a:p>
          <a:r>
            <a:rPr kumimoji="1" lang="ja-JP" altLang="ja-JP" sz="1100">
              <a:solidFill>
                <a:schemeClr val="dk1"/>
              </a:solidFill>
              <a:effectLst/>
              <a:latin typeface="+mn-lt"/>
              <a:ea typeface="+mn-ea"/>
              <a:cs typeface="+mn-cs"/>
            </a:rPr>
            <a:t>　今年度は前年度と比較して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％減少している。</a:t>
          </a:r>
          <a:r>
            <a:rPr kumimoji="1" lang="ja-JP" altLang="ja-JP" sz="1100">
              <a:solidFill>
                <a:schemeClr val="tx1"/>
              </a:solidFill>
              <a:effectLst/>
              <a:latin typeface="+mn-lt"/>
              <a:ea typeface="+mn-ea"/>
              <a:cs typeface="+mn-cs"/>
            </a:rPr>
            <a:t>減少の主な要因は土地開発公社負債額が、経営健全化計画に基づき保有地の売却を進めたことにより、約</a:t>
          </a:r>
          <a:r>
            <a:rPr kumimoji="1" lang="en-US" altLang="ja-JP" sz="1100">
              <a:solidFill>
                <a:schemeClr val="tx1"/>
              </a:solidFill>
              <a:effectLst/>
              <a:latin typeface="+mn-lt"/>
              <a:ea typeface="+mn-ea"/>
              <a:cs typeface="+mn-cs"/>
            </a:rPr>
            <a:t>10.1</a:t>
          </a:r>
          <a:r>
            <a:rPr kumimoji="1" lang="ja-JP" altLang="ja-JP" sz="1100">
              <a:solidFill>
                <a:schemeClr val="tx1"/>
              </a:solidFill>
              <a:effectLst/>
              <a:latin typeface="+mn-lt"/>
              <a:ea typeface="+mn-ea"/>
              <a:cs typeface="+mn-cs"/>
            </a:rPr>
            <a:t>億円減少したためである。</a:t>
          </a:r>
          <a:endParaRPr lang="ja-JP" altLang="ja-JP" sz="1400">
            <a:solidFill>
              <a:schemeClr val="tx1"/>
            </a:solidFill>
            <a:effectLst/>
          </a:endParaRPr>
        </a:p>
        <a:p>
          <a:r>
            <a:rPr kumimoji="1" lang="ja-JP" altLang="ja-JP" sz="1100">
              <a:solidFill>
                <a:schemeClr val="dk1"/>
              </a:solidFill>
              <a:effectLst/>
              <a:latin typeface="+mn-lt"/>
              <a:ea typeface="+mn-ea"/>
              <a:cs typeface="+mn-cs"/>
            </a:rPr>
            <a:t>　今後も、地方債の計画的な運用に努める。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104034</xdr:rowOff>
    </xdr:from>
    <xdr:to>
      <xdr:col>81</xdr:col>
      <xdr:colOff>44450</xdr:colOff>
      <xdr:row>16</xdr:row>
      <xdr:rowOff>138218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47234"/>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138218</xdr:rowOff>
    </xdr:from>
    <xdr:to>
      <xdr:col>77</xdr:col>
      <xdr:colOff>44450</xdr:colOff>
      <xdr:row>17</xdr:row>
      <xdr:rowOff>123613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8141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123613</xdr:rowOff>
    </xdr:from>
    <xdr:to>
      <xdr:col>72</xdr:col>
      <xdr:colOff>203200</xdr:colOff>
      <xdr:row>19</xdr:row>
      <xdr:rowOff>7938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38263"/>
          <a:ext cx="889000" cy="2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7938</xdr:rowOff>
    </xdr:from>
    <xdr:to>
      <xdr:col>68</xdr:col>
      <xdr:colOff>152400</xdr:colOff>
      <xdr:row>20</xdr:row>
      <xdr:rowOff>17463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6548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53234</xdr:rowOff>
    </xdr:from>
    <xdr:to>
      <xdr:col>81</xdr:col>
      <xdr:colOff>95250</xdr:colOff>
      <xdr:row>16</xdr:row>
      <xdr:rowOff>154834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25311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6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87418</xdr:rowOff>
    </xdr:from>
    <xdr:to>
      <xdr:col>77</xdr:col>
      <xdr:colOff>95250</xdr:colOff>
      <xdr:row>17</xdr:row>
      <xdr:rowOff>17568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2345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16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72813</xdr:rowOff>
    </xdr:from>
    <xdr:to>
      <xdr:col>73</xdr:col>
      <xdr:colOff>44450</xdr:colOff>
      <xdr:row>18</xdr:row>
      <xdr:rowOff>2963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159190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128588</xdr:rowOff>
    </xdr:from>
    <xdr:to>
      <xdr:col>68</xdr:col>
      <xdr:colOff>203200</xdr:colOff>
      <xdr:row>19</xdr:row>
      <xdr:rowOff>58738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43515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0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138113</xdr:rowOff>
    </xdr:from>
    <xdr:to>
      <xdr:col>64</xdr:col>
      <xdr:colOff>152400</xdr:colOff>
      <xdr:row>20</xdr:row>
      <xdr:rowOff>68263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53040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8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310,991
303,174
92.78
139,996,599
139,447,661
45,999
59,811,100
78,550,802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人件費に係る経常収支比率は、会計年度任用職員制度の導入によ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充当一般財源が約</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億円増加したため、前年度と比較すると</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b="0" i="0" baseline="0">
              <a:solidFill>
                <a:schemeClr val="dk1"/>
              </a:solidFill>
              <a:effectLst/>
              <a:latin typeface="+mn-lt"/>
              <a:ea typeface="+mn-ea"/>
              <a:cs typeface="+mn-cs"/>
            </a:rPr>
            <a:t>　今後も、定年延長等の国の動向を注視しつつ、適正な人員配置を実施し、人件費の適正化に努める。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35</xdr:row>
      <xdr:rowOff>44450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515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139700</xdr:rowOff>
    </xdr:from>
    <xdr:to>
      <xdr:col>19</xdr:col>
      <xdr:colOff>187325</xdr:colOff>
      <xdr:row>32</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2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32</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1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33</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1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165100</xdr:rowOff>
    </xdr:from>
    <xdr:to>
      <xdr:col>24</xdr:col>
      <xdr:colOff>76200</xdr:colOff>
      <xdr:row>35</xdr:row>
      <xdr:rowOff>95250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114300</xdr:rowOff>
    </xdr:from>
    <xdr:to>
      <xdr:col>20</xdr:col>
      <xdr:colOff>38100</xdr:colOff>
      <xdr:row>33</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88900</xdr:rowOff>
    </xdr:from>
    <xdr:to>
      <xdr:col>15</xdr:col>
      <xdr:colOff>149225</xdr:colOff>
      <xdr:row>33</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76200</xdr:rowOff>
    </xdr:from>
    <xdr:to>
      <xdr:col>11</xdr:col>
      <xdr:colOff>60325</xdr:colOff>
      <xdr:row>33</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139700</xdr:rowOff>
    </xdr:from>
    <xdr:to>
      <xdr:col>6</xdr:col>
      <xdr:colOff>171450</xdr:colOff>
      <xdr:row>33</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a:t>
          </a:r>
          <a:r>
            <a:rPr kumimoji="1" lang="ja-JP" altLang="en-US" sz="1100" b="0" i="0" baseline="0">
              <a:solidFill>
                <a:schemeClr val="dk1"/>
              </a:solidFill>
              <a:effectLst/>
              <a:latin typeface="+mn-lt"/>
              <a:ea typeface="+mn-ea"/>
              <a:cs typeface="+mn-cs"/>
            </a:rPr>
            <a:t>会計年度任用職員制度の導入に伴う支出科目の変更により、</a:t>
          </a:r>
          <a:r>
            <a:rPr kumimoji="1" lang="ja-JP" altLang="ja-JP" sz="1100">
              <a:solidFill>
                <a:schemeClr val="dk1"/>
              </a:solidFill>
              <a:effectLst/>
              <a:latin typeface="+mn-lt"/>
              <a:ea typeface="+mn-ea"/>
              <a:cs typeface="+mn-cs"/>
            </a:rPr>
            <a:t>充当一般財源が</a:t>
          </a:r>
          <a:r>
            <a:rPr kumimoji="1" lang="ja-JP" altLang="en-US" sz="110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6.4</a:t>
          </a:r>
          <a:r>
            <a:rPr kumimoji="1" lang="ja-JP" altLang="en-US" sz="1100" b="0" i="0" baseline="0">
              <a:solidFill>
                <a:schemeClr val="dk1"/>
              </a:solidFill>
              <a:effectLst/>
              <a:latin typeface="+mn-lt"/>
              <a:ea typeface="+mn-ea"/>
              <a:cs typeface="+mn-cs"/>
            </a:rPr>
            <a:t>億円減少したため、前年度と比較すると</a:t>
          </a:r>
          <a:r>
            <a:rPr kumimoji="1" lang="en-US" altLang="ja-JP" sz="1100" b="0" i="0" baseline="0">
              <a:solidFill>
                <a:schemeClr val="dk1"/>
              </a:solidFill>
              <a:effectLst/>
              <a:latin typeface="+mn-lt"/>
              <a:ea typeface="+mn-ea"/>
              <a:cs typeface="+mn-cs"/>
            </a:rPr>
            <a:t>1.2%</a:t>
          </a:r>
          <a:r>
            <a:rPr kumimoji="1" lang="ja-JP" altLang="en-US" sz="1100" b="0" i="0" baseline="0">
              <a:solidFill>
                <a:schemeClr val="dk1"/>
              </a:solidFill>
              <a:effectLst/>
              <a:latin typeface="+mn-lt"/>
              <a:ea typeface="+mn-ea"/>
              <a:cs typeface="+mn-cs"/>
            </a:rPr>
            <a:t>減少した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人件費単価の増加に伴う委託料等の増加により、物件費は増加する</a:t>
          </a:r>
          <a:r>
            <a:rPr kumimoji="1" lang="ja-JP" altLang="en-US" sz="1100" b="0" i="0" baseline="0">
              <a:solidFill>
                <a:schemeClr val="dk1"/>
              </a:solidFill>
              <a:effectLst/>
              <a:latin typeface="+mn-lt"/>
              <a:ea typeface="+mn-ea"/>
              <a:cs typeface="+mn-cs"/>
            </a:rPr>
            <a:t>傾向にある</a:t>
          </a:r>
          <a:r>
            <a:rPr kumimoji="1" lang="ja-JP" altLang="ja-JP" sz="1100" b="0" i="0" baseline="0">
              <a:solidFill>
                <a:schemeClr val="dk1"/>
              </a:solidFill>
              <a:effectLst/>
              <a:latin typeface="+mn-lt"/>
              <a:ea typeface="+mn-ea"/>
              <a:cs typeface="+mn-cs"/>
            </a:rPr>
            <a:t>ため、事業の見直し等による経費の削減に努める。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20864</xdr:rowOff>
    </xdr:from>
    <xdr:to>
      <xdr:col>82</xdr:col>
      <xdr:colOff>107950</xdr:colOff>
      <xdr:row>18</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55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45357</xdr:rowOff>
    </xdr:from>
    <xdr:to>
      <xdr:col>78</xdr:col>
      <xdr:colOff>69850</xdr:colOff>
      <xdr:row>18</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31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7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166007</xdr:rowOff>
    </xdr:from>
    <xdr:to>
      <xdr:col>78</xdr:col>
      <xdr:colOff>120650</xdr:colOff>
      <xdr:row>18</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80934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6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166007</xdr:rowOff>
    </xdr:from>
    <xdr:to>
      <xdr:col>74</xdr:col>
      <xdr:colOff>31750</xdr:colOff>
      <xdr:row>18</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ja-JP" altLang="en-US" sz="1100">
              <a:solidFill>
                <a:schemeClr val="dk1"/>
              </a:solidFill>
              <a:effectLst/>
              <a:latin typeface="+mn-lt"/>
              <a:ea typeface="+mn-ea"/>
              <a:cs typeface="+mn-cs"/>
            </a:rPr>
            <a:t>新型コロナウイルス感染症の影響で受診控えがあり、各種医療費が抑制されたこと等により、</a:t>
          </a:r>
          <a:r>
            <a:rPr kumimoji="1" lang="ja-JP" altLang="ja-JP" sz="1100">
              <a:solidFill>
                <a:schemeClr val="dk1"/>
              </a:solidFill>
              <a:effectLst/>
              <a:latin typeface="+mn-lt"/>
              <a:ea typeface="+mn-ea"/>
              <a:cs typeface="+mn-cs"/>
            </a:rPr>
            <a:t>充当一般財源が約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障がい者福祉費や高齢化に伴う老人福祉費は増加傾向であり、</a:t>
          </a:r>
          <a:r>
            <a:rPr kumimoji="1" lang="ja-JP" altLang="ja-JP" sz="1100">
              <a:solidFill>
                <a:schemeClr val="dk1"/>
              </a:solidFill>
              <a:effectLst/>
              <a:latin typeface="+mn-lt"/>
              <a:ea typeface="+mn-ea"/>
              <a:cs typeface="+mn-cs"/>
            </a:rPr>
            <a:t>今後扶助費は増加する見込みであるため、事業の見直し等による経費の削減に努める。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61</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323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61</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397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48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61685</xdr:rowOff>
    </xdr:from>
    <xdr:to>
      <xdr:col>11</xdr:col>
      <xdr:colOff>9525</xdr:colOff>
      <xdr:row>60</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348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35378</xdr:rowOff>
    </xdr:from>
    <xdr:to>
      <xdr:col>20</xdr:col>
      <xdr:colOff>38100</xdr:colOff>
      <xdr:row>61</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121755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5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xdr:rowOff>
    </xdr:from>
    <xdr:to>
      <xdr:col>11</xdr:col>
      <xdr:colOff>60325</xdr:colOff>
      <xdr:row>60</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ja-JP" altLang="ja-JP" sz="1100" b="0" i="0" baseline="0">
              <a:solidFill>
                <a:schemeClr val="dk1"/>
              </a:solidFill>
              <a:effectLst/>
              <a:latin typeface="+mn-lt"/>
              <a:ea typeface="+mn-ea"/>
              <a:cs typeface="+mn-cs"/>
            </a:rPr>
            <a:t>介護保険事業において</a:t>
          </a:r>
          <a:r>
            <a:rPr kumimoji="1" lang="ja-JP" altLang="ja-JP" sz="1100">
              <a:solidFill>
                <a:schemeClr val="dk1"/>
              </a:solidFill>
              <a:effectLst/>
              <a:latin typeface="+mn-lt"/>
              <a:ea typeface="+mn-ea"/>
              <a:cs typeface="+mn-cs"/>
            </a:rPr>
            <a:t>消費税引き上げに伴う保険料軽減対象者の拡充や、後期高齢者医療事業において後期高齢者数の増加に伴う医療給付費負担金が増加したこと等により、繰出金における充当一般財源が約</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億円増加している。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20865</xdr:rowOff>
    </xdr:from>
    <xdr:to>
      <xdr:col>82</xdr:col>
      <xdr:colOff>107950</xdr:colOff>
      <xdr:row>61</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4793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20865</xdr:rowOff>
    </xdr:from>
    <xdr:to>
      <xdr:col>78</xdr:col>
      <xdr:colOff>69850</xdr:colOff>
      <xdr:row>61</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7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61</xdr:row>
      <xdr:rowOff>20865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60</xdr:row>
      <xdr:rowOff>110672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81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51707</xdr:rowOff>
    </xdr:from>
    <xdr:to>
      <xdr:col>82</xdr:col>
      <xdr:colOff>158750</xdr:colOff>
      <xdr:row>61</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131734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141515</xdr:rowOff>
    </xdr:from>
    <xdr:to>
      <xdr:col>78</xdr:col>
      <xdr:colOff>120650</xdr:colOff>
      <xdr:row>61</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56442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141515</xdr:rowOff>
    </xdr:from>
    <xdr:to>
      <xdr:col>74</xdr:col>
      <xdr:colOff>31750</xdr:colOff>
      <xdr:row>61</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a:t>
          </a:r>
          <a:r>
            <a:rPr kumimoji="1" lang="ja-JP" altLang="en-US" sz="1100" b="0" i="0" baseline="0">
              <a:solidFill>
                <a:schemeClr val="dk1"/>
              </a:solidFill>
              <a:effectLst/>
              <a:latin typeface="+mn-lt"/>
              <a:ea typeface="+mn-ea"/>
              <a:cs typeface="+mn-cs"/>
            </a:rPr>
            <a:t>私立保育園等運営費の増加等により</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充当一般財源が約</a:t>
          </a:r>
          <a:r>
            <a:rPr kumimoji="1" lang="en-US" altLang="ja-JP" sz="1100" b="0" i="0" baseline="0">
              <a:solidFill>
                <a:schemeClr val="tx1"/>
              </a:solidFill>
              <a:effectLst/>
              <a:latin typeface="+mn-lt"/>
              <a:ea typeface="+mn-ea"/>
              <a:cs typeface="+mn-cs"/>
            </a:rPr>
            <a:t>1.4</a:t>
          </a:r>
          <a:r>
            <a:rPr kumimoji="1" lang="ja-JP" altLang="ja-JP" sz="1100" b="0" i="0" baseline="0">
              <a:solidFill>
                <a:schemeClr val="tx1"/>
              </a:solidFill>
              <a:effectLst/>
              <a:latin typeface="+mn-lt"/>
              <a:ea typeface="+mn-ea"/>
              <a:cs typeface="+mn-cs"/>
            </a:rPr>
            <a:t>億円</a:t>
          </a:r>
          <a:r>
            <a:rPr kumimoji="1" lang="ja-JP" altLang="en-US" sz="1100" b="0" i="0" baseline="0">
              <a:solidFill>
                <a:schemeClr val="tx1"/>
              </a:solidFill>
              <a:effectLst/>
              <a:latin typeface="+mn-lt"/>
              <a:ea typeface="+mn-ea"/>
              <a:cs typeface="+mn-cs"/>
            </a:rPr>
            <a:t>増加</a:t>
          </a:r>
          <a:r>
            <a:rPr kumimoji="1" lang="ja-JP" altLang="ja-JP" sz="1100" b="0" i="0" baseline="0">
              <a:solidFill>
                <a:schemeClr val="tx1"/>
              </a:solidFill>
              <a:effectLst/>
              <a:latin typeface="+mn-lt"/>
              <a:ea typeface="+mn-ea"/>
              <a:cs typeface="+mn-cs"/>
            </a:rPr>
            <a:t>したため、前年度と比較すると</a:t>
          </a:r>
          <a:r>
            <a:rPr kumimoji="1" lang="en-US" altLang="ja-JP" sz="1100" b="0" i="0" baseline="0">
              <a:solidFill>
                <a:schemeClr val="tx1"/>
              </a:solidFill>
              <a:effectLst/>
              <a:latin typeface="+mn-lt"/>
              <a:ea typeface="+mn-ea"/>
              <a:cs typeface="+mn-cs"/>
            </a:rPr>
            <a:t>0.2</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増加</a:t>
          </a:r>
          <a:r>
            <a:rPr kumimoji="1" lang="ja-JP" altLang="ja-JP" sz="1100" b="0" i="0" baseline="0">
              <a:solidFill>
                <a:schemeClr val="tx1"/>
              </a:solidFill>
              <a:effectLst/>
              <a:latin typeface="+mn-lt"/>
              <a:ea typeface="+mn-ea"/>
              <a:cs typeface="+mn-cs"/>
            </a:rPr>
            <a:t>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今後も補助金等の見直し、廃止による経費の削減に努める。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79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31750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67327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公債費の経常経費充当一般財源等は、ほぼ同額で推移しているものの、経常一般財源等が地方消費税交付金や地方交付税の増加により増加しているため、公債費に係る経常収支比率は、前年度と比較すると</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％減少となった。</a:t>
          </a:r>
        </a:p>
        <a:p>
          <a:r>
            <a:rPr lang="ja-JP" altLang="ja-JP" sz="1100">
              <a:solidFill>
                <a:schemeClr val="dk1"/>
              </a:solidFill>
              <a:effectLst/>
              <a:latin typeface="+mn-lt"/>
              <a:ea typeface="+mn-ea"/>
              <a:cs typeface="+mn-cs"/>
            </a:rPr>
            <a:t>　今後は、公共施設の老朽化対策として、大規模修繕や建替えが続くことにより公債費の増加が見込まれるが、計画的な借入を行い、安定した財政運営に努める。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63500</xdr:rowOff>
    </xdr:from>
    <xdr:to>
      <xdr:col>24</xdr:col>
      <xdr:colOff>25400</xdr:colOff>
      <xdr:row>76</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09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158750</xdr:rowOff>
    </xdr:from>
    <xdr:to>
      <xdr:col>19</xdr:col>
      <xdr:colOff>187325</xdr:colOff>
      <xdr:row>76</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017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158750</xdr:rowOff>
    </xdr:from>
    <xdr:to>
      <xdr:col>15</xdr:col>
      <xdr:colOff>98425</xdr:colOff>
      <xdr:row>76</xdr:row>
      <xdr:rowOff>38100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01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38100</xdr:rowOff>
    </xdr:from>
    <xdr:to>
      <xdr:col>11</xdr:col>
      <xdr:colOff>9525</xdr:colOff>
      <xdr:row>76</xdr:row>
      <xdr:rowOff>127000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068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xdr:rowOff>
    </xdr:from>
    <xdr:to>
      <xdr:col>24</xdr:col>
      <xdr:colOff>76200</xdr:colOff>
      <xdr:row>76</xdr:row>
      <xdr:rowOff>114300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156227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107950</xdr:rowOff>
    </xdr:from>
    <xdr:to>
      <xdr:col>15</xdr:col>
      <xdr:colOff>149225</xdr:colOff>
      <xdr:row>76</xdr:row>
      <xdr:rowOff>38100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158750</xdr:rowOff>
    </xdr:from>
    <xdr:to>
      <xdr:col>11</xdr:col>
      <xdr:colOff>60325</xdr:colOff>
      <xdr:row>76</xdr:row>
      <xdr:rowOff>88900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ja-JP" sz="1100" b="0" i="0" baseline="0">
              <a:solidFill>
                <a:schemeClr val="dk1"/>
              </a:solidFill>
              <a:effectLst/>
              <a:latin typeface="+mn-lt"/>
              <a:ea typeface="+mn-ea"/>
              <a:cs typeface="+mn-cs"/>
            </a:rPr>
            <a:t>、会計年度任用職員制度の導入に</a:t>
          </a:r>
          <a:r>
            <a:rPr kumimoji="1" lang="ja-JP" altLang="en-US" sz="1100" b="0" i="0" baseline="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人件費が増加したことが主な要因となり、</a:t>
          </a:r>
          <a:r>
            <a:rPr kumimoji="1" lang="ja-JP" altLang="ja-JP" sz="1100">
              <a:solidFill>
                <a:schemeClr val="tx1"/>
              </a:solidFill>
              <a:effectLst/>
              <a:latin typeface="+mn-lt"/>
              <a:ea typeface="+mn-ea"/>
              <a:cs typeface="+mn-cs"/>
            </a:rPr>
            <a:t>充当一般財源が約</a:t>
          </a:r>
          <a:r>
            <a:rPr kumimoji="1" lang="en-US" altLang="ja-JP" sz="1100">
              <a:solidFill>
                <a:schemeClr val="tx1"/>
              </a:solidFill>
              <a:effectLst/>
              <a:latin typeface="+mn-lt"/>
              <a:ea typeface="+mn-ea"/>
              <a:cs typeface="+mn-cs"/>
            </a:rPr>
            <a:t>12.2</a:t>
          </a:r>
          <a:r>
            <a:rPr kumimoji="1" lang="ja-JP" altLang="ja-JP" sz="1100">
              <a:solidFill>
                <a:schemeClr val="tx1"/>
              </a:solidFill>
              <a:effectLst/>
              <a:latin typeface="+mn-lt"/>
              <a:ea typeface="+mn-ea"/>
              <a:cs typeface="+mn-cs"/>
            </a:rPr>
            <a:t>億円増加したためである。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27939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3019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100330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76</xdr:row>
      <xdr:rowOff>157480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65909</xdr:rowOff>
    </xdr:from>
    <xdr:to>
      <xdr:col>29</xdr:col>
      <xdr:colOff>127000</xdr:colOff>
      <xdr:row>18</xdr:row>
      <xdr:rowOff>91806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9484"/>
          <a:ext cx="0" cy="1226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63883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1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91806</xdr:rowOff>
    </xdr:from>
    <xdr:to>
      <xdr:col>30</xdr:col>
      <xdr:colOff>25400</xdr:colOff>
      <xdr:row>18</xdr:row>
      <xdr:rowOff>91806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2255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152286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65909</xdr:rowOff>
    </xdr:from>
    <xdr:to>
      <xdr:col>30</xdr:col>
      <xdr:colOff>25400</xdr:colOff>
      <xdr:row>11</xdr:row>
      <xdr:rowOff>65909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9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21169</xdr:rowOff>
    </xdr:from>
    <xdr:to>
      <xdr:col>29</xdr:col>
      <xdr:colOff>127000</xdr:colOff>
      <xdr:row>18</xdr:row>
      <xdr:rowOff>143013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4894"/>
          <a:ext cx="647700" cy="12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112202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95675</xdr:rowOff>
    </xdr:from>
    <xdr:to>
      <xdr:col>29</xdr:col>
      <xdr:colOff>177800</xdr:colOff>
      <xdr:row>16</xdr:row>
      <xdr:rowOff>25825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5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143013</xdr:rowOff>
    </xdr:from>
    <xdr:to>
      <xdr:col>26</xdr:col>
      <xdr:colOff>50800</xdr:colOff>
      <xdr:row>19</xdr:row>
      <xdr:rowOff>6049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6738"/>
          <a:ext cx="698500" cy="3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154751</xdr:rowOff>
    </xdr:from>
    <xdr:to>
      <xdr:col>26</xdr:col>
      <xdr:colOff>101600</xdr:colOff>
      <xdr:row>16</xdr:row>
      <xdr:rowOff>84901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4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6049</xdr:rowOff>
    </xdr:from>
    <xdr:to>
      <xdr:col>22</xdr:col>
      <xdr:colOff>114300</xdr:colOff>
      <xdr:row>19</xdr:row>
      <xdr:rowOff>7453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11224"/>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7794</xdr:rowOff>
    </xdr:from>
    <xdr:to>
      <xdr:col>22</xdr:col>
      <xdr:colOff>165100</xdr:colOff>
      <xdr:row>16</xdr:row>
      <xdr:rowOff>109394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119571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6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7453</xdr:rowOff>
    </xdr:from>
    <xdr:to>
      <xdr:col>18</xdr:col>
      <xdr:colOff>177800</xdr:colOff>
      <xdr:row>19</xdr:row>
      <xdr:rowOff>65779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2628"/>
          <a:ext cx="698500" cy="5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31275</xdr:rowOff>
    </xdr:from>
    <xdr:to>
      <xdr:col>19</xdr:col>
      <xdr:colOff>38100</xdr:colOff>
      <xdr:row>16</xdr:row>
      <xdr:rowOff>132875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143052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60111</xdr:rowOff>
    </xdr:from>
    <xdr:to>
      <xdr:col>15</xdr:col>
      <xdr:colOff>101600</xdr:colOff>
      <xdr:row>16</xdr:row>
      <xdr:rowOff>161711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141819</xdr:rowOff>
    </xdr:from>
    <xdr:to>
      <xdr:col>29</xdr:col>
      <xdr:colOff>177800</xdr:colOff>
      <xdr:row>18</xdr:row>
      <xdr:rowOff>71969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50396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92213</xdr:rowOff>
    </xdr:from>
    <xdr:to>
      <xdr:col>26</xdr:col>
      <xdr:colOff>101600</xdr:colOff>
      <xdr:row>19</xdr:row>
      <xdr:rowOff>22363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126699</xdr:rowOff>
    </xdr:from>
    <xdr:to>
      <xdr:col>22</xdr:col>
      <xdr:colOff>165100</xdr:colOff>
      <xdr:row>19</xdr:row>
      <xdr:rowOff>56849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41626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128103</xdr:rowOff>
    </xdr:from>
    <xdr:to>
      <xdr:col>19</xdr:col>
      <xdr:colOff>38100</xdr:colOff>
      <xdr:row>19</xdr:row>
      <xdr:rowOff>58253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43030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14979</xdr:rowOff>
    </xdr:from>
    <xdr:to>
      <xdr:col>15</xdr:col>
      <xdr:colOff>101600</xdr:colOff>
      <xdr:row>19</xdr:row>
      <xdr:rowOff>116579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101356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185103</xdr:rowOff>
    </xdr:from>
    <xdr:to>
      <xdr:col>29</xdr:col>
      <xdr:colOff>127000</xdr:colOff>
      <xdr:row>35</xdr:row>
      <xdr:rowOff>246520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95453"/>
          <a:ext cx="6477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246520</xdr:rowOff>
    </xdr:from>
    <xdr:to>
      <xdr:col>26</xdr:col>
      <xdr:colOff>50800</xdr:colOff>
      <xdr:row>35</xdr:row>
      <xdr:rowOff>327940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6870"/>
          <a:ext cx="698500" cy="8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290602</xdr:rowOff>
    </xdr:from>
    <xdr:to>
      <xdr:col>22</xdr:col>
      <xdr:colOff>114300</xdr:colOff>
      <xdr:row>35</xdr:row>
      <xdr:rowOff>327940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00952"/>
          <a:ext cx="6985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290602</xdr:rowOff>
    </xdr:from>
    <xdr:to>
      <xdr:col>18</xdr:col>
      <xdr:colOff>177800</xdr:colOff>
      <xdr:row>35</xdr:row>
      <xdr:rowOff>292850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00952"/>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134303</xdr:rowOff>
    </xdr:from>
    <xdr:to>
      <xdr:col>29</xdr:col>
      <xdr:colOff>177800</xdr:colOff>
      <xdr:row>35</xdr:row>
      <xdr:rowOff>235903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322280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8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195720</xdr:rowOff>
    </xdr:from>
    <xdr:to>
      <xdr:col>26</xdr:col>
      <xdr:colOff>101600</xdr:colOff>
      <xdr:row>35</xdr:row>
      <xdr:rowOff>297320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277140</xdr:rowOff>
    </xdr:from>
    <xdr:to>
      <xdr:col>22</xdr:col>
      <xdr:colOff>165100</xdr:colOff>
      <xdr:row>36</xdr:row>
      <xdr:rowOff>35840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20617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239802</xdr:rowOff>
    </xdr:from>
    <xdr:to>
      <xdr:col>19</xdr:col>
      <xdr:colOff>38100</xdr:colOff>
      <xdr:row>35</xdr:row>
      <xdr:rowOff>341402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326179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242050</xdr:rowOff>
    </xdr:from>
    <xdr:to>
      <xdr:col>15</xdr:col>
      <xdr:colOff>101600</xdr:colOff>
      <xdr:row>36</xdr:row>
      <xdr:rowOff>750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328427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310,991
303,174
92.78
139,996,599
139,447,661
45,999
59,811,100
78,550,802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83138</xdr:rowOff>
    </xdr:from>
    <xdr:to>
      <xdr:col>24</xdr:col>
      <xdr:colOff>63500</xdr:colOff>
      <xdr:row>38</xdr:row>
      <xdr:rowOff>108643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26788"/>
          <a:ext cx="838200" cy="19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108643</xdr:rowOff>
    </xdr:from>
    <xdr:to>
      <xdr:col>19</xdr:col>
      <xdr:colOff>177800</xdr:colOff>
      <xdr:row>38</xdr:row>
      <xdr:rowOff>110505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3743"/>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110505</xdr:rowOff>
    </xdr:from>
    <xdr:to>
      <xdr:col>15</xdr:col>
      <xdr:colOff>50800</xdr:colOff>
      <xdr:row>38</xdr:row>
      <xdr:rowOff>130621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5605"/>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130621</xdr:rowOff>
    </xdr:from>
    <xdr:to>
      <xdr:col>10</xdr:col>
      <xdr:colOff>114300</xdr:colOff>
      <xdr:row>38</xdr:row>
      <xdr:rowOff>132875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5721"/>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32338</xdr:rowOff>
    </xdr:from>
    <xdr:to>
      <xdr:col>24</xdr:col>
      <xdr:colOff>114300</xdr:colOff>
      <xdr:row>37</xdr:row>
      <xdr:rowOff>133938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10765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57843</xdr:rowOff>
    </xdr:from>
    <xdr:to>
      <xdr:col>20</xdr:col>
      <xdr:colOff>38100</xdr:colOff>
      <xdr:row>38</xdr:row>
      <xdr:rowOff>159443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150570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59705</xdr:rowOff>
    </xdr:from>
    <xdr:to>
      <xdr:col>15</xdr:col>
      <xdr:colOff>101600</xdr:colOff>
      <xdr:row>38</xdr:row>
      <xdr:rowOff>161305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152432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79821</xdr:rowOff>
    </xdr:from>
    <xdr:to>
      <xdr:col>10</xdr:col>
      <xdr:colOff>165100</xdr:colOff>
      <xdr:row>39</xdr:row>
      <xdr:rowOff>9971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82075</xdr:rowOff>
    </xdr:from>
    <xdr:to>
      <xdr:col>6</xdr:col>
      <xdr:colOff>38100</xdr:colOff>
      <xdr:row>39</xdr:row>
      <xdr:rowOff>12225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119126</xdr:rowOff>
    </xdr:from>
    <xdr:to>
      <xdr:col>24</xdr:col>
      <xdr:colOff>63500</xdr:colOff>
      <xdr:row>57</xdr:row>
      <xdr:rowOff>110668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20326"/>
          <a:ext cx="8382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119126</xdr:rowOff>
    </xdr:from>
    <xdr:to>
      <xdr:col>19</xdr:col>
      <xdr:colOff>177800</xdr:colOff>
      <xdr:row>57</xdr:row>
      <xdr:rowOff>65908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0326"/>
          <a:ext cx="889000" cy="1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65908</xdr:rowOff>
    </xdr:from>
    <xdr:to>
      <xdr:col>15</xdr:col>
      <xdr:colOff>50800</xdr:colOff>
      <xdr:row>57</xdr:row>
      <xdr:rowOff>131379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8558"/>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110622</xdr:rowOff>
    </xdr:from>
    <xdr:to>
      <xdr:col>10</xdr:col>
      <xdr:colOff>114300</xdr:colOff>
      <xdr:row>57</xdr:row>
      <xdr:rowOff>131379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8327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59868</xdr:rowOff>
    </xdr:from>
    <xdr:to>
      <xdr:col>24</xdr:col>
      <xdr:colOff>114300</xdr:colOff>
      <xdr:row>57</xdr:row>
      <xdr:rowOff>161468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68326</xdr:rowOff>
    </xdr:from>
    <xdr:to>
      <xdr:col>20</xdr:col>
      <xdr:colOff>38100</xdr:colOff>
      <xdr:row>56</xdr:row>
      <xdr:rowOff>169926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161053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15108</xdr:rowOff>
    </xdr:from>
    <xdr:to>
      <xdr:col>15</xdr:col>
      <xdr:colOff>101600</xdr:colOff>
      <xdr:row>57</xdr:row>
      <xdr:rowOff>116708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107835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80579</xdr:rowOff>
    </xdr:from>
    <xdr:to>
      <xdr:col>10</xdr:col>
      <xdr:colOff>165100</xdr:colOff>
      <xdr:row>58</xdr:row>
      <xdr:rowOff>10729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59822</xdr:rowOff>
    </xdr:from>
    <xdr:to>
      <xdr:col>6</xdr:col>
      <xdr:colOff>38100</xdr:colOff>
      <xdr:row>57</xdr:row>
      <xdr:rowOff>161422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152549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2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134138</xdr:rowOff>
    </xdr:from>
    <xdr:to>
      <xdr:col>24</xdr:col>
      <xdr:colOff>63500</xdr:colOff>
      <xdr:row>77</xdr:row>
      <xdr:rowOff>139852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3578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103331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04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129184</xdr:rowOff>
    </xdr:from>
    <xdr:to>
      <xdr:col>19</xdr:col>
      <xdr:colOff>177800</xdr:colOff>
      <xdr:row>77</xdr:row>
      <xdr:rowOff>134138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3083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129184</xdr:rowOff>
    </xdr:from>
    <xdr:to>
      <xdr:col>15</xdr:col>
      <xdr:colOff>50800</xdr:colOff>
      <xdr:row>77</xdr:row>
      <xdr:rowOff>139661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30834"/>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121983</xdr:rowOff>
    </xdr:from>
    <xdr:to>
      <xdr:col>10</xdr:col>
      <xdr:colOff>114300</xdr:colOff>
      <xdr:row>77</xdr:row>
      <xdr:rowOff>139661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2363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89052</xdr:rowOff>
    </xdr:from>
    <xdr:to>
      <xdr:col>24</xdr:col>
      <xdr:colOff>114300</xdr:colOff>
      <xdr:row>78</xdr:row>
      <xdr:rowOff>19202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111929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83338</xdr:rowOff>
    </xdr:from>
    <xdr:to>
      <xdr:col>20</xdr:col>
      <xdr:colOff>38100</xdr:colOff>
      <xdr:row>78</xdr:row>
      <xdr:rowOff>13488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30015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6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78384</xdr:rowOff>
    </xdr:from>
    <xdr:to>
      <xdr:col>15</xdr:col>
      <xdr:colOff>101600</xdr:colOff>
      <xdr:row>78</xdr:row>
      <xdr:rowOff>8534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25061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88861</xdr:rowOff>
    </xdr:from>
    <xdr:to>
      <xdr:col>10</xdr:col>
      <xdr:colOff>165100</xdr:colOff>
      <xdr:row>78</xdr:row>
      <xdr:rowOff>19011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35538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6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71183</xdr:rowOff>
    </xdr:from>
    <xdr:to>
      <xdr:col>6</xdr:col>
      <xdr:colOff>38100</xdr:colOff>
      <xdr:row>78</xdr:row>
      <xdr:rowOff>1333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17860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125888</xdr:rowOff>
    </xdr:from>
    <xdr:to>
      <xdr:col>24</xdr:col>
      <xdr:colOff>63500</xdr:colOff>
      <xdr:row>96</xdr:row>
      <xdr:rowOff>38088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13638"/>
          <a:ext cx="8382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38088</xdr:rowOff>
    </xdr:from>
    <xdr:to>
      <xdr:col>19</xdr:col>
      <xdr:colOff>177800</xdr:colOff>
      <xdr:row>96</xdr:row>
      <xdr:rowOff>160331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97288"/>
          <a:ext cx="889000" cy="1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148692</xdr:rowOff>
    </xdr:from>
    <xdr:to>
      <xdr:col>15</xdr:col>
      <xdr:colOff>50800</xdr:colOff>
      <xdr:row>96</xdr:row>
      <xdr:rowOff>160331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07892"/>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148692</xdr:rowOff>
    </xdr:from>
    <xdr:to>
      <xdr:col>10</xdr:col>
      <xdr:colOff>114300</xdr:colOff>
      <xdr:row>97</xdr:row>
      <xdr:rowOff>540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7892"/>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75088</xdr:rowOff>
    </xdr:from>
    <xdr:to>
      <xdr:col>24</xdr:col>
      <xdr:colOff>114300</xdr:colOff>
      <xdr:row>96</xdr:row>
      <xdr:rowOff>5238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53515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4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158738</xdr:rowOff>
    </xdr:from>
    <xdr:to>
      <xdr:col>20</xdr:col>
      <xdr:colOff>38100</xdr:colOff>
      <xdr:row>96</xdr:row>
      <xdr:rowOff>88888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80015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109531</xdr:rowOff>
    </xdr:from>
    <xdr:to>
      <xdr:col>15</xdr:col>
      <xdr:colOff>101600</xdr:colOff>
      <xdr:row>97</xdr:row>
      <xdr:rowOff>39681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30808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97892</xdr:rowOff>
    </xdr:from>
    <xdr:to>
      <xdr:col>10</xdr:col>
      <xdr:colOff>165100</xdr:colOff>
      <xdr:row>97</xdr:row>
      <xdr:rowOff>28042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19169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121190</xdr:rowOff>
    </xdr:from>
    <xdr:to>
      <xdr:col>6</xdr:col>
      <xdr:colOff>38100</xdr:colOff>
      <xdr:row>97</xdr:row>
      <xdr:rowOff>51340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42467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158140</xdr:rowOff>
    </xdr:from>
    <xdr:to>
      <xdr:col>55</xdr:col>
      <xdr:colOff>0</xdr:colOff>
      <xdr:row>39</xdr:row>
      <xdr:rowOff>118081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644540"/>
          <a:ext cx="838200" cy="11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111680</xdr:rowOff>
    </xdr:from>
    <xdr:to>
      <xdr:col>50</xdr:col>
      <xdr:colOff>114300</xdr:colOff>
      <xdr:row>39</xdr:row>
      <xdr:rowOff>118081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79823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111680</xdr:rowOff>
    </xdr:from>
    <xdr:to>
      <xdr:col>45</xdr:col>
      <xdr:colOff>177800</xdr:colOff>
      <xdr:row>39</xdr:row>
      <xdr:rowOff>127388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798230"/>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118288</xdr:rowOff>
    </xdr:from>
    <xdr:to>
      <xdr:col>41</xdr:col>
      <xdr:colOff>50800</xdr:colOff>
      <xdr:row>39</xdr:row>
      <xdr:rowOff>127388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80483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107340</xdr:rowOff>
    </xdr:from>
    <xdr:to>
      <xdr:col>55</xdr:col>
      <xdr:colOff>50800</xdr:colOff>
      <xdr:row>33</xdr:row>
      <xdr:rowOff>37490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5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24361</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1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67281</xdr:rowOff>
    </xdr:from>
    <xdr:to>
      <xdr:col>50</xdr:col>
      <xdr:colOff>165100</xdr:colOff>
      <xdr:row>39</xdr:row>
      <xdr:rowOff>168881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7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160008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8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60880</xdr:rowOff>
    </xdr:from>
    <xdr:to>
      <xdr:col>46</xdr:col>
      <xdr:colOff>38100</xdr:colOff>
      <xdr:row>39</xdr:row>
      <xdr:rowOff>162480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153607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8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76588</xdr:rowOff>
    </xdr:from>
    <xdr:to>
      <xdr:col>41</xdr:col>
      <xdr:colOff>101600</xdr:colOff>
      <xdr:row>40</xdr:row>
      <xdr:rowOff>6738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169315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67488</xdr:rowOff>
    </xdr:from>
    <xdr:to>
      <xdr:col>36</xdr:col>
      <xdr:colOff>165100</xdr:colOff>
      <xdr:row>39</xdr:row>
      <xdr:rowOff>169088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160215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167887</xdr:rowOff>
    </xdr:from>
    <xdr:to>
      <xdr:col>55</xdr:col>
      <xdr:colOff>0</xdr:colOff>
      <xdr:row>56</xdr:row>
      <xdr:rowOff>158788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26187"/>
          <a:ext cx="838200" cy="3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158788</xdr:rowOff>
    </xdr:from>
    <xdr:to>
      <xdr:col>50</xdr:col>
      <xdr:colOff>114300</xdr:colOff>
      <xdr:row>56</xdr:row>
      <xdr:rowOff>159383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59988"/>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88357</xdr:rowOff>
    </xdr:from>
    <xdr:to>
      <xdr:col>45</xdr:col>
      <xdr:colOff>177800</xdr:colOff>
      <xdr:row>56</xdr:row>
      <xdr:rowOff>159383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89557"/>
          <a:ext cx="889000" cy="7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5763</xdr:rowOff>
    </xdr:from>
    <xdr:to>
      <xdr:col>41</xdr:col>
      <xdr:colOff>50800</xdr:colOff>
      <xdr:row>56</xdr:row>
      <xdr:rowOff>88357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35513"/>
          <a:ext cx="889000" cy="25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117087</xdr:rowOff>
    </xdr:from>
    <xdr:to>
      <xdr:col>55</xdr:col>
      <xdr:colOff>50800</xdr:colOff>
      <xdr:row>55</xdr:row>
      <xdr:rowOff>47237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139964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107988</xdr:rowOff>
    </xdr:from>
    <xdr:to>
      <xdr:col>50</xdr:col>
      <xdr:colOff>165100</xdr:colOff>
      <xdr:row>57</xdr:row>
      <xdr:rowOff>38138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29265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108583</xdr:rowOff>
    </xdr:from>
    <xdr:to>
      <xdr:col>46</xdr:col>
      <xdr:colOff>38100</xdr:colOff>
      <xdr:row>57</xdr:row>
      <xdr:rowOff>38733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29860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37557</xdr:rowOff>
    </xdr:from>
    <xdr:to>
      <xdr:col>41</xdr:col>
      <xdr:colOff>101600</xdr:colOff>
      <xdr:row>56</xdr:row>
      <xdr:rowOff>139157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130284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126413</xdr:rowOff>
    </xdr:from>
    <xdr:to>
      <xdr:col>36</xdr:col>
      <xdr:colOff>165100</xdr:colOff>
      <xdr:row>55</xdr:row>
      <xdr:rowOff>56563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73090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1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106553</xdr:rowOff>
    </xdr:from>
    <xdr:to>
      <xdr:col>55</xdr:col>
      <xdr:colOff>0</xdr:colOff>
      <xdr:row>77</xdr:row>
      <xdr:rowOff>151930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36753"/>
          <a:ext cx="838200" cy="2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151930</xdr:rowOff>
    </xdr:from>
    <xdr:to>
      <xdr:col>50</xdr:col>
      <xdr:colOff>114300</xdr:colOff>
      <xdr:row>78</xdr:row>
      <xdr:rowOff>59537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53580"/>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123965</xdr:rowOff>
    </xdr:from>
    <xdr:to>
      <xdr:col>45</xdr:col>
      <xdr:colOff>177800</xdr:colOff>
      <xdr:row>78</xdr:row>
      <xdr:rowOff>59537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25615"/>
          <a:ext cx="889000" cy="10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109982</xdr:rowOff>
    </xdr:from>
    <xdr:to>
      <xdr:col>41</xdr:col>
      <xdr:colOff>50800</xdr:colOff>
      <xdr:row>77</xdr:row>
      <xdr:rowOff>123965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797282"/>
          <a:ext cx="889000" cy="5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55753</xdr:rowOff>
    </xdr:from>
    <xdr:to>
      <xdr:col>55</xdr:col>
      <xdr:colOff>50800</xdr:colOff>
      <xdr:row>76</xdr:row>
      <xdr:rowOff>157353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78630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101130</xdr:rowOff>
    </xdr:from>
    <xdr:to>
      <xdr:col>50</xdr:col>
      <xdr:colOff>165100</xdr:colOff>
      <xdr:row>78</xdr:row>
      <xdr:rowOff>31280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22407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8737</xdr:rowOff>
    </xdr:from>
    <xdr:to>
      <xdr:col>46</xdr:col>
      <xdr:colOff>38100</xdr:colOff>
      <xdr:row>78</xdr:row>
      <xdr:rowOff>110337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101464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73165</xdr:rowOff>
    </xdr:from>
    <xdr:to>
      <xdr:col>41</xdr:col>
      <xdr:colOff>101600</xdr:colOff>
      <xdr:row>78</xdr:row>
      <xdr:rowOff>3315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165892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3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59182</xdr:rowOff>
    </xdr:from>
    <xdr:to>
      <xdr:col>36</xdr:col>
      <xdr:colOff>165100</xdr:colOff>
      <xdr:row>74</xdr:row>
      <xdr:rowOff>160782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5859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5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36739</xdr:rowOff>
    </xdr:from>
    <xdr:to>
      <xdr:col>55</xdr:col>
      <xdr:colOff>0</xdr:colOff>
      <xdr:row>96</xdr:row>
      <xdr:rowOff>118028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95939"/>
          <a:ext cx="838200" cy="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64216</xdr:rowOff>
    </xdr:from>
    <xdr:to>
      <xdr:col>50</xdr:col>
      <xdr:colOff>114300</xdr:colOff>
      <xdr:row>96</xdr:row>
      <xdr:rowOff>118028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523416"/>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64216</xdr:rowOff>
    </xdr:from>
    <xdr:to>
      <xdr:col>45</xdr:col>
      <xdr:colOff>177800</xdr:colOff>
      <xdr:row>96</xdr:row>
      <xdr:rowOff>140821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23416"/>
          <a:ext cx="889000" cy="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112725</xdr:rowOff>
    </xdr:from>
    <xdr:to>
      <xdr:col>41</xdr:col>
      <xdr:colOff>50800</xdr:colOff>
      <xdr:row>96</xdr:row>
      <xdr:rowOff>140821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71925"/>
          <a:ext cx="889000" cy="2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157389</xdr:rowOff>
    </xdr:from>
    <xdr:to>
      <xdr:col>55</xdr:col>
      <xdr:colOff>50800</xdr:colOff>
      <xdr:row>96</xdr:row>
      <xdr:rowOff>87539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135816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67228</xdr:rowOff>
    </xdr:from>
    <xdr:to>
      <xdr:col>50</xdr:col>
      <xdr:colOff>165100</xdr:colOff>
      <xdr:row>96</xdr:row>
      <xdr:rowOff>168828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159955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13416</xdr:rowOff>
    </xdr:from>
    <xdr:to>
      <xdr:col>46</xdr:col>
      <xdr:colOff>38100</xdr:colOff>
      <xdr:row>96</xdr:row>
      <xdr:rowOff>115016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106143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90021</xdr:rowOff>
    </xdr:from>
    <xdr:to>
      <xdr:col>41</xdr:col>
      <xdr:colOff>101600</xdr:colOff>
      <xdr:row>97</xdr:row>
      <xdr:rowOff>20171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61925</xdr:rowOff>
    </xdr:from>
    <xdr:to>
      <xdr:col>36</xdr:col>
      <xdr:colOff>165100</xdr:colOff>
      <xdr:row>96</xdr:row>
      <xdr:rowOff>163525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154652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153964</xdr:rowOff>
    </xdr:from>
    <xdr:to>
      <xdr:col>85</xdr:col>
      <xdr:colOff>127000</xdr:colOff>
      <xdr:row>77</xdr:row>
      <xdr:rowOff>155747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55614"/>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155747</xdr:rowOff>
    </xdr:from>
    <xdr:to>
      <xdr:col>81</xdr:col>
      <xdr:colOff>50800</xdr:colOff>
      <xdr:row>78</xdr:row>
      <xdr:rowOff>17514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57397"/>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8964</xdr:rowOff>
    </xdr:from>
    <xdr:to>
      <xdr:col>76</xdr:col>
      <xdr:colOff>114300</xdr:colOff>
      <xdr:row>78</xdr:row>
      <xdr:rowOff>17514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8206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170926</xdr:rowOff>
    </xdr:from>
    <xdr:to>
      <xdr:col>71</xdr:col>
      <xdr:colOff>177800</xdr:colOff>
      <xdr:row>78</xdr:row>
      <xdr:rowOff>8964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372576"/>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103164</xdr:rowOff>
    </xdr:from>
    <xdr:to>
      <xdr:col>85</xdr:col>
      <xdr:colOff>177800</xdr:colOff>
      <xdr:row>78</xdr:row>
      <xdr:rowOff>33314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81591</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104947</xdr:rowOff>
    </xdr:from>
    <xdr:to>
      <xdr:col>81</xdr:col>
      <xdr:colOff>101600</xdr:colOff>
      <xdr:row>78</xdr:row>
      <xdr:rowOff>35097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26224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138164</xdr:rowOff>
    </xdr:from>
    <xdr:to>
      <xdr:col>76</xdr:col>
      <xdr:colOff>165100</xdr:colOff>
      <xdr:row>78</xdr:row>
      <xdr:rowOff>68314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59441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129614</xdr:rowOff>
    </xdr:from>
    <xdr:to>
      <xdr:col>72</xdr:col>
      <xdr:colOff>38100</xdr:colOff>
      <xdr:row>78</xdr:row>
      <xdr:rowOff>59764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50891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120126</xdr:rowOff>
    </xdr:from>
    <xdr:to>
      <xdr:col>67</xdr:col>
      <xdr:colOff>101600</xdr:colOff>
      <xdr:row>78</xdr:row>
      <xdr:rowOff>50276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41403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24943</xdr:rowOff>
    </xdr:from>
    <xdr:to>
      <xdr:col>85</xdr:col>
      <xdr:colOff>127000</xdr:colOff>
      <xdr:row>97</xdr:row>
      <xdr:rowOff>141163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655593"/>
          <a:ext cx="8382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49814</xdr:rowOff>
    </xdr:from>
    <xdr:to>
      <xdr:col>81</xdr:col>
      <xdr:colOff>50800</xdr:colOff>
      <xdr:row>97</xdr:row>
      <xdr:rowOff>141163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680464"/>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49814</xdr:rowOff>
    </xdr:from>
    <xdr:to>
      <xdr:col>76</xdr:col>
      <xdr:colOff>114300</xdr:colOff>
      <xdr:row>97</xdr:row>
      <xdr:rowOff>81316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80464"/>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22839</xdr:rowOff>
    </xdr:from>
    <xdr:to>
      <xdr:col>71</xdr:col>
      <xdr:colOff>177800</xdr:colOff>
      <xdr:row>97</xdr:row>
      <xdr:rowOff>81316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53489"/>
          <a:ext cx="8890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92656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145593</xdr:rowOff>
    </xdr:from>
    <xdr:to>
      <xdr:col>85</xdr:col>
      <xdr:colOff>177800</xdr:colOff>
      <xdr:row>97</xdr:row>
      <xdr:rowOff>75743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124020</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90363</xdr:rowOff>
    </xdr:from>
    <xdr:to>
      <xdr:col>81</xdr:col>
      <xdr:colOff>101600</xdr:colOff>
      <xdr:row>98</xdr:row>
      <xdr:rowOff>20513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11640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81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170464</xdr:rowOff>
    </xdr:from>
    <xdr:to>
      <xdr:col>76</xdr:col>
      <xdr:colOff>165100</xdr:colOff>
      <xdr:row>97</xdr:row>
      <xdr:rowOff>100614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91741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7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30516</xdr:rowOff>
    </xdr:from>
    <xdr:to>
      <xdr:col>72</xdr:col>
      <xdr:colOff>38100</xdr:colOff>
      <xdr:row>97</xdr:row>
      <xdr:rowOff>132116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123243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7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143489</xdr:rowOff>
    </xdr:from>
    <xdr:to>
      <xdr:col>67</xdr:col>
      <xdr:colOff>101600</xdr:colOff>
      <xdr:row>97</xdr:row>
      <xdr:rowOff>73639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90166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3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124613</xdr:rowOff>
    </xdr:from>
    <xdr:to>
      <xdr:col>116</xdr:col>
      <xdr:colOff>63500</xdr:colOff>
      <xdr:row>33</xdr:row>
      <xdr:rowOff>169875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5611013"/>
          <a:ext cx="8382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132613</xdr:rowOff>
    </xdr:from>
    <xdr:to>
      <xdr:col>111</xdr:col>
      <xdr:colOff>177800</xdr:colOff>
      <xdr:row>33</xdr:row>
      <xdr:rowOff>169875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790463"/>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132613</xdr:rowOff>
    </xdr:from>
    <xdr:to>
      <xdr:col>107</xdr:col>
      <xdr:colOff>50800</xdr:colOff>
      <xdr:row>34</xdr:row>
      <xdr:rowOff>28372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790463"/>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28372</xdr:rowOff>
    </xdr:from>
    <xdr:to>
      <xdr:col>102</xdr:col>
      <xdr:colOff>114300</xdr:colOff>
      <xdr:row>34</xdr:row>
      <xdr:rowOff>63348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85767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73813</xdr:rowOff>
    </xdr:from>
    <xdr:to>
      <xdr:col>116</xdr:col>
      <xdr:colOff>114300</xdr:colOff>
      <xdr:row>33</xdr:row>
      <xdr:rowOff>3963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5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96690</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4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119075</xdr:rowOff>
    </xdr:from>
    <xdr:to>
      <xdr:col>112</xdr:col>
      <xdr:colOff>38100</xdr:colOff>
      <xdr:row>34</xdr:row>
      <xdr:rowOff>49225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65752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55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81813</xdr:rowOff>
    </xdr:from>
    <xdr:to>
      <xdr:col>107</xdr:col>
      <xdr:colOff>101600</xdr:colOff>
      <xdr:row>34</xdr:row>
      <xdr:rowOff>11963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7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28490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5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149022</xdr:rowOff>
    </xdr:from>
    <xdr:to>
      <xdr:col>102</xdr:col>
      <xdr:colOff>165100</xdr:colOff>
      <xdr:row>34</xdr:row>
      <xdr:rowOff>79172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8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95699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5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12548</xdr:rowOff>
    </xdr:from>
    <xdr:to>
      <xdr:col>98</xdr:col>
      <xdr:colOff>38100</xdr:colOff>
      <xdr:row>34</xdr:row>
      <xdr:rowOff>114148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130675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12553</xdr:rowOff>
    </xdr:from>
    <xdr:to>
      <xdr:col>116</xdr:col>
      <xdr:colOff>63500</xdr:colOff>
      <xdr:row>58</xdr:row>
      <xdr:rowOff>12690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5665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12690</xdr:rowOff>
    </xdr:from>
    <xdr:to>
      <xdr:col>111</xdr:col>
      <xdr:colOff>177800</xdr:colOff>
      <xdr:row>58</xdr:row>
      <xdr:rowOff>12919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5679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12736</xdr:rowOff>
    </xdr:from>
    <xdr:to>
      <xdr:col>107</xdr:col>
      <xdr:colOff>50800</xdr:colOff>
      <xdr:row>58</xdr:row>
      <xdr:rowOff>12919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5683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12736</xdr:rowOff>
    </xdr:from>
    <xdr:to>
      <xdr:col>102</xdr:col>
      <xdr:colOff>114300</xdr:colOff>
      <xdr:row>58</xdr:row>
      <xdr:rowOff>12781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5683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133203</xdr:rowOff>
    </xdr:from>
    <xdr:to>
      <xdr:col>116</xdr:col>
      <xdr:colOff>114300</xdr:colOff>
      <xdr:row>58</xdr:row>
      <xdr:rowOff>63353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111630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133340</xdr:rowOff>
    </xdr:from>
    <xdr:to>
      <xdr:col>112</xdr:col>
      <xdr:colOff>38100</xdr:colOff>
      <xdr:row>58</xdr:row>
      <xdr:rowOff>63490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54617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99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133569</xdr:rowOff>
    </xdr:from>
    <xdr:to>
      <xdr:col>107</xdr:col>
      <xdr:colOff>101600</xdr:colOff>
      <xdr:row>58</xdr:row>
      <xdr:rowOff>63719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9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133386</xdr:rowOff>
    </xdr:from>
    <xdr:to>
      <xdr:col>102</xdr:col>
      <xdr:colOff>165100</xdr:colOff>
      <xdr:row>58</xdr:row>
      <xdr:rowOff>63536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54663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9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133431</xdr:rowOff>
    </xdr:from>
    <xdr:to>
      <xdr:col>98</xdr:col>
      <xdr:colOff>38100</xdr:colOff>
      <xdr:row>58</xdr:row>
      <xdr:rowOff>63581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54708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48077</xdr:rowOff>
    </xdr:from>
    <xdr:to>
      <xdr:col>116</xdr:col>
      <xdr:colOff>63500</xdr:colOff>
      <xdr:row>73</xdr:row>
      <xdr:rowOff>112588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563927"/>
          <a:ext cx="8382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112588</xdr:rowOff>
    </xdr:from>
    <xdr:to>
      <xdr:col>111</xdr:col>
      <xdr:colOff>177800</xdr:colOff>
      <xdr:row>73</xdr:row>
      <xdr:rowOff>142215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628438"/>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132568</xdr:rowOff>
    </xdr:from>
    <xdr:to>
      <xdr:col>107</xdr:col>
      <xdr:colOff>50800</xdr:colOff>
      <xdr:row>73</xdr:row>
      <xdr:rowOff>142215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648418"/>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132568</xdr:rowOff>
    </xdr:from>
    <xdr:to>
      <xdr:col>102</xdr:col>
      <xdr:colOff>114300</xdr:colOff>
      <xdr:row>74</xdr:row>
      <xdr:rowOff>23892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648418"/>
          <a:ext cx="889000" cy="6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168727</xdr:rowOff>
    </xdr:from>
    <xdr:to>
      <xdr:col>116</xdr:col>
      <xdr:colOff>114300</xdr:colOff>
      <xdr:row>73</xdr:row>
      <xdr:rowOff>98877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147154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61788</xdr:rowOff>
    </xdr:from>
    <xdr:to>
      <xdr:col>112</xdr:col>
      <xdr:colOff>38100</xdr:colOff>
      <xdr:row>73</xdr:row>
      <xdr:rowOff>163388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91415</xdr:rowOff>
    </xdr:from>
    <xdr:to>
      <xdr:col>107</xdr:col>
      <xdr:colOff>101600</xdr:colOff>
      <xdr:row>74</xdr:row>
      <xdr:rowOff>21565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12692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81768</xdr:rowOff>
    </xdr:from>
    <xdr:to>
      <xdr:col>102</xdr:col>
      <xdr:colOff>165100</xdr:colOff>
      <xdr:row>74</xdr:row>
      <xdr:rowOff>11918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144542</xdr:rowOff>
    </xdr:from>
    <xdr:to>
      <xdr:col>98</xdr:col>
      <xdr:colOff>38100</xdr:colOff>
      <xdr:row>74</xdr:row>
      <xdr:rowOff>74692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65819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134,806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前年度と比較すると大きく増加している。これは、令和２年度に実施した特別定額給付金等の影響である。また、</a:t>
          </a:r>
          <a:r>
            <a:rPr kumimoji="1" lang="ja-JP" altLang="ja-JP" sz="1100">
              <a:solidFill>
                <a:schemeClr val="dk1"/>
              </a:solidFill>
              <a:effectLst/>
              <a:latin typeface="+mn-lt"/>
              <a:ea typeface="+mn-ea"/>
              <a:cs typeface="+mn-cs"/>
            </a:rPr>
            <a:t>類似団体と比較すると低い水準となってい</a:t>
          </a:r>
          <a:r>
            <a:rPr kumimoji="1" lang="ja-JP" altLang="en-US" sz="1100">
              <a:solidFill>
                <a:schemeClr val="dk1"/>
              </a:solidFill>
              <a:effectLst/>
              <a:latin typeface="+mn-lt"/>
              <a:ea typeface="+mn-ea"/>
              <a:cs typeface="+mn-cs"/>
            </a:rPr>
            <a:t>るのは</a:t>
          </a:r>
          <a:r>
            <a:rPr kumimoji="1" lang="ja-JP" altLang="ja-JP" sz="1100">
              <a:solidFill>
                <a:schemeClr val="dk1"/>
              </a:solidFill>
              <a:effectLst/>
              <a:latin typeface="+mn-lt"/>
              <a:ea typeface="+mn-ea"/>
              <a:cs typeface="+mn-cs"/>
            </a:rPr>
            <a:t>、クリーンセンター、衛生プラントなどのごみ処理施設等を市単独で有しており、一部事務組合に対する負担金が少ないためである。一方で、ごみ処理施設等を市単独で保有していることから、維持補修費は住民一人当たり</a:t>
          </a:r>
          <a:r>
            <a:rPr kumimoji="1" lang="en-US" altLang="ja-JP" sz="1100">
              <a:solidFill>
                <a:schemeClr val="dk1"/>
              </a:solidFill>
              <a:effectLst/>
              <a:latin typeface="+mn-lt"/>
              <a:ea typeface="+mn-ea"/>
              <a:cs typeface="+mn-cs"/>
            </a:rPr>
            <a:t>6,496</a:t>
          </a:r>
          <a:r>
            <a:rPr kumimoji="1" lang="ja-JP" altLang="ja-JP" sz="1100">
              <a:solidFill>
                <a:schemeClr val="dk1"/>
              </a:solidFill>
              <a:effectLst/>
              <a:latin typeface="+mn-lt"/>
              <a:ea typeface="+mn-ea"/>
              <a:cs typeface="+mn-cs"/>
            </a:rPr>
            <a:t>円となっており、類似団体と比較すると高い水準となっている。</a:t>
          </a:r>
          <a:endParaRPr lang="ja-JP" altLang="ja-JP" sz="1400">
            <a:effectLst/>
          </a:endParaRPr>
        </a:p>
        <a:p>
          <a:r>
            <a:rPr kumimoji="1" lang="ja-JP" altLang="ja-JP" sz="1100">
              <a:solidFill>
                <a:schemeClr val="dk1"/>
              </a:solidFill>
              <a:effectLst/>
              <a:latin typeface="+mn-lt"/>
              <a:ea typeface="+mn-ea"/>
              <a:cs typeface="+mn-cs"/>
            </a:rPr>
            <a:t>　普通建設事業費（うち</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整備）は、前年度と比較すると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し、住民一人当たり</a:t>
          </a:r>
          <a:r>
            <a:rPr kumimoji="1" lang="en-US" altLang="ja-JP" sz="1100">
              <a:solidFill>
                <a:schemeClr val="dk1"/>
              </a:solidFill>
              <a:effectLst/>
              <a:latin typeface="+mn-lt"/>
              <a:ea typeface="+mn-ea"/>
              <a:cs typeface="+mn-cs"/>
            </a:rPr>
            <a:t>11,870</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これは、朝宮公園整備や熊野桜佐地区雨水３号調整値整備等の実施が要因となっている。</a:t>
          </a:r>
          <a:endParaRPr lang="ja-JP" altLang="ja-JP" sz="1400">
            <a:effectLst/>
          </a:endParaRPr>
        </a:p>
        <a:p>
          <a:r>
            <a:rPr kumimoji="1" lang="ja-JP" altLang="ja-JP" sz="1100">
              <a:solidFill>
                <a:schemeClr val="dk1"/>
              </a:solidFill>
              <a:effectLst/>
              <a:latin typeface="+mn-lt"/>
              <a:ea typeface="+mn-ea"/>
              <a:cs typeface="+mn-cs"/>
            </a:rPr>
            <a:t>　今後、施設の維持管理や更新等については、令和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年度に策定した公共施設個別計画に基づき、計画的に実施するように努めていく。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310,991
303,174
92.78
139,996,599
139,447,661
45,999
59,811,100
78,550,802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84183</xdr:rowOff>
    </xdr:from>
    <xdr:to>
      <xdr:col>24</xdr:col>
      <xdr:colOff>63500</xdr:colOff>
      <xdr:row>38</xdr:row>
      <xdr:rowOff>87449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99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74385</xdr:rowOff>
    </xdr:from>
    <xdr:to>
      <xdr:col>19</xdr:col>
      <xdr:colOff>177800</xdr:colOff>
      <xdr:row>38</xdr:row>
      <xdr:rowOff>84183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894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74385</xdr:rowOff>
    </xdr:from>
    <xdr:to>
      <xdr:col>15</xdr:col>
      <xdr:colOff>50800</xdr:colOff>
      <xdr:row>38</xdr:row>
      <xdr:rowOff>110309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89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110309</xdr:rowOff>
    </xdr:from>
    <xdr:to>
      <xdr:col>10</xdr:col>
      <xdr:colOff>114300</xdr:colOff>
      <xdr:row>38</xdr:row>
      <xdr:rowOff>115207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254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36649</xdr:rowOff>
    </xdr:from>
    <xdr:to>
      <xdr:col>24</xdr:col>
      <xdr:colOff>114300</xdr:colOff>
      <xdr:row>38</xdr:row>
      <xdr:rowOff>138249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15076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3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33383</xdr:rowOff>
    </xdr:from>
    <xdr:to>
      <xdr:col>20</xdr:col>
      <xdr:colOff>38100</xdr:colOff>
      <xdr:row>38</xdr:row>
      <xdr:rowOff>134983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126110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4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23585</xdr:rowOff>
    </xdr:from>
    <xdr:to>
      <xdr:col>15</xdr:col>
      <xdr:colOff>101600</xdr:colOff>
      <xdr:row>38</xdr:row>
      <xdr:rowOff>125185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116312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3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59509</xdr:rowOff>
    </xdr:from>
    <xdr:to>
      <xdr:col>10</xdr:col>
      <xdr:colOff>165100</xdr:colOff>
      <xdr:row>38</xdr:row>
      <xdr:rowOff>161109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152236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6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64407</xdr:rowOff>
    </xdr:from>
    <xdr:to>
      <xdr:col>6</xdr:col>
      <xdr:colOff>38100</xdr:colOff>
      <xdr:row>38</xdr:row>
      <xdr:rowOff>166007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157134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7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79273</xdr:rowOff>
    </xdr:from>
    <xdr:to>
      <xdr:col>24</xdr:col>
      <xdr:colOff>63500</xdr:colOff>
      <xdr:row>58</xdr:row>
      <xdr:rowOff>757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66123"/>
          <a:ext cx="838200" cy="77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159756</xdr:rowOff>
    </xdr:from>
    <xdr:to>
      <xdr:col>19</xdr:col>
      <xdr:colOff>177800</xdr:colOff>
      <xdr:row>58</xdr:row>
      <xdr:rowOff>757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2406"/>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152974</xdr:rowOff>
    </xdr:from>
    <xdr:to>
      <xdr:col>15</xdr:col>
      <xdr:colOff>50800</xdr:colOff>
      <xdr:row>57</xdr:row>
      <xdr:rowOff>159756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562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149507</xdr:rowOff>
    </xdr:from>
    <xdr:to>
      <xdr:col>10</xdr:col>
      <xdr:colOff>114300</xdr:colOff>
      <xdr:row>57</xdr:row>
      <xdr:rowOff>152974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22157"/>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28473</xdr:rowOff>
    </xdr:from>
    <xdr:to>
      <xdr:col>24</xdr:col>
      <xdr:colOff>114300</xdr:colOff>
      <xdr:row>53</xdr:row>
      <xdr:rowOff>130073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114850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3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121407</xdr:rowOff>
    </xdr:from>
    <xdr:to>
      <xdr:col>20</xdr:col>
      <xdr:colOff>38100</xdr:colOff>
      <xdr:row>58</xdr:row>
      <xdr:rowOff>51557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42684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108956</xdr:rowOff>
    </xdr:from>
    <xdr:to>
      <xdr:col>15</xdr:col>
      <xdr:colOff>101600</xdr:colOff>
      <xdr:row>58</xdr:row>
      <xdr:rowOff>39106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30233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102174</xdr:rowOff>
    </xdr:from>
    <xdr:to>
      <xdr:col>10</xdr:col>
      <xdr:colOff>165100</xdr:colOff>
      <xdr:row>58</xdr:row>
      <xdr:rowOff>32324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23451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98707</xdr:rowOff>
    </xdr:from>
    <xdr:to>
      <xdr:col>6</xdr:col>
      <xdr:colOff>38100</xdr:colOff>
      <xdr:row>58</xdr:row>
      <xdr:rowOff>28857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19984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6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129375</xdr:rowOff>
    </xdr:from>
    <xdr:to>
      <xdr:col>24</xdr:col>
      <xdr:colOff>63500</xdr:colOff>
      <xdr:row>77</xdr:row>
      <xdr:rowOff>110096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59575"/>
          <a:ext cx="8382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110096</xdr:rowOff>
    </xdr:from>
    <xdr:to>
      <xdr:col>19</xdr:col>
      <xdr:colOff>177800</xdr:colOff>
      <xdr:row>78</xdr:row>
      <xdr:rowOff>30581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1746"/>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162161</xdr:rowOff>
    </xdr:from>
    <xdr:to>
      <xdr:col>15</xdr:col>
      <xdr:colOff>50800</xdr:colOff>
      <xdr:row>78</xdr:row>
      <xdr:rowOff>30581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63811"/>
          <a:ext cx="889000" cy="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162161</xdr:rowOff>
    </xdr:from>
    <xdr:to>
      <xdr:col>10</xdr:col>
      <xdr:colOff>114300</xdr:colOff>
      <xdr:row>78</xdr:row>
      <xdr:rowOff>107410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63811"/>
          <a:ext cx="889000" cy="1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78575</xdr:rowOff>
    </xdr:from>
    <xdr:to>
      <xdr:col>24</xdr:col>
      <xdr:colOff>114300</xdr:colOff>
      <xdr:row>77</xdr:row>
      <xdr:rowOff>8725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57002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59296</xdr:rowOff>
    </xdr:from>
    <xdr:to>
      <xdr:col>20</xdr:col>
      <xdr:colOff>38100</xdr:colOff>
      <xdr:row>77</xdr:row>
      <xdr:rowOff>160896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152023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151231</xdr:rowOff>
    </xdr:from>
    <xdr:to>
      <xdr:col>15</xdr:col>
      <xdr:colOff>101600</xdr:colOff>
      <xdr:row>78</xdr:row>
      <xdr:rowOff>81381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72508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111361</xdr:rowOff>
    </xdr:from>
    <xdr:to>
      <xdr:col>10</xdr:col>
      <xdr:colOff>165100</xdr:colOff>
      <xdr:row>78</xdr:row>
      <xdr:rowOff>41511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32638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56610</xdr:rowOff>
    </xdr:from>
    <xdr:to>
      <xdr:col>6</xdr:col>
      <xdr:colOff>38100</xdr:colOff>
      <xdr:row>78</xdr:row>
      <xdr:rowOff>158210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149337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97050</xdr:rowOff>
    </xdr:from>
    <xdr:to>
      <xdr:col>24</xdr:col>
      <xdr:colOff>63500</xdr:colOff>
      <xdr:row>97</xdr:row>
      <xdr:rowOff>51395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56250"/>
          <a:ext cx="838200" cy="1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73531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105476</xdr:rowOff>
    </xdr:from>
    <xdr:to>
      <xdr:col>19</xdr:col>
      <xdr:colOff>177800</xdr:colOff>
      <xdr:row>97</xdr:row>
      <xdr:rowOff>51395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564676"/>
          <a:ext cx="889000" cy="11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105476</xdr:rowOff>
    </xdr:from>
    <xdr:to>
      <xdr:col>15</xdr:col>
      <xdr:colOff>50800</xdr:colOff>
      <xdr:row>97</xdr:row>
      <xdr:rowOff>31344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564676"/>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68213</xdr:rowOff>
    </xdr:from>
    <xdr:to>
      <xdr:col>10</xdr:col>
      <xdr:colOff>114300</xdr:colOff>
      <xdr:row>97</xdr:row>
      <xdr:rowOff>31344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355963"/>
          <a:ext cx="889000" cy="30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46250</xdr:rowOff>
    </xdr:from>
    <xdr:to>
      <xdr:col>24</xdr:col>
      <xdr:colOff>114300</xdr:colOff>
      <xdr:row>96</xdr:row>
      <xdr:rowOff>147850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69127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5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595</xdr:rowOff>
    </xdr:from>
    <xdr:to>
      <xdr:col>20</xdr:col>
      <xdr:colOff>38100</xdr:colOff>
      <xdr:row>97</xdr:row>
      <xdr:rowOff>102195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93322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54676</xdr:rowOff>
    </xdr:from>
    <xdr:to>
      <xdr:col>15</xdr:col>
      <xdr:colOff>101600</xdr:colOff>
      <xdr:row>96</xdr:row>
      <xdr:rowOff>156276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1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28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151994</xdr:rowOff>
    </xdr:from>
    <xdr:to>
      <xdr:col>10</xdr:col>
      <xdr:colOff>165100</xdr:colOff>
      <xdr:row>97</xdr:row>
      <xdr:rowOff>82144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98671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17413</xdr:rowOff>
    </xdr:from>
    <xdr:to>
      <xdr:col>6</xdr:col>
      <xdr:colOff>38100</xdr:colOff>
      <xdr:row>95</xdr:row>
      <xdr:rowOff>119013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135540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0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83312</xdr:rowOff>
    </xdr:from>
    <xdr:to>
      <xdr:col>55</xdr:col>
      <xdr:colOff>0</xdr:colOff>
      <xdr:row>36</xdr:row>
      <xdr:rowOff>35306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398262"/>
          <a:ext cx="838200" cy="8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63517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064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153416</xdr:rowOff>
    </xdr:from>
    <xdr:to>
      <xdr:col>50</xdr:col>
      <xdr:colOff>114300</xdr:colOff>
      <xdr:row>36</xdr:row>
      <xdr:rowOff>35306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15416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153416</xdr:rowOff>
    </xdr:from>
    <xdr:to>
      <xdr:col>45</xdr:col>
      <xdr:colOff>177800</xdr:colOff>
      <xdr:row>36</xdr:row>
      <xdr:rowOff>51308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154166"/>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51308</xdr:rowOff>
    </xdr:from>
    <xdr:to>
      <xdr:col>41</xdr:col>
      <xdr:colOff>50800</xdr:colOff>
      <xdr:row>37</xdr:row>
      <xdr:rowOff>254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223508"/>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32512</xdr:rowOff>
    </xdr:from>
    <xdr:to>
      <xdr:col>55</xdr:col>
      <xdr:colOff>50800</xdr:colOff>
      <xdr:row>31</xdr:row>
      <xdr:rowOff>134112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3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55389</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1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155956</xdr:rowOff>
    </xdr:from>
    <xdr:to>
      <xdr:col>50</xdr:col>
      <xdr:colOff>165100</xdr:colOff>
      <xdr:row>36</xdr:row>
      <xdr:rowOff>86106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77233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4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102616</xdr:rowOff>
    </xdr:from>
    <xdr:to>
      <xdr:col>46</xdr:col>
      <xdr:colOff>38100</xdr:colOff>
      <xdr:row>36</xdr:row>
      <xdr:rowOff>32766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23893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9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508</xdr:rowOff>
    </xdr:from>
    <xdr:to>
      <xdr:col>41</xdr:col>
      <xdr:colOff>101600</xdr:colOff>
      <xdr:row>36</xdr:row>
      <xdr:rowOff>102108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93235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42181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18907</xdr:rowOff>
    </xdr:from>
    <xdr:to>
      <xdr:col>55</xdr:col>
      <xdr:colOff>0</xdr:colOff>
      <xdr:row>58</xdr:row>
      <xdr:rowOff>97500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63007"/>
          <a:ext cx="8382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167955</xdr:rowOff>
    </xdr:from>
    <xdr:to>
      <xdr:col>50</xdr:col>
      <xdr:colOff>114300</xdr:colOff>
      <xdr:row>58</xdr:row>
      <xdr:rowOff>18907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40605"/>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167955</xdr:rowOff>
    </xdr:from>
    <xdr:to>
      <xdr:col>45</xdr:col>
      <xdr:colOff>177800</xdr:colOff>
      <xdr:row>58</xdr:row>
      <xdr:rowOff>94986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40605"/>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94986</xdr:rowOff>
    </xdr:from>
    <xdr:to>
      <xdr:col>41</xdr:col>
      <xdr:colOff>50800</xdr:colOff>
      <xdr:row>58</xdr:row>
      <xdr:rowOff>111857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39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46700</xdr:rowOff>
    </xdr:from>
    <xdr:to>
      <xdr:col>55</xdr:col>
      <xdr:colOff>50800</xdr:colOff>
      <xdr:row>58</xdr:row>
      <xdr:rowOff>148300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133077</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0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139557</xdr:rowOff>
    </xdr:from>
    <xdr:to>
      <xdr:col>50</xdr:col>
      <xdr:colOff>165100</xdr:colOff>
      <xdr:row>58</xdr:row>
      <xdr:rowOff>69707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60834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117155</xdr:rowOff>
    </xdr:from>
    <xdr:to>
      <xdr:col>46</xdr:col>
      <xdr:colOff>38100</xdr:colOff>
      <xdr:row>58</xdr:row>
      <xdr:rowOff>47305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38432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8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44186</xdr:rowOff>
    </xdr:from>
    <xdr:to>
      <xdr:col>41</xdr:col>
      <xdr:colOff>101600</xdr:colOff>
      <xdr:row>58</xdr:row>
      <xdr:rowOff>145786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136913</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1008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61057</xdr:rowOff>
    </xdr:from>
    <xdr:to>
      <xdr:col>36</xdr:col>
      <xdr:colOff>165100</xdr:colOff>
      <xdr:row>58</xdr:row>
      <xdr:rowOff>162657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153784</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122588</xdr:rowOff>
    </xdr:from>
    <xdr:to>
      <xdr:col>55</xdr:col>
      <xdr:colOff>0</xdr:colOff>
      <xdr:row>78</xdr:row>
      <xdr:rowOff>12467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24238"/>
          <a:ext cx="8382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12467</xdr:rowOff>
    </xdr:from>
    <xdr:to>
      <xdr:col>50</xdr:col>
      <xdr:colOff>114300</xdr:colOff>
      <xdr:row>78</xdr:row>
      <xdr:rowOff>48554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85567"/>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48554</xdr:rowOff>
    </xdr:from>
    <xdr:to>
      <xdr:col>45</xdr:col>
      <xdr:colOff>177800</xdr:colOff>
      <xdr:row>78</xdr:row>
      <xdr:rowOff>110668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21654"/>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84902</xdr:rowOff>
    </xdr:from>
    <xdr:to>
      <xdr:col>41</xdr:col>
      <xdr:colOff>50800</xdr:colOff>
      <xdr:row>78</xdr:row>
      <xdr:rowOff>110668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58002"/>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71788</xdr:rowOff>
    </xdr:from>
    <xdr:to>
      <xdr:col>55</xdr:col>
      <xdr:colOff>50800</xdr:colOff>
      <xdr:row>78</xdr:row>
      <xdr:rowOff>1938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50215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133117</xdr:rowOff>
    </xdr:from>
    <xdr:to>
      <xdr:col>50</xdr:col>
      <xdr:colOff>165100</xdr:colOff>
      <xdr:row>78</xdr:row>
      <xdr:rowOff>63267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54394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2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169204</xdr:rowOff>
    </xdr:from>
    <xdr:to>
      <xdr:col>46</xdr:col>
      <xdr:colOff>38100</xdr:colOff>
      <xdr:row>78</xdr:row>
      <xdr:rowOff>99354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90481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59868</xdr:rowOff>
    </xdr:from>
    <xdr:to>
      <xdr:col>41</xdr:col>
      <xdr:colOff>101600</xdr:colOff>
      <xdr:row>78</xdr:row>
      <xdr:rowOff>161468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152595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34102</xdr:rowOff>
    </xdr:from>
    <xdr:to>
      <xdr:col>36</xdr:col>
      <xdr:colOff>165100</xdr:colOff>
      <xdr:row>78</xdr:row>
      <xdr:rowOff>135702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126829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9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84722</xdr:rowOff>
    </xdr:from>
    <xdr:to>
      <xdr:col>55</xdr:col>
      <xdr:colOff>0</xdr:colOff>
      <xdr:row>97</xdr:row>
      <xdr:rowOff>106687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43922"/>
          <a:ext cx="8382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106687</xdr:rowOff>
    </xdr:from>
    <xdr:to>
      <xdr:col>50</xdr:col>
      <xdr:colOff>114300</xdr:colOff>
      <xdr:row>98</xdr:row>
      <xdr:rowOff>13303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37337"/>
          <a:ext cx="8890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64052</xdr:rowOff>
    </xdr:from>
    <xdr:to>
      <xdr:col>45</xdr:col>
      <xdr:colOff>177800</xdr:colOff>
      <xdr:row>98</xdr:row>
      <xdr:rowOff>13303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94702"/>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120898</xdr:rowOff>
    </xdr:from>
    <xdr:to>
      <xdr:col>41</xdr:col>
      <xdr:colOff>50800</xdr:colOff>
      <xdr:row>97</xdr:row>
      <xdr:rowOff>64052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80098"/>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33922</xdr:rowOff>
    </xdr:from>
    <xdr:to>
      <xdr:col>55</xdr:col>
      <xdr:colOff>50800</xdr:colOff>
      <xdr:row>96</xdr:row>
      <xdr:rowOff>135522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56799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55887</xdr:rowOff>
    </xdr:from>
    <xdr:to>
      <xdr:col>50</xdr:col>
      <xdr:colOff>165100</xdr:colOff>
      <xdr:row>97</xdr:row>
      <xdr:rowOff>157487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148614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133953</xdr:rowOff>
    </xdr:from>
    <xdr:to>
      <xdr:col>46</xdr:col>
      <xdr:colOff>38100</xdr:colOff>
      <xdr:row>98</xdr:row>
      <xdr:rowOff>64103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55230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13252</xdr:rowOff>
    </xdr:from>
    <xdr:to>
      <xdr:col>41</xdr:col>
      <xdr:colOff>101600</xdr:colOff>
      <xdr:row>97</xdr:row>
      <xdr:rowOff>114852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105979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70098</xdr:rowOff>
    </xdr:from>
    <xdr:to>
      <xdr:col>36</xdr:col>
      <xdr:colOff>165100</xdr:colOff>
      <xdr:row>97</xdr:row>
      <xdr:rowOff>248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16775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3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24577</xdr:rowOff>
    </xdr:from>
    <xdr:to>
      <xdr:col>85</xdr:col>
      <xdr:colOff>127000</xdr:colOff>
      <xdr:row>38</xdr:row>
      <xdr:rowOff>147289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39677"/>
          <a:ext cx="838200" cy="1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135859</xdr:rowOff>
    </xdr:from>
    <xdr:to>
      <xdr:col>81</xdr:col>
      <xdr:colOff>50800</xdr:colOff>
      <xdr:row>38</xdr:row>
      <xdr:rowOff>147289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65095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135859</xdr:rowOff>
    </xdr:from>
    <xdr:to>
      <xdr:col>76</xdr:col>
      <xdr:colOff>114300</xdr:colOff>
      <xdr:row>38</xdr:row>
      <xdr:rowOff>152684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50959"/>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152684</xdr:rowOff>
    </xdr:from>
    <xdr:to>
      <xdr:col>71</xdr:col>
      <xdr:colOff>177800</xdr:colOff>
      <xdr:row>39</xdr:row>
      <xdr:rowOff>22657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67784"/>
          <a:ext cx="8890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145227</xdr:rowOff>
    </xdr:from>
    <xdr:to>
      <xdr:col>85</xdr:col>
      <xdr:colOff>177800</xdr:colOff>
      <xdr:row>38</xdr:row>
      <xdr:rowOff>75377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123654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96489</xdr:rowOff>
    </xdr:from>
    <xdr:to>
      <xdr:col>81</xdr:col>
      <xdr:colOff>101600</xdr:colOff>
      <xdr:row>39</xdr:row>
      <xdr:rowOff>26639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17766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70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85059</xdr:rowOff>
    </xdr:from>
    <xdr:to>
      <xdr:col>76</xdr:col>
      <xdr:colOff>165100</xdr:colOff>
      <xdr:row>39</xdr:row>
      <xdr:rowOff>15209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101884</xdr:rowOff>
    </xdr:from>
    <xdr:to>
      <xdr:col>72</xdr:col>
      <xdr:colOff>38100</xdr:colOff>
      <xdr:row>39</xdr:row>
      <xdr:rowOff>32034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23161</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70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143307</xdr:rowOff>
    </xdr:from>
    <xdr:to>
      <xdr:col>67</xdr:col>
      <xdr:colOff>101600</xdr:colOff>
      <xdr:row>39</xdr:row>
      <xdr:rowOff>73457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64584</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7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45320</xdr:rowOff>
    </xdr:from>
    <xdr:to>
      <xdr:col>85</xdr:col>
      <xdr:colOff>127000</xdr:colOff>
      <xdr:row>56</xdr:row>
      <xdr:rowOff>70826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475070"/>
          <a:ext cx="838200" cy="19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70826</xdr:rowOff>
    </xdr:from>
    <xdr:to>
      <xdr:col>81</xdr:col>
      <xdr:colOff>50800</xdr:colOff>
      <xdr:row>56</xdr:row>
      <xdr:rowOff>160666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7202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160666</xdr:rowOff>
    </xdr:from>
    <xdr:to>
      <xdr:col>76</xdr:col>
      <xdr:colOff>114300</xdr:colOff>
      <xdr:row>57</xdr:row>
      <xdr:rowOff>80721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61866"/>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21775</xdr:rowOff>
    </xdr:from>
    <xdr:to>
      <xdr:col>71</xdr:col>
      <xdr:colOff>177800</xdr:colOff>
      <xdr:row>57</xdr:row>
      <xdr:rowOff>80721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79442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165970</xdr:rowOff>
    </xdr:from>
    <xdr:to>
      <xdr:col>85</xdr:col>
      <xdr:colOff>177800</xdr:colOff>
      <xdr:row>55</xdr:row>
      <xdr:rowOff>96120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144397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20026</xdr:rowOff>
    </xdr:from>
    <xdr:to>
      <xdr:col>81</xdr:col>
      <xdr:colOff>101600</xdr:colOff>
      <xdr:row>56</xdr:row>
      <xdr:rowOff>121626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112753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109866</xdr:rowOff>
    </xdr:from>
    <xdr:to>
      <xdr:col>76</xdr:col>
      <xdr:colOff>165100</xdr:colOff>
      <xdr:row>57</xdr:row>
      <xdr:rowOff>40016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31143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29921</xdr:rowOff>
    </xdr:from>
    <xdr:to>
      <xdr:col>72</xdr:col>
      <xdr:colOff>38100</xdr:colOff>
      <xdr:row>57</xdr:row>
      <xdr:rowOff>131521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122648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142425</xdr:rowOff>
    </xdr:from>
    <xdr:to>
      <xdr:col>67</xdr:col>
      <xdr:colOff>101600</xdr:colOff>
      <xdr:row>57</xdr:row>
      <xdr:rowOff>72575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63702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153964</xdr:rowOff>
    </xdr:from>
    <xdr:to>
      <xdr:col>85</xdr:col>
      <xdr:colOff>127000</xdr:colOff>
      <xdr:row>97</xdr:row>
      <xdr:rowOff>155747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784614"/>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155747</xdr:rowOff>
    </xdr:from>
    <xdr:to>
      <xdr:col>81</xdr:col>
      <xdr:colOff>50800</xdr:colOff>
      <xdr:row>98</xdr:row>
      <xdr:rowOff>17514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786397"/>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8964</xdr:rowOff>
    </xdr:from>
    <xdr:to>
      <xdr:col>76</xdr:col>
      <xdr:colOff>114300</xdr:colOff>
      <xdr:row>98</xdr:row>
      <xdr:rowOff>17514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81106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170926</xdr:rowOff>
    </xdr:from>
    <xdr:to>
      <xdr:col>71</xdr:col>
      <xdr:colOff>177800</xdr:colOff>
      <xdr:row>98</xdr:row>
      <xdr:rowOff>8964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801576"/>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103164</xdr:rowOff>
    </xdr:from>
    <xdr:to>
      <xdr:col>85</xdr:col>
      <xdr:colOff>177800</xdr:colOff>
      <xdr:row>98</xdr:row>
      <xdr:rowOff>33314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81591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104947</xdr:rowOff>
    </xdr:from>
    <xdr:to>
      <xdr:col>81</xdr:col>
      <xdr:colOff>101600</xdr:colOff>
      <xdr:row>98</xdr:row>
      <xdr:rowOff>35097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7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26224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138164</xdr:rowOff>
    </xdr:from>
    <xdr:to>
      <xdr:col>76</xdr:col>
      <xdr:colOff>165100</xdr:colOff>
      <xdr:row>98</xdr:row>
      <xdr:rowOff>68314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7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59441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8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129614</xdr:rowOff>
    </xdr:from>
    <xdr:to>
      <xdr:col>72</xdr:col>
      <xdr:colOff>38100</xdr:colOff>
      <xdr:row>98</xdr:row>
      <xdr:rowOff>59764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7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50891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8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120126</xdr:rowOff>
    </xdr:from>
    <xdr:to>
      <xdr:col>67</xdr:col>
      <xdr:colOff>101600</xdr:colOff>
      <xdr:row>98</xdr:row>
      <xdr:rowOff>50276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41403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8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130,430</a:t>
          </a:r>
          <a:r>
            <a:rPr kumimoji="1" lang="ja-JP" altLang="ja-JP" sz="1100">
              <a:solidFill>
                <a:schemeClr val="dk1"/>
              </a:solidFill>
              <a:effectLst/>
              <a:latin typeface="+mn-lt"/>
              <a:ea typeface="+mn-ea"/>
              <a:cs typeface="+mn-cs"/>
            </a:rPr>
            <a:t>円となっており、前年度と比較して大幅に増加している。増加した要因は、特別定額給付金の支給である。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142,542</a:t>
          </a:r>
          <a:r>
            <a:rPr kumimoji="1" lang="ja-JP" altLang="ja-JP" sz="1100">
              <a:solidFill>
                <a:schemeClr val="dk1"/>
              </a:solidFill>
              <a:effectLst/>
              <a:latin typeface="+mn-lt"/>
              <a:ea typeface="+mn-ea"/>
              <a:cs typeface="+mn-cs"/>
            </a:rPr>
            <a:t>円となっており、類似団体と比較すると低い水準となっているが、前年度と比較して増加している。増加した要因は、障がい者福祉サービスの利用者増加による障がい者福祉費の増加したこと</a:t>
          </a:r>
          <a:r>
            <a:rPr kumimoji="1" lang="ja-JP" altLang="en-US" sz="1100">
              <a:solidFill>
                <a:schemeClr val="dk1"/>
              </a:solidFill>
              <a:effectLst/>
              <a:latin typeface="+mn-lt"/>
              <a:ea typeface="+mn-ea"/>
              <a:cs typeface="+mn-cs"/>
            </a:rPr>
            <a:t>や新型コロナウイルス感染症対策として子育て世帯への給付金等の実施</a:t>
          </a:r>
          <a:r>
            <a:rPr kumimoji="1" lang="ja-JP" altLang="ja-JP" sz="1100">
              <a:solidFill>
                <a:schemeClr val="dk1"/>
              </a:solidFill>
              <a:effectLst/>
              <a:latin typeface="+mn-lt"/>
              <a:ea typeface="+mn-ea"/>
              <a:cs typeface="+mn-cs"/>
            </a:rPr>
            <a:t>によるものである。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労働費は、住民一人当たり</a:t>
          </a:r>
          <a:r>
            <a:rPr kumimoji="1" lang="en-US" altLang="ja-JP" sz="1100">
              <a:solidFill>
                <a:schemeClr val="dk1"/>
              </a:solidFill>
              <a:effectLst/>
              <a:latin typeface="+mn-lt"/>
              <a:ea typeface="+mn-ea"/>
              <a:cs typeface="+mn-cs"/>
            </a:rPr>
            <a:t>1,749</a:t>
          </a:r>
          <a:r>
            <a:rPr kumimoji="1" lang="ja-JP" altLang="ja-JP" sz="1100">
              <a:solidFill>
                <a:schemeClr val="dk1"/>
              </a:solidFill>
              <a:effectLst/>
              <a:latin typeface="+mn-lt"/>
              <a:ea typeface="+mn-ea"/>
              <a:cs typeface="+mn-cs"/>
            </a:rPr>
            <a:t>円となっており、前年度と比較して大幅に増加している。増加した要因は、勤労福祉会館の大規模改修工事等である。</a:t>
          </a:r>
          <a:endParaRPr lang="ja-JP" altLang="ja-JP">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44,886</a:t>
          </a:r>
          <a:r>
            <a:rPr kumimoji="1" lang="ja-JP" altLang="ja-JP" sz="1100">
              <a:solidFill>
                <a:schemeClr val="dk1"/>
              </a:solidFill>
              <a:effectLst/>
              <a:latin typeface="+mn-lt"/>
              <a:ea typeface="+mn-ea"/>
              <a:cs typeface="+mn-cs"/>
            </a:rPr>
            <a:t>円となっており、前年度と比較して増加している。増加した要因は、熊野桜佐土地区画整理事業の</a:t>
          </a:r>
          <a:r>
            <a:rPr kumimoji="1" lang="ja-JP" altLang="en-US" sz="1100">
              <a:solidFill>
                <a:schemeClr val="dk1"/>
              </a:solidFill>
              <a:effectLst/>
              <a:latin typeface="+mn-lt"/>
              <a:ea typeface="+mn-ea"/>
              <a:cs typeface="+mn-cs"/>
            </a:rPr>
            <a:t>本格化による</a:t>
          </a:r>
          <a:r>
            <a:rPr kumimoji="1" lang="ja-JP" altLang="ja-JP" sz="1100">
              <a:solidFill>
                <a:schemeClr val="dk1"/>
              </a:solidFill>
              <a:effectLst/>
              <a:latin typeface="+mn-lt"/>
              <a:ea typeface="+mn-ea"/>
              <a:cs typeface="+mn-cs"/>
            </a:rPr>
            <a:t>増加や、</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春日井駅南東地区市街地開発事業や名鉄味美駅周辺整備等により都市交流拠点事業費が増加したためである。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令和２年度については、新型コロナウイルス感染症の影響による個人市民税、法人市民税の減少が大きく、実質収支は黒字となっている</a:t>
          </a:r>
          <a:r>
            <a:rPr lang="ja-JP" altLang="en-US" sz="1100">
              <a:solidFill>
                <a:schemeClr val="dk1"/>
              </a:solidFill>
              <a:effectLst/>
              <a:latin typeface="+mn-lt"/>
              <a:ea typeface="+mn-ea"/>
              <a:cs typeface="+mn-cs"/>
            </a:rPr>
            <a:t>ものの、前年度と比較すると大幅に減少しており、実質単年度収支は赤字となっている</a:t>
          </a:r>
          <a:r>
            <a:rPr lang="ja-JP" altLang="ja-JP" sz="1100">
              <a:solidFill>
                <a:schemeClr val="dk1"/>
              </a:solidFill>
              <a:effectLst/>
              <a:latin typeface="+mn-lt"/>
              <a:ea typeface="+mn-ea"/>
              <a:cs typeface="+mn-cs"/>
            </a:rPr>
            <a:t>。なお、令和２年度末財政調整基金残高については、財政健全化の取組を着実に実施したことによる実質収支の黒字拡大に伴い、取崩額を上回る歳計剰余金を積み立てたため、前年度比で増加している。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水道事業については、建設改良費の減少などにより現金・預金が増加したことにより黒字額が増加している。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病院事業については、新型コロナウイルス感染症の感染拡大による受診控えなどにより、患者数が大幅に減少したことに伴い、黒字額が減少することとなった。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また、一般会計においても、新型コロナウイルス感染症の影響により、地方税や使用料、手数料等の歳入が減少したことから連結実質黒字額は減少となった。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139996599</v>
      </c>
      <c r="BO4" s="433"/>
      <c r="BP4" s="433"/>
      <c r="BQ4" s="433"/>
      <c r="BR4" s="433"/>
      <c r="BS4" s="433"/>
      <c r="BT4" s="433"/>
      <c r="BU4" s="434"/>
      <c r="BV4" s="432">
        <v>100432767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0.1</v>
      </c>
      <c r="CU4" s="439"/>
      <c r="CV4" s="439"/>
      <c r="CW4" s="439"/>
      <c r="CX4" s="439"/>
      <c r="CY4" s="439"/>
      <c r="CZ4" s="439"/>
      <c r="DA4" s="440"/>
      <c r="DB4" s="438">
        <v>3.5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139447661</v>
      </c>
      <c r="BO5" s="470"/>
      <c r="BP5" s="470"/>
      <c r="BQ5" s="470"/>
      <c r="BR5" s="470"/>
      <c r="BS5" s="470"/>
      <c r="BT5" s="470"/>
      <c r="BU5" s="471"/>
      <c r="BV5" s="469">
        <v>98238936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95.3</v>
      </c>
      <c r="CU5" s="467"/>
      <c r="CV5" s="467"/>
      <c r="CW5" s="467"/>
      <c r="CX5" s="467"/>
      <c r="CY5" s="467"/>
      <c r="CZ5" s="467"/>
      <c r="DA5" s="468"/>
      <c r="DB5" s="466">
        <v>94.2</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548938</v>
      </c>
      <c r="BO6" s="470"/>
      <c r="BP6" s="470"/>
      <c r="BQ6" s="470"/>
      <c r="BR6" s="470"/>
      <c r="BS6" s="470"/>
      <c r="BT6" s="470"/>
      <c r="BU6" s="471"/>
      <c r="BV6" s="469">
        <v>2193831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v>
      </c>
      <c r="CU6" s="507"/>
      <c r="CV6" s="507"/>
      <c r="CW6" s="507"/>
      <c r="CX6" s="507"/>
      <c r="CY6" s="507"/>
      <c r="CZ6" s="507"/>
      <c r="DA6" s="508"/>
      <c r="DB6" s="506">
        <v>97.3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502939</v>
      </c>
      <c r="BO7" s="470"/>
      <c r="BP7" s="470"/>
      <c r="BQ7" s="470"/>
      <c r="BR7" s="470"/>
      <c r="BS7" s="470"/>
      <c r="BT7" s="470"/>
      <c r="BU7" s="471"/>
      <c r="BV7" s="469">
        <v>167964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59811100</v>
      </c>
      <c r="CU7" s="470"/>
      <c r="CV7" s="470"/>
      <c r="CW7" s="470"/>
      <c r="CX7" s="470"/>
      <c r="CY7" s="470"/>
      <c r="CZ7" s="470"/>
      <c r="DA7" s="471"/>
      <c r="DB7" s="469">
        <v>57766334</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45999</v>
      </c>
      <c r="BO8" s="470"/>
      <c r="BP8" s="470"/>
      <c r="BQ8" s="470"/>
      <c r="BR8" s="470"/>
      <c r="BS8" s="470"/>
      <c r="BT8" s="470"/>
      <c r="BU8" s="471"/>
      <c r="BV8" s="469">
        <v>2025867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0.98</v>
      </c>
      <c r="CU8" s="510"/>
      <c r="CV8" s="510"/>
      <c r="CW8" s="510"/>
      <c r="CX8" s="510"/>
      <c r="CY8" s="510"/>
      <c r="CZ8" s="510"/>
      <c r="DA8" s="511"/>
      <c r="DB8" s="509">
        <v>0.98</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308681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-1979868</v>
      </c>
      <c r="BO9" s="470"/>
      <c r="BP9" s="470"/>
      <c r="BQ9" s="470"/>
      <c r="BR9" s="470"/>
      <c r="BS9" s="470"/>
      <c r="BT9" s="470"/>
      <c r="BU9" s="471"/>
      <c r="BV9" s="469">
        <v>240934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11.5</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306508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1065000</v>
      </c>
      <c r="BO10" s="470"/>
      <c r="BP10" s="470"/>
      <c r="BQ10" s="470"/>
      <c r="BR10" s="470"/>
      <c r="BS10" s="470"/>
      <c r="BT10" s="470"/>
      <c r="BU10" s="471"/>
      <c r="BV10" s="469">
        <v>910000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310991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102</v>
      </c>
      <c r="AV12" s="502"/>
      <c r="AW12" s="502"/>
      <c r="AX12" s="502"/>
      <c r="AY12" s="503" t="s">
        <v>136</v>
      </c>
      <c r="AZ12" s="504"/>
      <c r="BA12" s="504"/>
      <c r="BB12" s="504"/>
      <c r="BC12" s="504"/>
      <c r="BD12" s="504"/>
      <c r="BE12" s="504"/>
      <c r="BF12" s="504"/>
      <c r="BG12" s="504"/>
      <c r="BH12" s="504"/>
      <c r="BI12" s="504"/>
      <c r="BJ12" s="504"/>
      <c r="BK12" s="504"/>
      <c r="BL12" s="504"/>
      <c r="BM12" s="505"/>
      <c r="BN12" s="469">
        <v>800000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303174</v>
      </c>
      <c r="S13" s="554"/>
      <c r="T13" s="554"/>
      <c r="U13" s="554"/>
      <c r="V13" s="555"/>
      <c r="W13" s="485" t="s">
        <v>139</v>
      </c>
      <c r="X13" s="486"/>
      <c r="Y13" s="486"/>
      <c r="Z13" s="486"/>
      <c r="AA13" s="486"/>
      <c r="AB13" s="476"/>
      <c r="AC13" s="520">
        <v>916</v>
      </c>
      <c r="AD13" s="521"/>
      <c r="AE13" s="521"/>
      <c r="AF13" s="521"/>
      <c r="AG13" s="563"/>
      <c r="AH13" s="520">
        <v>945</v>
      </c>
      <c r="AI13" s="521"/>
      <c r="AJ13" s="521"/>
      <c r="AK13" s="521"/>
      <c r="AL13" s="522"/>
      <c r="AM13" s="498" t="s">
        <v>140</v>
      </c>
      <c r="AN13" s="499"/>
      <c r="AO13" s="499"/>
      <c r="AP13" s="499"/>
      <c r="AQ13" s="499"/>
      <c r="AR13" s="499"/>
      <c r="AS13" s="499"/>
      <c r="AT13" s="500"/>
      <c r="AU13" s="501" t="s">
        <v>116</v>
      </c>
      <c r="AV13" s="502"/>
      <c r="AW13" s="502"/>
      <c r="AX13" s="502"/>
      <c r="AY13" s="503" t="s">
        <v>141</v>
      </c>
      <c r="AZ13" s="504"/>
      <c r="BA13" s="504"/>
      <c r="BB13" s="504"/>
      <c r="BC13" s="504"/>
      <c r="BD13" s="504"/>
      <c r="BE13" s="504"/>
      <c r="BF13" s="504"/>
      <c r="BG13" s="504"/>
      <c r="BH13" s="504"/>
      <c r="BI13" s="504"/>
      <c r="BJ13" s="504"/>
      <c r="BK13" s="504"/>
      <c r="BL13" s="504"/>
      <c r="BM13" s="505"/>
      <c r="BN13" s="469">
        <v>-1714868</v>
      </c>
      <c r="BO13" s="470"/>
      <c r="BP13" s="470"/>
      <c r="BQ13" s="470"/>
      <c r="BR13" s="470"/>
      <c r="BS13" s="470"/>
      <c r="BT13" s="470"/>
      <c r="BU13" s="471"/>
      <c r="BV13" s="469">
        <v>1150934</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4.4000000000000004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311338</v>
      </c>
      <c r="S14" s="554"/>
      <c r="T14" s="554"/>
      <c r="U14" s="554"/>
      <c r="V14" s="555"/>
      <c r="W14" s="459"/>
      <c r="X14" s="460"/>
      <c r="Y14" s="460"/>
      <c r="Z14" s="460"/>
      <c r="AA14" s="460"/>
      <c r="AB14" s="449"/>
      <c r="AC14" s="556">
        <v>0.7</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23.7</v>
      </c>
      <c r="CU14" s="568"/>
      <c r="CV14" s="568"/>
      <c r="CW14" s="568"/>
      <c r="CX14" s="568"/>
      <c r="CY14" s="568"/>
      <c r="CZ14" s="568"/>
      <c r="DA14" s="569"/>
      <c r="DB14" s="567">
        <v>25.4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303454</v>
      </c>
      <c r="S15" s="554"/>
      <c r="T15" s="554"/>
      <c r="U15" s="554"/>
      <c r="V15" s="555"/>
      <c r="W15" s="485" t="s">
        <v>146</v>
      </c>
      <c r="X15" s="486"/>
      <c r="Y15" s="486"/>
      <c r="Z15" s="486"/>
      <c r="AA15" s="486"/>
      <c r="AB15" s="476"/>
      <c r="AC15" s="520">
        <v>43101</v>
      </c>
      <c r="AD15" s="521"/>
      <c r="AE15" s="521"/>
      <c r="AF15" s="521"/>
      <c r="AG15" s="563"/>
      <c r="AH15" s="520">
        <v>42223</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43963663</v>
      </c>
      <c r="BO15" s="433"/>
      <c r="BP15" s="433"/>
      <c r="BQ15" s="433"/>
      <c r="BR15" s="433"/>
      <c r="BS15" s="433"/>
      <c r="BT15" s="433"/>
      <c r="BU15" s="434"/>
      <c r="BV15" s="432">
        <v>42674289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30.7</v>
      </c>
      <c r="AD16" s="557"/>
      <c r="AE16" s="557"/>
      <c r="AF16" s="557"/>
      <c r="AG16" s="558"/>
      <c r="AH16" s="556">
        <v>30.6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45384441</v>
      </c>
      <c r="BO16" s="470"/>
      <c r="BP16" s="470"/>
      <c r="BQ16" s="470"/>
      <c r="BR16" s="470"/>
      <c r="BS16" s="470"/>
      <c r="BT16" s="470"/>
      <c r="BU16" s="471"/>
      <c r="BV16" s="469">
        <v>43678306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96234</v>
      </c>
      <c r="AD17" s="521"/>
      <c r="AE17" s="521"/>
      <c r="AF17" s="521"/>
      <c r="AG17" s="563"/>
      <c r="AH17" s="520">
        <v>95032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56140972</v>
      </c>
      <c r="BO17" s="470"/>
      <c r="BP17" s="470"/>
      <c r="BQ17" s="470"/>
      <c r="BR17" s="470"/>
      <c r="BS17" s="470"/>
      <c r="BT17" s="470"/>
      <c r="BU17" s="471"/>
      <c r="BV17" s="469">
        <v>54892838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92.78</v>
      </c>
      <c r="M18" s="585"/>
      <c r="N18" s="585"/>
      <c r="O18" s="585"/>
      <c r="P18" s="585"/>
      <c r="Q18" s="585"/>
      <c r="R18" s="586"/>
      <c r="S18" s="586"/>
      <c r="T18" s="586"/>
      <c r="U18" s="586"/>
      <c r="V18" s="587"/>
      <c r="W18" s="487"/>
      <c r="X18" s="488"/>
      <c r="Y18" s="488"/>
      <c r="Z18" s="488"/>
      <c r="AA18" s="488"/>
      <c r="AB18" s="479"/>
      <c r="AC18" s="588">
        <v>68.599999999999994</v>
      </c>
      <c r="AD18" s="589"/>
      <c r="AE18" s="589"/>
      <c r="AF18" s="589"/>
      <c r="AG18" s="590"/>
      <c r="AH18" s="588">
        <v>68.8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57844664</v>
      </c>
      <c r="BO18" s="470"/>
      <c r="BP18" s="470"/>
      <c r="BQ18" s="470"/>
      <c r="BR18" s="470"/>
      <c r="BS18" s="470"/>
      <c r="BT18" s="470"/>
      <c r="BU18" s="471"/>
      <c r="BV18" s="469">
        <v>56524534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3327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71766120</v>
      </c>
      <c r="BO19" s="470"/>
      <c r="BP19" s="470"/>
      <c r="BQ19" s="470"/>
      <c r="BR19" s="470"/>
      <c r="BS19" s="470"/>
      <c r="BT19" s="470"/>
      <c r="BU19" s="471"/>
      <c r="BV19" s="469">
        <v>68403593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131000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78550802</v>
      </c>
      <c r="BO23" s="470"/>
      <c r="BP23" s="470"/>
      <c r="BQ23" s="470"/>
      <c r="BR23" s="470"/>
      <c r="BS23" s="470"/>
      <c r="BT23" s="470"/>
      <c r="BU23" s="471"/>
      <c r="BV23" s="469">
        <v>78276780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10720</v>
      </c>
      <c r="R24" s="521"/>
      <c r="S24" s="521"/>
      <c r="T24" s="521"/>
      <c r="U24" s="521"/>
      <c r="V24" s="563"/>
      <c r="W24" s="622"/>
      <c r="X24" s="610"/>
      <c r="Y24" s="611"/>
      <c r="Z24" s="519" t="s">
        <v>169</v>
      </c>
      <c r="AA24" s="499"/>
      <c r="AB24" s="499"/>
      <c r="AC24" s="499"/>
      <c r="AD24" s="499"/>
      <c r="AE24" s="499"/>
      <c r="AF24" s="499"/>
      <c r="AG24" s="500"/>
      <c r="AH24" s="520">
        <v>1855</v>
      </c>
      <c r="AI24" s="521"/>
      <c r="AJ24" s="521"/>
      <c r="AK24" s="521"/>
      <c r="AL24" s="563"/>
      <c r="AM24" s="520">
        <v>5329415</v>
      </c>
      <c r="AN24" s="521"/>
      <c r="AO24" s="521"/>
      <c r="AP24" s="521"/>
      <c r="AQ24" s="521"/>
      <c r="AR24" s="563"/>
      <c r="AS24" s="520">
        <v>2873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43230433</v>
      </c>
      <c r="BO24" s="470"/>
      <c r="BP24" s="470"/>
      <c r="BQ24" s="470"/>
      <c r="BR24" s="470"/>
      <c r="BS24" s="470"/>
      <c r="BT24" s="470"/>
      <c r="BU24" s="471"/>
      <c r="BV24" s="469">
        <v>43631828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2</v>
      </c>
      <c r="M25" s="521"/>
      <c r="N25" s="521"/>
      <c r="O25" s="521"/>
      <c r="P25" s="563"/>
      <c r="Q25" s="520">
        <v>8940</v>
      </c>
      <c r="R25" s="521"/>
      <c r="S25" s="521"/>
      <c r="T25" s="521"/>
      <c r="U25" s="521"/>
      <c r="V25" s="563"/>
      <c r="W25" s="622"/>
      <c r="X25" s="610"/>
      <c r="Y25" s="611"/>
      <c r="Z25" s="519" t="s">
        <v>172</v>
      </c>
      <c r="AA25" s="499"/>
      <c r="AB25" s="499"/>
      <c r="AC25" s="499"/>
      <c r="AD25" s="499"/>
      <c r="AE25" s="499"/>
      <c r="AF25" s="499"/>
      <c r="AG25" s="500"/>
      <c r="AH25" s="520">
        <v>309</v>
      </c>
      <c r="AI25" s="521"/>
      <c r="AJ25" s="521"/>
      <c r="AK25" s="521"/>
      <c r="AL25" s="563"/>
      <c r="AM25" s="520">
        <v>882813</v>
      </c>
      <c r="AN25" s="521"/>
      <c r="AO25" s="521"/>
      <c r="AP25" s="521"/>
      <c r="AQ25" s="521"/>
      <c r="AR25" s="563"/>
      <c r="AS25" s="520">
        <v>2857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1753568</v>
      </c>
      <c r="BO25" s="433"/>
      <c r="BP25" s="433"/>
      <c r="BQ25" s="433"/>
      <c r="BR25" s="433"/>
      <c r="BS25" s="433"/>
      <c r="BT25" s="433"/>
      <c r="BU25" s="434"/>
      <c r="BV25" s="432">
        <v>1837123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7790</v>
      </c>
      <c r="R26" s="521"/>
      <c r="S26" s="521"/>
      <c r="T26" s="521"/>
      <c r="U26" s="521"/>
      <c r="V26" s="563"/>
      <c r="W26" s="622"/>
      <c r="X26" s="610"/>
      <c r="Y26" s="611"/>
      <c r="Z26" s="519" t="s">
        <v>175</v>
      </c>
      <c r="AA26" s="632"/>
      <c r="AB26" s="632"/>
      <c r="AC26" s="632"/>
      <c r="AD26" s="632"/>
      <c r="AE26" s="632"/>
      <c r="AF26" s="632"/>
      <c r="AG26" s="633"/>
      <c r="AH26" s="520">
        <v>194</v>
      </c>
      <c r="AI26" s="521"/>
      <c r="AJ26" s="521"/>
      <c r="AK26" s="521"/>
      <c r="AL26" s="563"/>
      <c r="AM26" s="520">
        <v>605862</v>
      </c>
      <c r="AN26" s="521"/>
      <c r="AO26" s="521"/>
      <c r="AP26" s="521"/>
      <c r="AQ26" s="521"/>
      <c r="AR26" s="563"/>
      <c r="AS26" s="520">
        <v>3123</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177</v>
      </c>
      <c r="F27" s="499"/>
      <c r="G27" s="499"/>
      <c r="H27" s="499"/>
      <c r="I27" s="499"/>
      <c r="J27" s="499"/>
      <c r="K27" s="500"/>
      <c r="L27" s="520">
        <v>1</v>
      </c>
      <c r="M27" s="521"/>
      <c r="N27" s="521"/>
      <c r="O27" s="521"/>
      <c r="P27" s="563"/>
      <c r="Q27" s="520">
        <v>6460</v>
      </c>
      <c r="R27" s="521"/>
      <c r="S27" s="521"/>
      <c r="T27" s="521"/>
      <c r="U27" s="521"/>
      <c r="V27" s="563"/>
      <c r="W27" s="622"/>
      <c r="X27" s="610"/>
      <c r="Y27" s="611"/>
      <c r="Z27" s="519" t="s">
        <v>178</v>
      </c>
      <c r="AA27" s="499"/>
      <c r="AB27" s="499"/>
      <c r="AC27" s="499"/>
      <c r="AD27" s="499"/>
      <c r="AE27" s="499"/>
      <c r="AF27" s="499"/>
      <c r="AG27" s="500"/>
      <c r="AH27" s="520">
        <v>7</v>
      </c>
      <c r="AI27" s="521"/>
      <c r="AJ27" s="521"/>
      <c r="AK27" s="521"/>
      <c r="AL27" s="563"/>
      <c r="AM27" s="520">
        <v>28672</v>
      </c>
      <c r="AN27" s="521"/>
      <c r="AO27" s="521"/>
      <c r="AP27" s="521"/>
      <c r="AQ27" s="521"/>
      <c r="AR27" s="563"/>
      <c r="AS27" s="520">
        <v>4096</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2050000</v>
      </c>
      <c r="BO27" s="646"/>
      <c r="BP27" s="646"/>
      <c r="BQ27" s="646"/>
      <c r="BR27" s="646"/>
      <c r="BS27" s="646"/>
      <c r="BT27" s="646"/>
      <c r="BU27" s="647"/>
      <c r="BV27" s="645">
        <v>2050000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180</v>
      </c>
      <c r="F28" s="499"/>
      <c r="G28" s="499"/>
      <c r="H28" s="499"/>
      <c r="I28" s="499"/>
      <c r="J28" s="499"/>
      <c r="K28" s="500"/>
      <c r="L28" s="520">
        <v>1</v>
      </c>
      <c r="M28" s="521"/>
      <c r="N28" s="521"/>
      <c r="O28" s="521"/>
      <c r="P28" s="563"/>
      <c r="Q28" s="520">
        <v>5840</v>
      </c>
      <c r="R28" s="521"/>
      <c r="S28" s="521"/>
      <c r="T28" s="521"/>
      <c r="U28" s="521"/>
      <c r="V28" s="563"/>
      <c r="W28" s="622"/>
      <c r="X28" s="610"/>
      <c r="Y28" s="611"/>
      <c r="Z28" s="519" t="s">
        <v>181</v>
      </c>
      <c r="AA28" s="499"/>
      <c r="AB28" s="499"/>
      <c r="AC28" s="499"/>
      <c r="AD28" s="499"/>
      <c r="AE28" s="499"/>
      <c r="AF28" s="499"/>
      <c r="AG28" s="500"/>
      <c r="AH28" s="520" t="s">
        <v>130</v>
      </c>
      <c r="AI28" s="521"/>
      <c r="AJ28" s="521"/>
      <c r="AK28" s="521"/>
      <c r="AL28" s="563"/>
      <c r="AM28" s="520" t="s">
        <v>130</v>
      </c>
      <c r="AN28" s="521"/>
      <c r="AO28" s="521"/>
      <c r="AP28" s="521"/>
      <c r="AQ28" s="521"/>
      <c r="AR28" s="563"/>
      <c r="AS28" s="520" t="s">
        <v>130</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9951867</v>
      </c>
      <c r="BO28" s="433"/>
      <c r="BP28" s="433"/>
      <c r="BQ28" s="433"/>
      <c r="BR28" s="433"/>
      <c r="BS28" s="433"/>
      <c r="BT28" s="433"/>
      <c r="BU28" s="434"/>
      <c r="BV28" s="432">
        <v>9686867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183</v>
      </c>
      <c r="F29" s="499"/>
      <c r="G29" s="499"/>
      <c r="H29" s="499"/>
      <c r="I29" s="499"/>
      <c r="J29" s="499"/>
      <c r="K29" s="500"/>
      <c r="L29" s="520">
        <v>30</v>
      </c>
      <c r="M29" s="521"/>
      <c r="N29" s="521"/>
      <c r="O29" s="521"/>
      <c r="P29" s="563"/>
      <c r="Q29" s="520">
        <v>5360</v>
      </c>
      <c r="R29" s="521"/>
      <c r="S29" s="521"/>
      <c r="T29" s="521"/>
      <c r="U29" s="521"/>
      <c r="V29" s="563"/>
      <c r="W29" s="623"/>
      <c r="X29" s="624"/>
      <c r="Y29" s="625"/>
      <c r="Z29" s="519" t="s">
        <v>184</v>
      </c>
      <c r="AA29" s="499"/>
      <c r="AB29" s="499"/>
      <c r="AC29" s="499"/>
      <c r="AD29" s="499"/>
      <c r="AE29" s="499"/>
      <c r="AF29" s="499"/>
      <c r="AG29" s="500"/>
      <c r="AH29" s="520">
        <v>1862</v>
      </c>
      <c r="AI29" s="521"/>
      <c r="AJ29" s="521"/>
      <c r="AK29" s="521"/>
      <c r="AL29" s="563"/>
      <c r="AM29" s="520">
        <v>5358087</v>
      </c>
      <c r="AN29" s="521"/>
      <c r="AO29" s="521"/>
      <c r="AP29" s="521"/>
      <c r="AQ29" s="521"/>
      <c r="AR29" s="563"/>
      <c r="AS29" s="520">
        <v>2878</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19765</v>
      </c>
      <c r="BO29" s="470"/>
      <c r="BP29" s="470"/>
      <c r="BQ29" s="470"/>
      <c r="BR29" s="470"/>
      <c r="BS29" s="470"/>
      <c r="BT29" s="470"/>
      <c r="BU29" s="471"/>
      <c r="BV29" s="469">
        <v>53364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101.2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3439918</v>
      </c>
      <c r="BO30" s="646"/>
      <c r="BP30" s="646"/>
      <c r="BQ30" s="646"/>
      <c r="BR30" s="646"/>
      <c r="BS30" s="646"/>
      <c r="BT30" s="646"/>
      <c r="BU30" s="647"/>
      <c r="BV30" s="645">
        <v>3070622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194</v>
      </c>
      <c r="X33" s="458"/>
      <c r="Y33" s="458"/>
      <c r="Z33" s="458"/>
      <c r="AA33" s="458"/>
      <c r="AB33" s="458"/>
      <c r="AC33" s="458"/>
      <c r="AD33" s="458"/>
      <c r="AE33" s="458"/>
      <c r="AF33" s="458"/>
      <c r="AG33" s="458"/>
      <c r="AH33" s="458"/>
      <c r="AI33" s="458"/>
      <c r="AJ33" s="458"/>
      <c r="AK33" s="458"/>
      <c r="AL33" s="216"/>
      <c r="AM33" s="493" t="s">
        <v>195</v>
      </c>
      <c r="AN33" s="493"/>
      <c r="AO33" s="458" t="s">
        <v>194</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195</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春日井市国民健康保険事業特別会計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春日井市水道事業会計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IF('各会計、関係団体の財政状況及び健全化判断比率'!B35="","",'各会計、関係団体の財政状況及び健全化判断比率'!B35)</f>
        <v>春日井市春日井インター北企業用地整備事業特別会計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尾張東部火葬場管理組合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かすがい市民文化財団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春日井市公共用地先行取得事業特別会計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春日井市後期高齢者医療事業特別会計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春日井市春日井市民病院事業会計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春日井小牧看護専門学校管理組合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春日井市土地開発公社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春日井市民家防音事業特別会計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春日井市介護保険事業特別会計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IF('各会計、関係団体の財政状況及び健全化判断比率'!B34="","",'各会計、関係団体の財政状況及び健全化判断比率'!B34)</f>
        <v>春日井市公共下水道事業会計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愛知県後期高齢者医療広域連合（一般会計）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春日井市健康管理事業団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f>IF(E37="","",C36+1)</f>
        <v>4</v>
      </c>
      <c r="D37" s="658"/>
      <c r="E37" s="659" t="str">
        <f>IF('各会計、関係団体の財政状況及び健全化判断比率'!B10="","",'各会計、関係団体の財政状況及び健全化判断比率'!B10)</f>
        <v>春日井市潮見坂平和公園事業特別会計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春日井市介護サービス事業特別会計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愛知県後期高齢者医療広域連合（後期高齢者医療特別会計）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春日井市スポーツ・ふれあい財団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春日井市食育推進給食会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22</v>
      </c>
      <c r="CP39" s="658"/>
      <c r="CQ39" s="659" t="str">
        <f>IF('各会計、関係団体の財政状況及び健全化判断比率'!BS12="","",'各会計、関係団体の財政状況及び健全化判断比率'!BS12)</f>
        <v>勝川開発</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23</v>
      </c>
      <c r="CP40" s="658"/>
      <c r="CQ40" s="659" t="str">
        <f>IF('各会計、関係団体の財政状況及び健全化判断比率'!BS13="","",'各会計、関係団体の財政状況及び健全化判断比率'!BS13)</f>
        <v>高蔵寺まちづくり</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Sk07RY49gAzQsjB3G/fC5iOnqOZlJGb1k686MEcxqe/TCouKJsKMV6TR+Ntw0iCgjRcYIUdWpG9Kddb/UNEc+Q==" saltValue="e5hb/l8njmYC1AWGR4kc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50" t="s">
        <v>569</v>
      </c>
      <c r="D34" s="1250"/>
      <c r="E34" s="1251"/>
      <c r="F34" s="32">
        <v>13.79</v>
      </c>
      <c r="G34" s="33">
        <v>13.52</v>
      </c>
      <c r="H34" s="33">
        <v>14.88</v>
      </c>
      <c r="I34" s="33">
        <v>16.55</v>
      </c>
      <c r="J34" s="34">
        <v>15.11</v>
      </c>
      <c r="K34" s="22"/>
      <c r="L34" s="22"/>
      <c r="M34" s="22"/>
      <c r="N34" s="22"/>
      <c r="O34" s="22"/>
      <c r="P34" s="22"/>
    </row>
    <row r="35" spans="1:16" ht="39" customHeight="1" x14ac:dyDescent="0.2">
      <c r="A35" s="22"/>
      <c r="B35" s="35"/>
      <c r="C35" s="1244" t="s">
        <v>570</v>
      </c>
      <c r="D35" s="1245"/>
      <c r="E35" s="1246"/>
      <c r="F35" s="36">
        <v>8.1</v>
      </c>
      <c r="G35" s="37">
        <v>4.84</v>
      </c>
      <c r="H35" s="37">
        <v>7.08</v>
      </c>
      <c r="I35" s="37">
        <v>8.5399999999999991</v>
      </c>
      <c r="J35" s="38">
        <v>9.5500000000000007</v>
      </c>
      <c r="K35" s="22"/>
      <c r="L35" s="22"/>
      <c r="M35" s="22"/>
      <c r="N35" s="22"/>
      <c r="O35" s="22"/>
      <c r="P35" s="22"/>
    </row>
    <row r="36" spans="1:16" ht="39" customHeight="1" x14ac:dyDescent="0.2">
      <c r="A36" s="22"/>
      <c r="B36" s="35"/>
      <c r="C36" s="1244" t="s">
        <v>571</v>
      </c>
      <c r="D36" s="1245"/>
      <c r="E36" s="1246"/>
      <c r="F36" s="36">
        <v>0.85</v>
      </c>
      <c r="G36" s="37">
        <v>0.82</v>
      </c>
      <c r="H36" s="37">
        <v>1.53</v>
      </c>
      <c r="I36" s="37">
        <v>1.8</v>
      </c>
      <c r="J36" s="38">
        <v>1.38</v>
      </c>
      <c r="K36" s="22"/>
      <c r="L36" s="22"/>
      <c r="M36" s="22"/>
      <c r="N36" s="22"/>
      <c r="O36" s="22"/>
      <c r="P36" s="22"/>
    </row>
    <row r="37" spans="1:16" ht="39" customHeight="1" x14ac:dyDescent="0.2">
      <c r="A37" s="22"/>
      <c r="B37" s="35"/>
      <c r="C37" s="1244" t="s">
        <v>572</v>
      </c>
      <c r="D37" s="1245"/>
      <c r="E37" s="1246"/>
      <c r="F37" s="36">
        <v>0</v>
      </c>
      <c r="G37" s="37">
        <v>1.03</v>
      </c>
      <c r="H37" s="37">
        <v>0.23</v>
      </c>
      <c r="I37" s="37">
        <v>0.13</v>
      </c>
      <c r="J37" s="38">
        <v>0.59</v>
      </c>
      <c r="K37" s="22"/>
      <c r="L37" s="22"/>
      <c r="M37" s="22"/>
      <c r="N37" s="22"/>
      <c r="O37" s="22"/>
      <c r="P37" s="22"/>
    </row>
    <row r="38" spans="1:16" ht="39" customHeight="1" x14ac:dyDescent="0.2">
      <c r="A38" s="22"/>
      <c r="B38" s="35"/>
      <c r="C38" s="1244" t="s">
        <v>573</v>
      </c>
      <c r="D38" s="1245"/>
      <c r="E38" s="1246"/>
      <c r="F38" s="36">
        <v>0.06</v>
      </c>
      <c r="G38" s="37">
        <v>0.03</v>
      </c>
      <c r="H38" s="37">
        <v>0.05</v>
      </c>
      <c r="I38" s="37">
        <v>7.0000000000000007E-2</v>
      </c>
      <c r="J38" s="38">
        <v>0.36</v>
      </c>
      <c r="K38" s="22"/>
      <c r="L38" s="22"/>
      <c r="M38" s="22"/>
      <c r="N38" s="22"/>
      <c r="O38" s="22"/>
      <c r="P38" s="22"/>
    </row>
    <row r="39" spans="1:16" ht="39" customHeight="1" x14ac:dyDescent="0.2">
      <c r="A39" s="22"/>
      <c r="B39" s="35"/>
      <c r="C39" s="1244" t="s">
        <v>574</v>
      </c>
      <c r="D39" s="1245"/>
      <c r="E39" s="1246"/>
      <c r="F39" s="36">
        <v>0.17</v>
      </c>
      <c r="G39" s="37">
        <v>0.18</v>
      </c>
      <c r="H39" s="37">
        <v>0.18</v>
      </c>
      <c r="I39" s="37">
        <v>0.17</v>
      </c>
      <c r="J39" s="38">
        <v>0.21</v>
      </c>
      <c r="K39" s="22"/>
      <c r="L39" s="22"/>
      <c r="M39" s="22"/>
      <c r="N39" s="22"/>
      <c r="O39" s="22"/>
      <c r="P39" s="22"/>
    </row>
    <row r="40" spans="1:16" ht="39" customHeight="1" x14ac:dyDescent="0.2">
      <c r="A40" s="22"/>
      <c r="B40" s="35"/>
      <c r="C40" s="1244" t="s">
        <v>575</v>
      </c>
      <c r="D40" s="1245"/>
      <c r="E40" s="1246"/>
      <c r="F40" s="36">
        <v>4.1399999999999997</v>
      </c>
      <c r="G40" s="37">
        <v>3.77</v>
      </c>
      <c r="H40" s="37">
        <v>3.09</v>
      </c>
      <c r="I40" s="37">
        <v>3.5</v>
      </c>
      <c r="J40" s="38">
        <v>7.0000000000000007E-2</v>
      </c>
      <c r="K40" s="22"/>
      <c r="L40" s="22"/>
      <c r="M40" s="22"/>
      <c r="N40" s="22"/>
      <c r="O40" s="22"/>
      <c r="P40" s="22"/>
    </row>
    <row r="41" spans="1:16" ht="39" customHeight="1" x14ac:dyDescent="0.2">
      <c r="A41" s="22"/>
      <c r="B41" s="35"/>
      <c r="C41" s="1244" t="s">
        <v>576</v>
      </c>
      <c r="D41" s="1245"/>
      <c r="E41" s="1246"/>
      <c r="F41" s="36">
        <v>0</v>
      </c>
      <c r="G41" s="37">
        <v>0</v>
      </c>
      <c r="H41" s="37">
        <v>0</v>
      </c>
      <c r="I41" s="37">
        <v>0</v>
      </c>
      <c r="J41" s="38">
        <v>0</v>
      </c>
      <c r="K41" s="22"/>
      <c r="L41" s="22"/>
      <c r="M41" s="22"/>
      <c r="N41" s="22"/>
      <c r="O41" s="22"/>
      <c r="P41" s="22"/>
    </row>
    <row r="42" spans="1:16" ht="39" customHeight="1" x14ac:dyDescent="0.2">
      <c r="A42" s="22"/>
      <c r="B42" s="39"/>
      <c r="C42" s="1244" t="s">
        <v>577</v>
      </c>
      <c r="D42" s="1245"/>
      <c r="E42" s="1246"/>
      <c r="F42" s="36" t="s">
        <v>522</v>
      </c>
      <c r="G42" s="37" t="s">
        <v>522</v>
      </c>
      <c r="H42" s="37" t="s">
        <v>522</v>
      </c>
      <c r="I42" s="37" t="s">
        <v>522</v>
      </c>
      <c r="J42" s="38" t="s">
        <v>522</v>
      </c>
      <c r="K42" s="22"/>
      <c r="L42" s="22"/>
      <c r="M42" s="22"/>
      <c r="N42" s="22"/>
      <c r="O42" s="22"/>
      <c r="P42" s="22"/>
    </row>
    <row r="43" spans="1:16" ht="39" customHeight="1" thickBot="1" x14ac:dyDescent="0.25">
      <c r="A43" s="22"/>
      <c r="B43" s="40"/>
      <c r="C43" s="1247" t="s">
        <v>578</v>
      </c>
      <c r="D43" s="1248"/>
      <c r="E43" s="1249"/>
      <c r="F43" s="41">
        <v>0.17</v>
      </c>
      <c r="G43" s="42">
        <v>1.17</v>
      </c>
      <c r="H43" s="42">
        <v>1.32</v>
      </c>
      <c r="I43" s="42">
        <v>1.42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mTItpetr6f9UZCw4rFgLyJ45PkryZx9Iq9+FolrYCtv5tqcYjkytGYEyR/RJjoGnOc14cAbKhxqXjq6H3x1GA==" saltValue="EA+0AnzVS2sB9s10XM8c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8185</v>
      </c>
      <c r="L45" s="60">
        <v>8043</v>
      </c>
      <c r="M45" s="60">
        <v>7984</v>
      </c>
      <c r="N45" s="60">
        <v>8388</v>
      </c>
      <c r="O45" s="61">
        <v>8392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2">
      <c r="A48" s="48"/>
      <c r="B48" s="1254"/>
      <c r="C48" s="1255"/>
      <c r="D48" s="62"/>
      <c r="E48" s="1260" t="s">
        <v>15</v>
      </c>
      <c r="F48" s="1260"/>
      <c r="G48" s="1260"/>
      <c r="H48" s="1260"/>
      <c r="I48" s="1260"/>
      <c r="J48" s="1261"/>
      <c r="K48" s="63">
        <v>3187</v>
      </c>
      <c r="L48" s="64">
        <v>3199</v>
      </c>
      <c r="M48" s="64">
        <v>3046</v>
      </c>
      <c r="N48" s="64">
        <v>2952</v>
      </c>
      <c r="O48" s="65">
        <v>3094</v>
      </c>
      <c r="P48" s="48"/>
      <c r="Q48" s="48"/>
      <c r="R48" s="48"/>
      <c r="S48" s="48"/>
      <c r="T48" s="48"/>
      <c r="U48" s="48"/>
    </row>
    <row r="49" spans="1:21" ht="30.75" customHeight="1" x14ac:dyDescent="0.2">
      <c r="A49" s="48"/>
      <c r="B49" s="1254"/>
      <c r="C49" s="1255"/>
      <c r="D49" s="62"/>
      <c r="E49" s="1260" t="s">
        <v>16</v>
      </c>
      <c r="F49" s="1260"/>
      <c r="G49" s="1260"/>
      <c r="H49" s="1260"/>
      <c r="I49" s="1260"/>
      <c r="J49" s="1261"/>
      <c r="K49" s="63">
        <v>4</v>
      </c>
      <c r="L49" s="64">
        <v>5</v>
      </c>
      <c r="M49" s="64">
        <v>4</v>
      </c>
      <c r="N49" s="64">
        <v>4</v>
      </c>
      <c r="O49" s="65">
        <v>4</v>
      </c>
      <c r="P49" s="48"/>
      <c r="Q49" s="48"/>
      <c r="R49" s="48"/>
      <c r="S49" s="48"/>
      <c r="T49" s="48"/>
      <c r="U49" s="48"/>
    </row>
    <row r="50" spans="1:21" ht="30.75" customHeight="1" x14ac:dyDescent="0.2">
      <c r="A50" s="48"/>
      <c r="B50" s="1254"/>
      <c r="C50" s="1255"/>
      <c r="D50" s="62"/>
      <c r="E50" s="1260" t="s">
        <v>17</v>
      </c>
      <c r="F50" s="1260"/>
      <c r="G50" s="1260"/>
      <c r="H50" s="1260"/>
      <c r="I50" s="1260"/>
      <c r="J50" s="1261"/>
      <c r="K50" s="63">
        <v>58</v>
      </c>
      <c r="L50" s="64">
        <v>66</v>
      </c>
      <c r="M50" s="64">
        <v>58</v>
      </c>
      <c r="N50" s="64">
        <v>56</v>
      </c>
      <c r="O50" s="65">
        <v>55</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9205</v>
      </c>
      <c r="L52" s="64">
        <v>9068</v>
      </c>
      <c r="M52" s="64">
        <v>9149</v>
      </c>
      <c r="N52" s="64">
        <v>8796</v>
      </c>
      <c r="O52" s="65">
        <v>8444</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2229</v>
      </c>
      <c r="L53" s="69">
        <v>2245</v>
      </c>
      <c r="M53" s="69">
        <v>1943</v>
      </c>
      <c r="N53" s="69">
        <v>2604</v>
      </c>
      <c r="O53" s="70">
        <v>3101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608</v>
      </c>
      <c r="L57" s="84" t="s">
        <v>608</v>
      </c>
      <c r="M57" s="84" t="s">
        <v>608</v>
      </c>
      <c r="N57" s="84" t="s">
        <v>608</v>
      </c>
      <c r="O57" s="85" t="s">
        <v>608</v>
      </c>
    </row>
    <row r="58" spans="1:21" ht="31.5" customHeight="1" thickBot="1" x14ac:dyDescent="0.25">
      <c r="B58" s="1270"/>
      <c r="C58" s="1271"/>
      <c r="D58" s="1275" t="s">
        <v>27</v>
      </c>
      <c r="E58" s="1276"/>
      <c r="F58" s="1276"/>
      <c r="G58" s="1276"/>
      <c r="H58" s="1276"/>
      <c r="I58" s="1276"/>
      <c r="J58" s="1277"/>
      <c r="K58" s="86" t="s">
        <v>608</v>
      </c>
      <c r="L58" s="87" t="s">
        <v>608</v>
      </c>
      <c r="M58" s="87" t="s">
        <v>608</v>
      </c>
      <c r="N58" s="87" t="s">
        <v>608</v>
      </c>
      <c r="O58" s="88" t="s">
        <v>608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7vr7ld38Z5tfxG6dO7G3xQD5MvgzDbIyhTPWPHX3BhaomlMsi7jPTb7egTSttZVfR7kUzSTRy43iZBaLj80LQ==" saltValue="toYea+LYdwQBhPkPU47q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78" t="s">
        <v>30</v>
      </c>
      <c r="C41" s="1279"/>
      <c r="D41" s="102"/>
      <c r="E41" s="1284" t="s">
        <v>31</v>
      </c>
      <c r="F41" s="1284"/>
      <c r="G41" s="1284"/>
      <c r="H41" s="1285"/>
      <c r="I41" s="103">
        <v>81126</v>
      </c>
      <c r="J41" s="104">
        <v>80139</v>
      </c>
      <c r="K41" s="104">
        <v>79859</v>
      </c>
      <c r="L41" s="104">
        <v>78327</v>
      </c>
      <c r="M41" s="105">
        <v>78567</v>
      </c>
    </row>
    <row r="42" spans="2:13" ht="27.75" customHeight="1" x14ac:dyDescent="0.2">
      <c r="B42" s="1280"/>
      <c r="C42" s="1281"/>
      <c r="D42" s="106"/>
      <c r="E42" s="1286" t="s">
        <v>32</v>
      </c>
      <c r="F42" s="1286"/>
      <c r="G42" s="1286"/>
      <c r="H42" s="1287"/>
      <c r="I42" s="107">
        <v>611</v>
      </c>
      <c r="J42" s="108">
        <v>571</v>
      </c>
      <c r="K42" s="108">
        <v>531</v>
      </c>
      <c r="L42" s="108">
        <v>491</v>
      </c>
      <c r="M42" s="109">
        <v>450</v>
      </c>
    </row>
    <row r="43" spans="2:13" ht="27.75" customHeight="1" x14ac:dyDescent="0.2">
      <c r="B43" s="1280"/>
      <c r="C43" s="1281"/>
      <c r="D43" s="106"/>
      <c r="E43" s="1286" t="s">
        <v>33</v>
      </c>
      <c r="F43" s="1286"/>
      <c r="G43" s="1286"/>
      <c r="H43" s="1287"/>
      <c r="I43" s="107">
        <v>41204</v>
      </c>
      <c r="J43" s="108">
        <v>38248</v>
      </c>
      <c r="K43" s="108">
        <v>36245</v>
      </c>
      <c r="L43" s="108">
        <v>34841</v>
      </c>
      <c r="M43" s="109">
        <v>34047</v>
      </c>
    </row>
    <row r="44" spans="2:13" ht="27.75" customHeight="1" x14ac:dyDescent="0.2">
      <c r="B44" s="1280"/>
      <c r="C44" s="1281"/>
      <c r="D44" s="106"/>
      <c r="E44" s="1286" t="s">
        <v>34</v>
      </c>
      <c r="F44" s="1286"/>
      <c r="G44" s="1286"/>
      <c r="H44" s="1287"/>
      <c r="I44" s="107">
        <v>21</v>
      </c>
      <c r="J44" s="108">
        <v>16</v>
      </c>
      <c r="K44" s="108">
        <v>34</v>
      </c>
      <c r="L44" s="108">
        <v>30</v>
      </c>
      <c r="M44" s="109">
        <v>25</v>
      </c>
    </row>
    <row r="45" spans="2:13" ht="27.75" customHeight="1" x14ac:dyDescent="0.2">
      <c r="B45" s="1280"/>
      <c r="C45" s="1281"/>
      <c r="D45" s="106"/>
      <c r="E45" s="1286" t="s">
        <v>35</v>
      </c>
      <c r="F45" s="1286"/>
      <c r="G45" s="1286"/>
      <c r="H45" s="1287"/>
      <c r="I45" s="107">
        <v>9739</v>
      </c>
      <c r="J45" s="108">
        <v>9614</v>
      </c>
      <c r="K45" s="108">
        <v>9110</v>
      </c>
      <c r="L45" s="108">
        <v>8929</v>
      </c>
      <c r="M45" s="109">
        <v>9246</v>
      </c>
    </row>
    <row r="46" spans="2:13" ht="27.75" customHeight="1" x14ac:dyDescent="0.2">
      <c r="B46" s="1280"/>
      <c r="C46" s="1281"/>
      <c r="D46" s="110"/>
      <c r="E46" s="1286" t="s">
        <v>36</v>
      </c>
      <c r="F46" s="1286"/>
      <c r="G46" s="1286"/>
      <c r="H46" s="1287"/>
      <c r="I46" s="107">
        <v>9980</v>
      </c>
      <c r="J46" s="108">
        <v>8200</v>
      </c>
      <c r="K46" s="108">
        <v>6753</v>
      </c>
      <c r="L46" s="108">
        <v>5444</v>
      </c>
      <c r="M46" s="109">
        <v>4437</v>
      </c>
    </row>
    <row r="47" spans="2:13" ht="27.75" customHeight="1" x14ac:dyDescent="0.2">
      <c r="B47" s="1280"/>
      <c r="C47" s="1281"/>
      <c r="D47" s="111"/>
      <c r="E47" s="1288" t="s">
        <v>37</v>
      </c>
      <c r="F47" s="1289"/>
      <c r="G47" s="1289"/>
      <c r="H47" s="1290"/>
      <c r="I47" s="107" t="s">
        <v>522</v>
      </c>
      <c r="J47" s="108" t="s">
        <v>522</v>
      </c>
      <c r="K47" s="108" t="s">
        <v>522</v>
      </c>
      <c r="L47" s="108" t="s">
        <v>522</v>
      </c>
      <c r="M47" s="109" t="s">
        <v>522</v>
      </c>
    </row>
    <row r="48" spans="2:13" ht="27.75" customHeight="1" x14ac:dyDescent="0.2">
      <c r="B48" s="1280"/>
      <c r="C48" s="1281"/>
      <c r="D48" s="106"/>
      <c r="E48" s="1286" t="s">
        <v>38</v>
      </c>
      <c r="F48" s="1286"/>
      <c r="G48" s="1286"/>
      <c r="H48" s="1287"/>
      <c r="I48" s="107" t="s">
        <v>522</v>
      </c>
      <c r="J48" s="108" t="s">
        <v>522</v>
      </c>
      <c r="K48" s="108" t="s">
        <v>522</v>
      </c>
      <c r="L48" s="108" t="s">
        <v>522</v>
      </c>
      <c r="M48" s="109" t="s">
        <v>522</v>
      </c>
    </row>
    <row r="49" spans="2:13" ht="27.75" customHeight="1" x14ac:dyDescent="0.2">
      <c r="B49" s="1282"/>
      <c r="C49" s="1283"/>
      <c r="D49" s="106"/>
      <c r="E49" s="1286" t="s">
        <v>39</v>
      </c>
      <c r="F49" s="1286"/>
      <c r="G49" s="1286"/>
      <c r="H49" s="1287"/>
      <c r="I49" s="107" t="s">
        <v>522</v>
      </c>
      <c r="J49" s="108" t="s">
        <v>522</v>
      </c>
      <c r="K49" s="108" t="s">
        <v>522</v>
      </c>
      <c r="L49" s="108" t="s">
        <v>522</v>
      </c>
      <c r="M49" s="109" t="s">
        <v>522</v>
      </c>
    </row>
    <row r="50" spans="2:13" ht="27.75" customHeight="1" x14ac:dyDescent="0.2">
      <c r="B50" s="1291" t="s">
        <v>40</v>
      </c>
      <c r="C50" s="1292"/>
      <c r="D50" s="112"/>
      <c r="E50" s="1286" t="s">
        <v>41</v>
      </c>
      <c r="F50" s="1286"/>
      <c r="G50" s="1286"/>
      <c r="H50" s="1287"/>
      <c r="I50" s="107">
        <v>11428</v>
      </c>
      <c r="J50" s="108">
        <v>14051</v>
      </c>
      <c r="K50" s="108">
        <v>16436</v>
      </c>
      <c r="L50" s="108">
        <v>17967</v>
      </c>
      <c r="M50" s="109">
        <v>19194</v>
      </c>
    </row>
    <row r="51" spans="2:13" ht="27.75" customHeight="1" x14ac:dyDescent="0.2">
      <c r="B51" s="1280"/>
      <c r="C51" s="1281"/>
      <c r="D51" s="106"/>
      <c r="E51" s="1286" t="s">
        <v>42</v>
      </c>
      <c r="F51" s="1286"/>
      <c r="G51" s="1286"/>
      <c r="H51" s="1287"/>
      <c r="I51" s="107">
        <v>34638</v>
      </c>
      <c r="J51" s="108">
        <v>32274</v>
      </c>
      <c r="K51" s="108">
        <v>31919</v>
      </c>
      <c r="L51" s="108">
        <v>31619</v>
      </c>
      <c r="M51" s="109">
        <v>30319</v>
      </c>
    </row>
    <row r="52" spans="2:13" ht="27.75" customHeight="1" x14ac:dyDescent="0.2">
      <c r="B52" s="1282"/>
      <c r="C52" s="1283"/>
      <c r="D52" s="106"/>
      <c r="E52" s="1286" t="s">
        <v>43</v>
      </c>
      <c r="F52" s="1286"/>
      <c r="G52" s="1286"/>
      <c r="H52" s="1287"/>
      <c r="I52" s="107">
        <v>69964</v>
      </c>
      <c r="J52" s="108">
        <v>67897</v>
      </c>
      <c r="K52" s="108">
        <v>67007</v>
      </c>
      <c r="L52" s="108">
        <v>65308</v>
      </c>
      <c r="M52" s="109">
        <v>64455</v>
      </c>
    </row>
    <row r="53" spans="2:13" ht="27.75" customHeight="1" thickBot="1" x14ac:dyDescent="0.25">
      <c r="B53" s="1293" t="s">
        <v>44</v>
      </c>
      <c r="C53" s="1294"/>
      <c r="D53" s="113"/>
      <c r="E53" s="1295" t="s">
        <v>45</v>
      </c>
      <c r="F53" s="1295"/>
      <c r="G53" s="1295"/>
      <c r="H53" s="1296"/>
      <c r="I53" s="114">
        <v>26650</v>
      </c>
      <c r="J53" s="115">
        <v>22566</v>
      </c>
      <c r="K53" s="115">
        <v>17170</v>
      </c>
      <c r="L53" s="115">
        <v>13167</v>
      </c>
      <c r="M53" s="116">
        <v>12804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l5AwR6C7eOGmJqmDlUho0RxbNW83sl8bQbv2VG+0TJmOLVnF6Jb/Uz+fMwOkSV5xvqMhf2+PHs9VlA4A284vKA==" saltValue="nKLtZOaUSJNhQnz5Ue3J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565</v>
      </c>
      <c r="G54" s="125" t="s">
        <v>566</v>
      </c>
      <c r="H54" s="126" t="s">
        <v>567</v>
      </c>
    </row>
    <row r="55" spans="2:8" ht="52.5" customHeight="1" x14ac:dyDescent="0.2">
      <c r="B55" s="127"/>
      <c r="C55" s="1305" t="s">
        <v>48</v>
      </c>
      <c r="D55" s="1305"/>
      <c r="E55" s="1306"/>
      <c r="F55" s="128">
        <v>8777</v>
      </c>
      <c r="G55" s="128">
        <v>9687</v>
      </c>
      <c r="H55" s="129">
        <v>9952</v>
      </c>
    </row>
    <row r="56" spans="2:8" ht="52.5" customHeight="1" x14ac:dyDescent="0.2">
      <c r="B56" s="130"/>
      <c r="C56" s="1307" t="s">
        <v>49</v>
      </c>
      <c r="D56" s="1307"/>
      <c r="E56" s="1308"/>
      <c r="F56" s="131">
        <v>96</v>
      </c>
      <c r="G56" s="131">
        <v>53</v>
      </c>
      <c r="H56" s="132">
        <v>20</v>
      </c>
    </row>
    <row r="57" spans="2:8" ht="53.25" customHeight="1" x14ac:dyDescent="0.2">
      <c r="B57" s="130"/>
      <c r="C57" s="1309" t="s">
        <v>50</v>
      </c>
      <c r="D57" s="1309"/>
      <c r="E57" s="1310"/>
      <c r="F57" s="133">
        <v>3139</v>
      </c>
      <c r="G57" s="133">
        <v>3071</v>
      </c>
      <c r="H57" s="134">
        <v>3440</v>
      </c>
    </row>
    <row r="58" spans="2:8" ht="45.75" customHeight="1" x14ac:dyDescent="0.2">
      <c r="B58" s="135"/>
      <c r="C58" s="1297" t="s">
        <v>596</v>
      </c>
      <c r="D58" s="1298"/>
      <c r="E58" s="1299"/>
      <c r="F58" s="136">
        <v>1200</v>
      </c>
      <c r="G58" s="136">
        <v>1139</v>
      </c>
      <c r="H58" s="137">
        <v>894</v>
      </c>
    </row>
    <row r="59" spans="2:8" ht="45.75" customHeight="1" x14ac:dyDescent="0.2">
      <c r="B59" s="135"/>
      <c r="C59" s="1297" t="s">
        <v>597</v>
      </c>
      <c r="D59" s="1298"/>
      <c r="E59" s="1299"/>
      <c r="F59" s="136">
        <v>717</v>
      </c>
      <c r="G59" s="136">
        <v>652</v>
      </c>
      <c r="H59" s="137">
        <v>617</v>
      </c>
    </row>
    <row r="60" spans="2:8" ht="45.75" customHeight="1" x14ac:dyDescent="0.2">
      <c r="B60" s="135"/>
      <c r="C60" s="1297" t="s">
        <v>598</v>
      </c>
      <c r="D60" s="1298"/>
      <c r="E60" s="1299"/>
      <c r="F60" s="136">
        <v>605</v>
      </c>
      <c r="G60" s="136">
        <v>595</v>
      </c>
      <c r="H60" s="137">
        <v>585</v>
      </c>
    </row>
    <row r="61" spans="2:8" ht="45.75" customHeight="1" x14ac:dyDescent="0.2">
      <c r="B61" s="135"/>
      <c r="C61" s="1297" t="s">
        <v>599</v>
      </c>
      <c r="D61" s="1298"/>
      <c r="E61" s="1299"/>
      <c r="F61" s="136" t="s">
        <v>601</v>
      </c>
      <c r="G61" s="136" t="s">
        <v>601</v>
      </c>
      <c r="H61" s="137">
        <v>500</v>
      </c>
    </row>
    <row r="62" spans="2:8" ht="45.75" customHeight="1" thickBot="1" x14ac:dyDescent="0.25">
      <c r="B62" s="138"/>
      <c r="C62" s="1300" t="s">
        <v>600</v>
      </c>
      <c r="D62" s="1301"/>
      <c r="E62" s="1302"/>
      <c r="F62" s="139">
        <v>194</v>
      </c>
      <c r="G62" s="139">
        <v>251</v>
      </c>
      <c r="H62" s="140">
        <v>402</v>
      </c>
    </row>
    <row r="63" spans="2:8" ht="52.5" customHeight="1" thickBot="1" x14ac:dyDescent="0.25">
      <c r="B63" s="141"/>
      <c r="C63" s="1303" t="s">
        <v>51</v>
      </c>
      <c r="D63" s="1303"/>
      <c r="E63" s="1304"/>
      <c r="F63" s="142">
        <v>12013</v>
      </c>
      <c r="G63" s="142">
        <v>12811</v>
      </c>
      <c r="H63" s="143">
        <v>13412</v>
      </c>
    </row>
    <row r="64" spans="2:8" ht="15" customHeight="1" x14ac:dyDescent="0.2"/>
  </sheetData>
  <sheetProtection algorithmName="SHA-512" hashValue="gWk3N6GqDeUJoLtUuudc8FsITJ8LHhX0vaOgQWxUs4lCOK7zGVZDlOhL3/pmzNCRFb/lbKrICryp707j++uTHA==" saltValue="TRj+Yi5CiLRuNQY5ILoT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614</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615</v>
      </c>
      <c r="AO51" s="1316"/>
      <c r="AP51" s="1316"/>
      <c r="AQ51" s="1316"/>
      <c r="AR51" s="1316"/>
      <c r="AS51" s="1316"/>
      <c r="AT51" s="1316"/>
      <c r="AU51" s="1316"/>
      <c r="AV51" s="1316"/>
      <c r="AW51" s="1316"/>
      <c r="AX51" s="1316"/>
      <c r="AY51" s="1316"/>
      <c r="AZ51" s="1316"/>
      <c r="BA51" s="1316"/>
      <c r="BB51" s="1316" t="s">
        <v>616</v>
      </c>
      <c r="BC51" s="1316"/>
      <c r="BD51" s="1316"/>
      <c r="BE51" s="1316"/>
      <c r="BF51" s="1316"/>
      <c r="BG51" s="1316"/>
      <c r="BH51" s="1316"/>
      <c r="BI51" s="1316"/>
      <c r="BJ51" s="1316"/>
      <c r="BK51" s="1316"/>
      <c r="BL51" s="1316"/>
      <c r="BM51" s="1316"/>
      <c r="BN51" s="1316"/>
      <c r="BO51" s="1316"/>
      <c r="BP51" s="1313">
        <v>53.5</v>
      </c>
      <c r="BQ51" s="1313"/>
      <c r="BR51" s="1313"/>
      <c r="BS51" s="1313"/>
      <c r="BT51" s="1313"/>
      <c r="BU51" s="1313"/>
      <c r="BV51" s="1313"/>
      <c r="BW51" s="1313"/>
      <c r="BX51" s="1313">
        <v>44.5</v>
      </c>
      <c r="BY51" s="1313"/>
      <c r="BZ51" s="1313"/>
      <c r="CA51" s="1313"/>
      <c r="CB51" s="1313"/>
      <c r="CC51" s="1313"/>
      <c r="CD51" s="1313"/>
      <c r="CE51" s="1313"/>
      <c r="CF51" s="1313">
        <v>33.200000000000003</v>
      </c>
      <c r="CG51" s="1313"/>
      <c r="CH51" s="1313"/>
      <c r="CI51" s="1313"/>
      <c r="CJ51" s="1313"/>
      <c r="CK51" s="1313"/>
      <c r="CL51" s="1313"/>
      <c r="CM51" s="1313"/>
      <c r="CN51" s="1313">
        <v>25.4</v>
      </c>
      <c r="CO51" s="1313"/>
      <c r="CP51" s="1313"/>
      <c r="CQ51" s="1313"/>
      <c r="CR51" s="1313"/>
      <c r="CS51" s="1313"/>
      <c r="CT51" s="1313"/>
      <c r="CU51" s="1313"/>
      <c r="CV51" s="1313">
        <v>23.7</v>
      </c>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617</v>
      </c>
      <c r="BC53" s="1316"/>
      <c r="BD53" s="1316"/>
      <c r="BE53" s="1316"/>
      <c r="BF53" s="1316"/>
      <c r="BG53" s="1316"/>
      <c r="BH53" s="1316"/>
      <c r="BI53" s="1316"/>
      <c r="BJ53" s="1316"/>
      <c r="BK53" s="1316"/>
      <c r="BL53" s="1316"/>
      <c r="BM53" s="1316"/>
      <c r="BN53" s="1316"/>
      <c r="BO53" s="1316"/>
      <c r="BP53" s="1313">
        <v>63.6</v>
      </c>
      <c r="BQ53" s="1313"/>
      <c r="BR53" s="1313"/>
      <c r="BS53" s="1313"/>
      <c r="BT53" s="1313"/>
      <c r="BU53" s="1313"/>
      <c r="BV53" s="1313"/>
      <c r="BW53" s="1313"/>
      <c r="BX53" s="1313">
        <v>65</v>
      </c>
      <c r="BY53" s="1313"/>
      <c r="BZ53" s="1313"/>
      <c r="CA53" s="1313"/>
      <c r="CB53" s="1313"/>
      <c r="CC53" s="1313"/>
      <c r="CD53" s="1313"/>
      <c r="CE53" s="1313"/>
      <c r="CF53" s="1313">
        <v>66.099999999999994</v>
      </c>
      <c r="CG53" s="1313"/>
      <c r="CH53" s="1313"/>
      <c r="CI53" s="1313"/>
      <c r="CJ53" s="1313"/>
      <c r="CK53" s="1313"/>
      <c r="CL53" s="1313"/>
      <c r="CM53" s="1313"/>
      <c r="CN53" s="1313">
        <v>67.3</v>
      </c>
      <c r="CO53" s="1313"/>
      <c r="CP53" s="1313"/>
      <c r="CQ53" s="1313"/>
      <c r="CR53" s="1313"/>
      <c r="CS53" s="1313"/>
      <c r="CT53" s="1313"/>
      <c r="CU53" s="1313"/>
      <c r="CV53" s="1313">
        <v>68.2</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618</v>
      </c>
      <c r="AO55" s="1317"/>
      <c r="AP55" s="1317"/>
      <c r="AQ55" s="1317"/>
      <c r="AR55" s="1317"/>
      <c r="AS55" s="1317"/>
      <c r="AT55" s="1317"/>
      <c r="AU55" s="1317"/>
      <c r="AV55" s="1317"/>
      <c r="AW55" s="1317"/>
      <c r="AX55" s="1317"/>
      <c r="AY55" s="1317"/>
      <c r="AZ55" s="1317"/>
      <c r="BA55" s="1317"/>
      <c r="BB55" s="1316" t="s">
        <v>616</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19</v>
      </c>
      <c r="CO55" s="1313"/>
      <c r="CP55" s="1313"/>
      <c r="CQ55" s="1313"/>
      <c r="CR55" s="1313"/>
      <c r="CS55" s="1313"/>
      <c r="CT55" s="1313"/>
      <c r="CU55" s="1313"/>
      <c r="CV55" s="1313">
        <v>18</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617</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60.9</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619</v>
      </c>
    </row>
    <row r="64" spans="1:109" ht="13" x14ac:dyDescent="0.2">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621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614</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615</v>
      </c>
      <c r="AO73" s="1316"/>
      <c r="AP73" s="1316"/>
      <c r="AQ73" s="1316"/>
      <c r="AR73" s="1316"/>
      <c r="AS73" s="1316"/>
      <c r="AT73" s="1316"/>
      <c r="AU73" s="1316"/>
      <c r="AV73" s="1316"/>
      <c r="AW73" s="1316"/>
      <c r="AX73" s="1316"/>
      <c r="AY73" s="1316"/>
      <c r="AZ73" s="1316"/>
      <c r="BA73" s="1316"/>
      <c r="BB73" s="1316" t="s">
        <v>616</v>
      </c>
      <c r="BC73" s="1316"/>
      <c r="BD73" s="1316"/>
      <c r="BE73" s="1316"/>
      <c r="BF73" s="1316"/>
      <c r="BG73" s="1316"/>
      <c r="BH73" s="1316"/>
      <c r="BI73" s="1316"/>
      <c r="BJ73" s="1316"/>
      <c r="BK73" s="1316"/>
      <c r="BL73" s="1316"/>
      <c r="BM73" s="1316"/>
      <c r="BN73" s="1316"/>
      <c r="BO73" s="1316"/>
      <c r="BP73" s="1313">
        <v>53.5</v>
      </c>
      <c r="BQ73" s="1313"/>
      <c r="BR73" s="1313"/>
      <c r="BS73" s="1313"/>
      <c r="BT73" s="1313"/>
      <c r="BU73" s="1313"/>
      <c r="BV73" s="1313"/>
      <c r="BW73" s="1313"/>
      <c r="BX73" s="1313">
        <v>44.5</v>
      </c>
      <c r="BY73" s="1313"/>
      <c r="BZ73" s="1313"/>
      <c r="CA73" s="1313"/>
      <c r="CB73" s="1313"/>
      <c r="CC73" s="1313"/>
      <c r="CD73" s="1313"/>
      <c r="CE73" s="1313"/>
      <c r="CF73" s="1313">
        <v>33.200000000000003</v>
      </c>
      <c r="CG73" s="1313"/>
      <c r="CH73" s="1313"/>
      <c r="CI73" s="1313"/>
      <c r="CJ73" s="1313"/>
      <c r="CK73" s="1313"/>
      <c r="CL73" s="1313"/>
      <c r="CM73" s="1313"/>
      <c r="CN73" s="1313">
        <v>25.4</v>
      </c>
      <c r="CO73" s="1313"/>
      <c r="CP73" s="1313"/>
      <c r="CQ73" s="1313"/>
      <c r="CR73" s="1313"/>
      <c r="CS73" s="1313"/>
      <c r="CT73" s="1313"/>
      <c r="CU73" s="1313"/>
      <c r="CV73" s="1313">
        <v>23.7</v>
      </c>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620</v>
      </c>
      <c r="BC75" s="1316"/>
      <c r="BD75" s="1316"/>
      <c r="BE75" s="1316"/>
      <c r="BF75" s="1316"/>
      <c r="BG75" s="1316"/>
      <c r="BH75" s="1316"/>
      <c r="BI75" s="1316"/>
      <c r="BJ75" s="1316"/>
      <c r="BK75" s="1316"/>
      <c r="BL75" s="1316"/>
      <c r="BM75" s="1316"/>
      <c r="BN75" s="1316"/>
      <c r="BO75" s="1316"/>
      <c r="BP75" s="1313">
        <v>5.3</v>
      </c>
      <c r="BQ75" s="1313"/>
      <c r="BR75" s="1313"/>
      <c r="BS75" s="1313"/>
      <c r="BT75" s="1313"/>
      <c r="BU75" s="1313"/>
      <c r="BV75" s="1313"/>
      <c r="BW75" s="1313"/>
      <c r="BX75" s="1313">
        <v>4.5999999999999996</v>
      </c>
      <c r="BY75" s="1313"/>
      <c r="BZ75" s="1313"/>
      <c r="CA75" s="1313"/>
      <c r="CB75" s="1313"/>
      <c r="CC75" s="1313"/>
      <c r="CD75" s="1313"/>
      <c r="CE75" s="1313"/>
      <c r="CF75" s="1313">
        <v>4.2</v>
      </c>
      <c r="CG75" s="1313"/>
      <c r="CH75" s="1313"/>
      <c r="CI75" s="1313"/>
      <c r="CJ75" s="1313"/>
      <c r="CK75" s="1313"/>
      <c r="CL75" s="1313"/>
      <c r="CM75" s="1313"/>
      <c r="CN75" s="1313">
        <v>4.4000000000000004</v>
      </c>
      <c r="CO75" s="1313"/>
      <c r="CP75" s="1313"/>
      <c r="CQ75" s="1313"/>
      <c r="CR75" s="1313"/>
      <c r="CS75" s="1313"/>
      <c r="CT75" s="1313"/>
      <c r="CU75" s="1313"/>
      <c r="CV75" s="1313">
        <v>4.8</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618</v>
      </c>
      <c r="AO77" s="1317"/>
      <c r="AP77" s="1317"/>
      <c r="AQ77" s="1317"/>
      <c r="AR77" s="1317"/>
      <c r="AS77" s="1317"/>
      <c r="AT77" s="1317"/>
      <c r="AU77" s="1317"/>
      <c r="AV77" s="1317"/>
      <c r="AW77" s="1317"/>
      <c r="AX77" s="1317"/>
      <c r="AY77" s="1317"/>
      <c r="AZ77" s="1317"/>
      <c r="BA77" s="1317"/>
      <c r="BB77" s="1316" t="s">
        <v>616</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19</v>
      </c>
      <c r="CO77" s="1313"/>
      <c r="CP77" s="1313"/>
      <c r="CQ77" s="1313"/>
      <c r="CR77" s="1313"/>
      <c r="CS77" s="1313"/>
      <c r="CT77" s="1313"/>
      <c r="CU77" s="1313"/>
      <c r="CV77" s="1313">
        <v>18</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620</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3.6</v>
      </c>
      <c r="CO79" s="1313"/>
      <c r="CP79" s="1313"/>
      <c r="CQ79" s="1313"/>
      <c r="CR79" s="1313"/>
      <c r="CS79" s="1313"/>
      <c r="CT79" s="1313"/>
      <c r="CU79" s="1313"/>
      <c r="CV79" s="1313">
        <v>3.5</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X3mZbKdDu3d+xnSpsIGPZtTqbZTuxb+5XQ9pVFh+x4S8cFIvU07e+OnPkEcrbg/ggVIbhb2vH/Lwpc75/g9ng==" saltValue="m8PJEeb/FKSe9lvJuLV6N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pqIPOrVVRo33MRCC+UXmHo/oV6hpIRM1+E6lcXioMGZpSLcjQbg9mxu75FGYylcMBye1cwxnDb9qa09z1XvY6g==" saltValue="0QlWahJcYULxSAWEjEHHK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22"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0rIcGGVewCFljMxVRvwPZyOHY+x7vR1lcOIMrvTRl+PSgFzCUxio48Yto/WRYA/FmDsrVvjbQfDyiVqIw/Wh6w==" saltValue="vOHf4eCn2vTuHUO7q6LE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48359</v>
      </c>
      <c r="E3" s="162"/>
      <c r="F3" s="163">
        <v>42581</v>
      </c>
      <c r="G3" s="164"/>
      <c r="H3" s="165"/>
    </row>
    <row r="4" spans="1:8" x14ac:dyDescent="0.2">
      <c r="A4" s="166"/>
      <c r="B4" s="167"/>
      <c r="C4" s="168"/>
      <c r="D4" s="169">
        <v>25125</v>
      </c>
      <c r="E4" s="170"/>
      <c r="F4" s="171">
        <v>24354</v>
      </c>
      <c r="G4" s="172"/>
      <c r="H4" s="173"/>
    </row>
    <row r="5" spans="1:8" x14ac:dyDescent="0.2">
      <c r="A5" s="154" t="s">
        <v>555</v>
      </c>
      <c r="B5" s="159"/>
      <c r="C5" s="160"/>
      <c r="D5" s="161">
        <v>37246</v>
      </c>
      <c r="E5" s="162"/>
      <c r="F5" s="163">
        <v>45426</v>
      </c>
      <c r="G5" s="164"/>
      <c r="H5" s="165"/>
    </row>
    <row r="6" spans="1:8" x14ac:dyDescent="0.2">
      <c r="A6" s="166"/>
      <c r="B6" s="167"/>
      <c r="C6" s="168"/>
      <c r="D6" s="169">
        <v>26105</v>
      </c>
      <c r="E6" s="170"/>
      <c r="F6" s="171">
        <v>24508</v>
      </c>
      <c r="G6" s="172"/>
      <c r="H6" s="173"/>
    </row>
    <row r="7" spans="1:8" x14ac:dyDescent="0.2">
      <c r="A7" s="154" t="s">
        <v>556</v>
      </c>
      <c r="B7" s="159"/>
      <c r="C7" s="160"/>
      <c r="D7" s="161">
        <v>34139</v>
      </c>
      <c r="E7" s="162"/>
      <c r="F7" s="163">
        <v>45022</v>
      </c>
      <c r="G7" s="164"/>
      <c r="H7" s="165"/>
    </row>
    <row r="8" spans="1:8" x14ac:dyDescent="0.2">
      <c r="A8" s="166"/>
      <c r="B8" s="167"/>
      <c r="C8" s="168"/>
      <c r="D8" s="169">
        <v>24322</v>
      </c>
      <c r="E8" s="170"/>
      <c r="F8" s="171">
        <v>25247</v>
      </c>
      <c r="G8" s="172"/>
      <c r="H8" s="173"/>
    </row>
    <row r="9" spans="1:8" x14ac:dyDescent="0.2">
      <c r="A9" s="154" t="s">
        <v>557</v>
      </c>
      <c r="B9" s="159"/>
      <c r="C9" s="160"/>
      <c r="D9" s="161">
        <v>34165</v>
      </c>
      <c r="E9" s="162"/>
      <c r="F9" s="163">
        <v>46035</v>
      </c>
      <c r="G9" s="164"/>
      <c r="H9" s="165"/>
    </row>
    <row r="10" spans="1:8" x14ac:dyDescent="0.2">
      <c r="A10" s="166"/>
      <c r="B10" s="167"/>
      <c r="C10" s="168"/>
      <c r="D10" s="169">
        <v>24524</v>
      </c>
      <c r="E10" s="170"/>
      <c r="F10" s="171">
        <v>25158</v>
      </c>
      <c r="G10" s="172"/>
      <c r="H10" s="173"/>
    </row>
    <row r="11" spans="1:8" x14ac:dyDescent="0.2">
      <c r="A11" s="154" t="s">
        <v>558</v>
      </c>
      <c r="B11" s="159"/>
      <c r="C11" s="160"/>
      <c r="D11" s="161">
        <v>48767</v>
      </c>
      <c r="E11" s="162"/>
      <c r="F11" s="163">
        <v>43261</v>
      </c>
      <c r="G11" s="164"/>
      <c r="H11" s="165"/>
    </row>
    <row r="12" spans="1:8" x14ac:dyDescent="0.2">
      <c r="A12" s="166"/>
      <c r="B12" s="167"/>
      <c r="C12" s="174"/>
      <c r="D12" s="169">
        <v>29061</v>
      </c>
      <c r="E12" s="170"/>
      <c r="F12" s="171">
        <v>24721</v>
      </c>
      <c r="G12" s="172"/>
      <c r="H12" s="173"/>
    </row>
    <row r="13" spans="1:8" x14ac:dyDescent="0.2">
      <c r="A13" s="154"/>
      <c r="B13" s="159"/>
      <c r="C13" s="175"/>
      <c r="D13" s="176">
        <v>40535</v>
      </c>
      <c r="E13" s="177"/>
      <c r="F13" s="178">
        <v>44465</v>
      </c>
      <c r="G13" s="179"/>
      <c r="H13" s="165"/>
    </row>
    <row r="14" spans="1:8" x14ac:dyDescent="0.2">
      <c r="A14" s="166"/>
      <c r="B14" s="167"/>
      <c r="C14" s="168"/>
      <c r="D14" s="169">
        <v>25827</v>
      </c>
      <c r="E14" s="170"/>
      <c r="F14" s="171">
        <v>24798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4.1399999999999997</v>
      </c>
      <c r="C19" s="180">
        <f>ROUND(VALUE(SUBSTITUTE(実質収支比率等に係る経年分析!G$48,"▲","-")),2)</f>
        <v>3.78</v>
      </c>
      <c r="D19" s="180">
        <f>ROUND(VALUE(SUBSTITUTE(実質収支比率等に係る経年分析!H$48,"▲","-")),2)</f>
        <v>3.09</v>
      </c>
      <c r="E19" s="180">
        <f>ROUND(VALUE(SUBSTITUTE(実質収支比率等に係る経年分析!I$48,"▲","-")),2)</f>
        <v>3.51</v>
      </c>
      <c r="F19" s="180">
        <f>ROUND(VALUE(SUBSTITUTE(実質収支比率等に係る経年分析!J$48,"▲","-")),2)</f>
        <v>0.08</v>
      </c>
    </row>
    <row r="20" spans="1:11" x14ac:dyDescent="0.2">
      <c r="A20" s="180" t="s">
        <v>55</v>
      </c>
      <c r="B20" s="180">
        <f>ROUND(VALUE(SUBSTITUTE(実質収支比率等に係る経年分析!F$47,"▲","-")),2)</f>
        <v>11.64</v>
      </c>
      <c r="C20" s="180">
        <f>ROUND(VALUE(SUBSTITUTE(実質収支比率等に係る経年分析!G$47,"▲","-")),2)</f>
        <v>13.52</v>
      </c>
      <c r="D20" s="180">
        <f>ROUND(VALUE(SUBSTITUTE(実質収支比率等に係る経年分析!H$47,"▲","-")),2)</f>
        <v>15.19</v>
      </c>
      <c r="E20" s="180">
        <f>ROUND(VALUE(SUBSTITUTE(実質収支比率等に係る経年分析!I$47,"▲","-")),2)</f>
        <v>16.77</v>
      </c>
      <c r="F20" s="180">
        <f>ROUND(VALUE(SUBSTITUTE(実質収支比率等に係る経年分析!J$47,"▲","-")),2)</f>
        <v>16.64</v>
      </c>
    </row>
    <row r="21" spans="1:11" x14ac:dyDescent="0.2">
      <c r="A21" s="180" t="s">
        <v>56</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1.75</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-2.87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春日井市公共用地先行取得事業特別会計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4.1399999999999997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3.77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3.09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2">
      <c r="A31" s="181" t="str">
        <f>IF(連結実質赤字比率に係る赤字・黒字の構成分析!C$39="",NA(),連結実質赤字比率に係る赤字・黒字の構成分析!C$39)</f>
        <v>春日井市後期高齢者医療事業特別会計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2">
      <c r="A32" s="181" t="str">
        <f>IF(連結実質赤字比率に係る赤字・黒字の構成分析!C$38="",NA(),連結実質赤字比率に係る赤字・黒字の構成分析!C$38)</f>
        <v>春日井市公共下水道事業会計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2">
      <c r="A33" s="181" t="str">
        <f>IF(連結実質赤字比率に係る赤字・黒字の構成分析!C$37="",NA(),連結実質赤字比率に係る赤字・黒字の構成分析!C$37)</f>
        <v>春日井市国民健康保険事業特別会計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2">
      <c r="A34" s="181" t="str">
        <f>IF(連結実質赤字比率に係る赤字・黒字の構成分析!C$36="",NA(),連結実質赤字比率に係る赤字・黒字の構成分析!C$36)</f>
        <v>春日井市介護保険事業特別会計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x14ac:dyDescent="0.2">
      <c r="A35" s="181" t="str">
        <f>IF(連結実質赤字比率に係る赤字・黒字の構成分析!C$35="",NA(),連結実質赤字比率に係る赤字・黒字の構成分析!C$35)</f>
        <v>春日井市水道事業会計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9.5500000000000007</v>
      </c>
    </row>
    <row r="36" spans="1:16" x14ac:dyDescent="0.2">
      <c r="A36" s="181" t="str">
        <f>IF(連結実質赤字比率に係る赤字・黒字の構成分析!C$34="",NA(),連結実質赤字比率に係る赤字・黒字の構成分析!C$34)</f>
        <v>春日井市春日井市民病院事業会計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9205</v>
      </c>
      <c r="E42" s="182"/>
      <c r="F42" s="182"/>
      <c r="G42" s="182">
        <f>'実質公債費比率（分子）の構造'!L$52</f>
        <v>9068</v>
      </c>
      <c r="H42" s="182"/>
      <c r="I42" s="182"/>
      <c r="J42" s="182">
        <f>'実質公債費比率（分子）の構造'!M$52</f>
        <v>9149</v>
      </c>
      <c r="K42" s="182"/>
      <c r="L42" s="182"/>
      <c r="M42" s="182">
        <f>'実質公債費比率（分子）の構造'!N$52</f>
        <v>8796</v>
      </c>
      <c r="N42" s="182"/>
      <c r="O42" s="182"/>
      <c r="P42" s="182">
        <f>'実質公債費比率（分子）の構造'!O$52</f>
        <v>8444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58</v>
      </c>
      <c r="C44" s="182"/>
      <c r="D44" s="182"/>
      <c r="E44" s="182">
        <f>'実質公債費比率（分子）の構造'!L$50</f>
        <v>66</v>
      </c>
      <c r="F44" s="182"/>
      <c r="G44" s="182"/>
      <c r="H44" s="182">
        <f>'実質公債費比率（分子）の構造'!M$50</f>
        <v>58</v>
      </c>
      <c r="I44" s="182"/>
      <c r="J44" s="182"/>
      <c r="K44" s="182">
        <f>'実質公債費比率（分子）の構造'!N$50</f>
        <v>56</v>
      </c>
      <c r="L44" s="182"/>
      <c r="M44" s="182"/>
      <c r="N44" s="182">
        <f>'実質公債費比率（分子）の構造'!O$50</f>
        <v>55</v>
      </c>
      <c r="O44" s="182"/>
      <c r="P44" s="182"/>
    </row>
    <row r="45" spans="1:16" x14ac:dyDescent="0.2">
      <c r="A45" s="182" t="s">
        <v>66</v>
      </c>
      <c r="B45" s="182">
        <f>'実質公債費比率（分子）の構造'!K$49</f>
        <v>4</v>
      </c>
      <c r="C45" s="182"/>
      <c r="D45" s="182"/>
      <c r="E45" s="182">
        <f>'実質公債費比率（分子）の構造'!L$49</f>
        <v>5</v>
      </c>
      <c r="F45" s="182"/>
      <c r="G45" s="182"/>
      <c r="H45" s="182">
        <f>'実質公債費比率（分子）の構造'!M$49</f>
        <v>4</v>
      </c>
      <c r="I45" s="182"/>
      <c r="J45" s="182"/>
      <c r="K45" s="182">
        <f>'実質公債費比率（分子）の構造'!N$49</f>
        <v>4</v>
      </c>
      <c r="L45" s="182"/>
      <c r="M45" s="182"/>
      <c r="N45" s="182">
        <f>'実質公債費比率（分子）の構造'!O$49</f>
        <v>4</v>
      </c>
      <c r="O45" s="182"/>
      <c r="P45" s="182"/>
    </row>
    <row r="46" spans="1:16" x14ac:dyDescent="0.2">
      <c r="A46" s="182" t="s">
        <v>67</v>
      </c>
      <c r="B46" s="182">
        <f>'実質公債費比率（分子）の構造'!K$48</f>
        <v>3187</v>
      </c>
      <c r="C46" s="182"/>
      <c r="D46" s="182"/>
      <c r="E46" s="182">
        <f>'実質公債費比率（分子）の構造'!L$48</f>
        <v>3199</v>
      </c>
      <c r="F46" s="182"/>
      <c r="G46" s="182"/>
      <c r="H46" s="182">
        <f>'実質公債費比率（分子）の構造'!M$48</f>
        <v>3046</v>
      </c>
      <c r="I46" s="182"/>
      <c r="J46" s="182"/>
      <c r="K46" s="182">
        <f>'実質公債費比率（分子）の構造'!N$48</f>
        <v>2952</v>
      </c>
      <c r="L46" s="182"/>
      <c r="M46" s="182"/>
      <c r="N46" s="182">
        <f>'実質公債費比率（分子）の構造'!O$48</f>
        <v>3094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8185</v>
      </c>
      <c r="C49" s="182"/>
      <c r="D49" s="182"/>
      <c r="E49" s="182">
        <f>'実質公債費比率（分子）の構造'!L$45</f>
        <v>8043</v>
      </c>
      <c r="F49" s="182"/>
      <c r="G49" s="182"/>
      <c r="H49" s="182">
        <f>'実質公債費比率（分子）の構造'!M$45</f>
        <v>7984</v>
      </c>
      <c r="I49" s="182"/>
      <c r="J49" s="182"/>
      <c r="K49" s="182">
        <f>'実質公債費比率（分子）の構造'!N$45</f>
        <v>8388</v>
      </c>
      <c r="L49" s="182"/>
      <c r="M49" s="182"/>
      <c r="N49" s="182">
        <f>'実質公債費比率（分子）の構造'!O$45</f>
        <v>8392</v>
      </c>
      <c r="O49" s="182"/>
      <c r="P49" s="182"/>
    </row>
    <row r="50" spans="1:16" x14ac:dyDescent="0.2">
      <c r="A50" s="182" t="s">
        <v>71</v>
      </c>
      <c r="B50" s="182" t="e">
        <f>NA()</f>
        <v>#N/A</v>
      </c>
      <c r="C50" s="182">
        <f>IF(ISNUMBER('実質公債費比率（分子）の構造'!K$53),'実質公債費比率（分子）の構造'!K$53,NA())</f>
        <v>2229</v>
      </c>
      <c r="D50" s="182" t="e">
        <f>NA()</f>
        <v>#N/A</v>
      </c>
      <c r="E50" s="182" t="e">
        <f>NA()</f>
        <v>#N/A</v>
      </c>
      <c r="F50" s="182">
        <f>IF(ISNUMBER('実質公債費比率（分子）の構造'!L$53),'実質公債費比率（分子）の構造'!L$53,NA())</f>
        <v>2245</v>
      </c>
      <c r="G50" s="182" t="e">
        <f>NA()</f>
        <v>#N/A</v>
      </c>
      <c r="H50" s="182" t="e">
        <f>NA()</f>
        <v>#N/A</v>
      </c>
      <c r="I50" s="182">
        <f>IF(ISNUMBER('実質公債費比率（分子）の構造'!M$53),'実質公債費比率（分子）の構造'!M$53,NA())</f>
        <v>1943</v>
      </c>
      <c r="J50" s="182" t="e">
        <f>NA()</f>
        <v>#N/A</v>
      </c>
      <c r="K50" s="182" t="e">
        <f>NA()</f>
        <v>#N/A</v>
      </c>
      <c r="L50" s="182">
        <f>IF(ISNUMBER('実質公債費比率（分子）の構造'!N$53),'実質公債費比率（分子）の構造'!N$53,NA())</f>
        <v>2604</v>
      </c>
      <c r="M50" s="182" t="e">
        <f>NA()</f>
        <v>#N/A</v>
      </c>
      <c r="N50" s="182" t="e">
        <f>NA()</f>
        <v>#N/A</v>
      </c>
      <c r="O50" s="182">
        <f>IF(ISNUMBER('実質公債費比率（分子）の構造'!O$53),'実質公債費比率（分子）の構造'!O$53,NA())</f>
        <v>3101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69964</v>
      </c>
      <c r="E56" s="181"/>
      <c r="F56" s="181"/>
      <c r="G56" s="181">
        <f>'将来負担比率（分子）の構造'!J$52</f>
        <v>67897</v>
      </c>
      <c r="H56" s="181"/>
      <c r="I56" s="181"/>
      <c r="J56" s="181">
        <f>'将来負担比率（分子）の構造'!K$52</f>
        <v>67007</v>
      </c>
      <c r="K56" s="181"/>
      <c r="L56" s="181"/>
      <c r="M56" s="181">
        <f>'将来負担比率（分子）の構造'!L$52</f>
        <v>65308</v>
      </c>
      <c r="N56" s="181"/>
      <c r="O56" s="181"/>
      <c r="P56" s="181">
        <f>'将来負担比率（分子）の構造'!M$52</f>
        <v>64455</v>
      </c>
    </row>
    <row r="57" spans="1:16" x14ac:dyDescent="0.2">
      <c r="A57" s="181" t="s">
        <v>42</v>
      </c>
      <c r="B57" s="181"/>
      <c r="C57" s="181"/>
      <c r="D57" s="181">
        <f>'将来負担比率（分子）の構造'!I$51</f>
        <v>34638</v>
      </c>
      <c r="E57" s="181"/>
      <c r="F57" s="181"/>
      <c r="G57" s="181">
        <f>'将来負担比率（分子）の構造'!J$51</f>
        <v>32274</v>
      </c>
      <c r="H57" s="181"/>
      <c r="I57" s="181"/>
      <c r="J57" s="181">
        <f>'将来負担比率（分子）の構造'!K$51</f>
        <v>31919</v>
      </c>
      <c r="K57" s="181"/>
      <c r="L57" s="181"/>
      <c r="M57" s="181">
        <f>'将来負担比率（分子）の構造'!L$51</f>
        <v>31619</v>
      </c>
      <c r="N57" s="181"/>
      <c r="O57" s="181"/>
      <c r="P57" s="181">
        <f>'将来負担比率（分子）の構造'!M$51</f>
        <v>30319</v>
      </c>
    </row>
    <row r="58" spans="1:16" x14ac:dyDescent="0.2">
      <c r="A58" s="181" t="s">
        <v>41</v>
      </c>
      <c r="B58" s="181"/>
      <c r="C58" s="181"/>
      <c r="D58" s="181">
        <f>'将来負担比率（分子）の構造'!I$50</f>
        <v>11428</v>
      </c>
      <c r="E58" s="181"/>
      <c r="F58" s="181"/>
      <c r="G58" s="181">
        <f>'将来負担比率（分子）の構造'!J$50</f>
        <v>14051</v>
      </c>
      <c r="H58" s="181"/>
      <c r="I58" s="181"/>
      <c r="J58" s="181">
        <f>'将来負担比率（分子）の構造'!K$50</f>
        <v>16436</v>
      </c>
      <c r="K58" s="181"/>
      <c r="L58" s="181"/>
      <c r="M58" s="181">
        <f>'将来負担比率（分子）の構造'!L$50</f>
        <v>17967</v>
      </c>
      <c r="N58" s="181"/>
      <c r="O58" s="181"/>
      <c r="P58" s="181">
        <f>'将来負担比率（分子）の構造'!M$50</f>
        <v>19194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9980</v>
      </c>
      <c r="C61" s="181"/>
      <c r="D61" s="181"/>
      <c r="E61" s="181">
        <f>'将来負担比率（分子）の構造'!J$46</f>
        <v>8200</v>
      </c>
      <c r="F61" s="181"/>
      <c r="G61" s="181"/>
      <c r="H61" s="181">
        <f>'将来負担比率（分子）の構造'!K$46</f>
        <v>6753</v>
      </c>
      <c r="I61" s="181"/>
      <c r="J61" s="181"/>
      <c r="K61" s="181">
        <f>'将来負担比率（分子）の構造'!L$46</f>
        <v>5444</v>
      </c>
      <c r="L61" s="181"/>
      <c r="M61" s="181"/>
      <c r="N61" s="181">
        <f>'将来負担比率（分子）の構造'!M$46</f>
        <v>4437</v>
      </c>
      <c r="O61" s="181"/>
      <c r="P61" s="181"/>
    </row>
    <row r="62" spans="1:16" x14ac:dyDescent="0.2">
      <c r="A62" s="181" t="s">
        <v>35</v>
      </c>
      <c r="B62" s="181">
        <f>'将来負担比率（分子）の構造'!I$45</f>
        <v>9739</v>
      </c>
      <c r="C62" s="181"/>
      <c r="D62" s="181"/>
      <c r="E62" s="181">
        <f>'将来負担比率（分子）の構造'!J$45</f>
        <v>9614</v>
      </c>
      <c r="F62" s="181"/>
      <c r="G62" s="181"/>
      <c r="H62" s="181">
        <f>'将来負担比率（分子）の構造'!K$45</f>
        <v>9110</v>
      </c>
      <c r="I62" s="181"/>
      <c r="J62" s="181"/>
      <c r="K62" s="181">
        <f>'将来負担比率（分子）の構造'!L$45</f>
        <v>8929</v>
      </c>
      <c r="L62" s="181"/>
      <c r="M62" s="181"/>
      <c r="N62" s="181">
        <f>'将来負担比率（分子）の構造'!M$45</f>
        <v>9246</v>
      </c>
      <c r="O62" s="181"/>
      <c r="P62" s="181"/>
    </row>
    <row r="63" spans="1:16" x14ac:dyDescent="0.2">
      <c r="A63" s="181" t="s">
        <v>34</v>
      </c>
      <c r="B63" s="181">
        <f>'将来負担比率（分子）の構造'!I$44</f>
        <v>21</v>
      </c>
      <c r="C63" s="181"/>
      <c r="D63" s="181"/>
      <c r="E63" s="181">
        <f>'将来負担比率（分子）の構造'!J$44</f>
        <v>16</v>
      </c>
      <c r="F63" s="181"/>
      <c r="G63" s="181"/>
      <c r="H63" s="181">
        <f>'将来負担比率（分子）の構造'!K$44</f>
        <v>34</v>
      </c>
      <c r="I63" s="181"/>
      <c r="J63" s="181"/>
      <c r="K63" s="181">
        <f>'将来負担比率（分子）の構造'!L$44</f>
        <v>30</v>
      </c>
      <c r="L63" s="181"/>
      <c r="M63" s="181"/>
      <c r="N63" s="181">
        <f>'将来負担比率（分子）の構造'!M$44</f>
        <v>25</v>
      </c>
      <c r="O63" s="181"/>
      <c r="P63" s="181"/>
    </row>
    <row r="64" spans="1:16" x14ac:dyDescent="0.2">
      <c r="A64" s="181" t="s">
        <v>33</v>
      </c>
      <c r="B64" s="181">
        <f>'将来負担比率（分子）の構造'!I$43</f>
        <v>41204</v>
      </c>
      <c r="C64" s="181"/>
      <c r="D64" s="181"/>
      <c r="E64" s="181">
        <f>'将来負担比率（分子）の構造'!J$43</f>
        <v>38248</v>
      </c>
      <c r="F64" s="181"/>
      <c r="G64" s="181"/>
      <c r="H64" s="181">
        <f>'将来負担比率（分子）の構造'!K$43</f>
        <v>36245</v>
      </c>
      <c r="I64" s="181"/>
      <c r="J64" s="181"/>
      <c r="K64" s="181">
        <f>'将来負担比率（分子）の構造'!L$43</f>
        <v>34841</v>
      </c>
      <c r="L64" s="181"/>
      <c r="M64" s="181"/>
      <c r="N64" s="181">
        <f>'将来負担比率（分子）の構造'!M$43</f>
        <v>34047</v>
      </c>
      <c r="O64" s="181"/>
      <c r="P64" s="181"/>
    </row>
    <row r="65" spans="1:16" x14ac:dyDescent="0.2">
      <c r="A65" s="181" t="s">
        <v>32</v>
      </c>
      <c r="B65" s="181">
        <f>'将来負担比率（分子）の構造'!I$42</f>
        <v>611</v>
      </c>
      <c r="C65" s="181"/>
      <c r="D65" s="181"/>
      <c r="E65" s="181">
        <f>'将来負担比率（分子）の構造'!J$42</f>
        <v>571</v>
      </c>
      <c r="F65" s="181"/>
      <c r="G65" s="181"/>
      <c r="H65" s="181">
        <f>'将来負担比率（分子）の構造'!K$42</f>
        <v>531</v>
      </c>
      <c r="I65" s="181"/>
      <c r="J65" s="181"/>
      <c r="K65" s="181">
        <f>'将来負担比率（分子）の構造'!L$42</f>
        <v>491</v>
      </c>
      <c r="L65" s="181"/>
      <c r="M65" s="181"/>
      <c r="N65" s="181">
        <f>'将来負担比率（分子）の構造'!M$42</f>
        <v>450</v>
      </c>
      <c r="O65" s="181"/>
      <c r="P65" s="181"/>
    </row>
    <row r="66" spans="1:16" x14ac:dyDescent="0.2">
      <c r="A66" s="181" t="s">
        <v>31</v>
      </c>
      <c r="B66" s="181">
        <f>'将来負担比率（分子）の構造'!I$41</f>
        <v>81126</v>
      </c>
      <c r="C66" s="181"/>
      <c r="D66" s="181"/>
      <c r="E66" s="181">
        <f>'将来負担比率（分子）の構造'!J$41</f>
        <v>80139</v>
      </c>
      <c r="F66" s="181"/>
      <c r="G66" s="181"/>
      <c r="H66" s="181">
        <f>'将来負担比率（分子）の構造'!K$41</f>
        <v>79859</v>
      </c>
      <c r="I66" s="181"/>
      <c r="J66" s="181"/>
      <c r="K66" s="181">
        <f>'将来負担比率（分子）の構造'!L$41</f>
        <v>78327</v>
      </c>
      <c r="L66" s="181"/>
      <c r="M66" s="181"/>
      <c r="N66" s="181">
        <f>'将来負担比率（分子）の構造'!M$41</f>
        <v>78567</v>
      </c>
      <c r="O66" s="181"/>
      <c r="P66" s="181"/>
    </row>
    <row r="67" spans="1:16" x14ac:dyDescent="0.2">
      <c r="A67" s="181" t="s">
        <v>75</v>
      </c>
      <c r="B67" s="181" t="e">
        <f>NA()</f>
        <v>#N/A</v>
      </c>
      <c r="C67" s="181">
        <f>IF(ISNUMBER('将来負担比率（分子）の構造'!I$53), IF('将来負担比率（分子）の構造'!I$53 &lt; 0, 0, '将来負担比率（分子）の構造'!I$53), NA())</f>
        <v>26650</v>
      </c>
      <c r="D67" s="181" t="e">
        <f>NA()</f>
        <v>#N/A</v>
      </c>
      <c r="E67" s="181" t="e">
        <f>NA()</f>
        <v>#N/A</v>
      </c>
      <c r="F67" s="181">
        <f>IF(ISNUMBER('将来負担比率（分子）の構造'!J$53), IF('将来負担比率（分子）の構造'!J$53 &lt; 0, 0, '将来負担比率（分子）の構造'!J$53), NA())</f>
        <v>22566</v>
      </c>
      <c r="G67" s="181" t="e">
        <f>NA()</f>
        <v>#N/A</v>
      </c>
      <c r="H67" s="181" t="e">
        <f>NA()</f>
        <v>#N/A</v>
      </c>
      <c r="I67" s="181">
        <f>IF(ISNUMBER('将来負担比率（分子）の構造'!K$53), IF('将来負担比率（分子）の構造'!K$53 &lt; 0, 0, '将来負担比率（分子）の構造'!K$53), NA())</f>
        <v>17170</v>
      </c>
      <c r="J67" s="181" t="e">
        <f>NA()</f>
        <v>#N/A</v>
      </c>
      <c r="K67" s="181" t="e">
        <f>NA()</f>
        <v>#N/A</v>
      </c>
      <c r="L67" s="181">
        <f>IF(ISNUMBER('将来負担比率（分子）の構造'!L$53), IF('将来負担比率（分子）の構造'!L$53 &lt; 0, 0, '将来負担比率（分子）の構造'!L$53), NA())</f>
        <v>13167</v>
      </c>
      <c r="M67" s="181" t="e">
        <f>NA()</f>
        <v>#N/A</v>
      </c>
      <c r="N67" s="181" t="e">
        <f>NA()</f>
        <v>#N/A</v>
      </c>
      <c r="O67" s="181">
        <f>IF(ISNUMBER('将来負担比率（分子）の構造'!M$53), IF('将来負担比率（分子）の構造'!M$53 &lt; 0, 0, '将来負担比率（分子）の構造'!M$53), NA())</f>
        <v>12804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8777</v>
      </c>
      <c r="C72" s="185">
        <f>基金残高に係る経年分析!G55</f>
        <v>9687</v>
      </c>
      <c r="D72" s="185">
        <f>基金残高に係る経年分析!H55</f>
        <v>9952</v>
      </c>
    </row>
    <row r="73" spans="1:16" x14ac:dyDescent="0.2">
      <c r="A73" s="184" t="s">
        <v>78</v>
      </c>
      <c r="B73" s="185">
        <f>基金残高に係る経年分析!F56</f>
        <v>96</v>
      </c>
      <c r="C73" s="185">
        <f>基金残高に係る経年分析!G56</f>
        <v>53</v>
      </c>
      <c r="D73" s="185">
        <f>基金残高に係る経年分析!H56</f>
        <v>20</v>
      </c>
    </row>
    <row r="74" spans="1:16" x14ac:dyDescent="0.2">
      <c r="A74" s="184" t="s">
        <v>79</v>
      </c>
      <c r="B74" s="185">
        <f>基金残高に係る経年分析!F57</f>
        <v>3139</v>
      </c>
      <c r="C74" s="185">
        <f>基金残高に係る経年分析!G57</f>
        <v>3071</v>
      </c>
      <c r="D74" s="185">
        <f>基金残高に係る経年分析!H57</f>
        <v>3440</v>
      </c>
    </row>
  </sheetData>
  <sheetProtection algorithmName="SHA-512" hashValue="qxA3aW72yU2sZTGyL899DyHIclsQGCGeLrHOWuDB8iUmMK7A6lduwh0GgkrVzSixpLp0iVNKjOxrYrv4YjpwYw==" saltValue="n9jMV7u0FQFjffamULp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222</v>
      </c>
      <c r="C5" s="672"/>
      <c r="D5" s="672"/>
      <c r="E5" s="672"/>
      <c r="F5" s="672"/>
      <c r="G5" s="672"/>
      <c r="H5" s="672"/>
      <c r="I5" s="672"/>
      <c r="J5" s="672"/>
      <c r="K5" s="672"/>
      <c r="L5" s="672"/>
      <c r="M5" s="672"/>
      <c r="N5" s="672"/>
      <c r="O5" s="672"/>
      <c r="P5" s="672"/>
      <c r="Q5" s="673"/>
      <c r="R5" s="674">
        <v>51496609</v>
      </c>
      <c r="S5" s="675"/>
      <c r="T5" s="675"/>
      <c r="U5" s="675"/>
      <c r="V5" s="675"/>
      <c r="W5" s="675"/>
      <c r="X5" s="675"/>
      <c r="Y5" s="676"/>
      <c r="Z5" s="677">
        <v>36.799999999999997</v>
      </c>
      <c r="AA5" s="677"/>
      <c r="AB5" s="677"/>
      <c r="AC5" s="677"/>
      <c r="AD5" s="678">
        <v>47325921</v>
      </c>
      <c r="AE5" s="678"/>
      <c r="AF5" s="678"/>
      <c r="AG5" s="678"/>
      <c r="AH5" s="678"/>
      <c r="AI5" s="678"/>
      <c r="AJ5" s="678"/>
      <c r="AK5" s="678"/>
      <c r="AL5" s="679">
        <v>81</v>
      </c>
      <c r="AM5" s="680"/>
      <c r="AN5" s="680"/>
      <c r="AO5" s="681"/>
      <c r="AP5" s="671" t="s">
        <v>223</v>
      </c>
      <c r="AQ5" s="672"/>
      <c r="AR5" s="672"/>
      <c r="AS5" s="672"/>
      <c r="AT5" s="672"/>
      <c r="AU5" s="672"/>
      <c r="AV5" s="672"/>
      <c r="AW5" s="672"/>
      <c r="AX5" s="672"/>
      <c r="AY5" s="672"/>
      <c r="AZ5" s="672"/>
      <c r="BA5" s="672"/>
      <c r="BB5" s="672"/>
      <c r="BC5" s="672"/>
      <c r="BD5" s="672"/>
      <c r="BE5" s="672"/>
      <c r="BF5" s="673"/>
      <c r="BG5" s="685">
        <v>45547633</v>
      </c>
      <c r="BH5" s="686"/>
      <c r="BI5" s="686"/>
      <c r="BJ5" s="686"/>
      <c r="BK5" s="686"/>
      <c r="BL5" s="686"/>
      <c r="BM5" s="686"/>
      <c r="BN5" s="687"/>
      <c r="BO5" s="688">
        <v>88.4</v>
      </c>
      <c r="BP5" s="688"/>
      <c r="BQ5" s="688"/>
      <c r="BR5" s="688"/>
      <c r="BS5" s="689">
        <v>251180</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2">
      <c r="B6" s="682" t="s">
        <v>227</v>
      </c>
      <c r="C6" s="683"/>
      <c r="D6" s="683"/>
      <c r="E6" s="683"/>
      <c r="F6" s="683"/>
      <c r="G6" s="683"/>
      <c r="H6" s="683"/>
      <c r="I6" s="683"/>
      <c r="J6" s="683"/>
      <c r="K6" s="683"/>
      <c r="L6" s="683"/>
      <c r="M6" s="683"/>
      <c r="N6" s="683"/>
      <c r="O6" s="683"/>
      <c r="P6" s="683"/>
      <c r="Q6" s="684"/>
      <c r="R6" s="685">
        <v>707208</v>
      </c>
      <c r="S6" s="686"/>
      <c r="T6" s="686"/>
      <c r="U6" s="686"/>
      <c r="V6" s="686"/>
      <c r="W6" s="686"/>
      <c r="X6" s="686"/>
      <c r="Y6" s="687"/>
      <c r="Z6" s="688">
        <v>0.5</v>
      </c>
      <c r="AA6" s="688"/>
      <c r="AB6" s="688"/>
      <c r="AC6" s="688"/>
      <c r="AD6" s="689">
        <v>707208</v>
      </c>
      <c r="AE6" s="689"/>
      <c r="AF6" s="689"/>
      <c r="AG6" s="689"/>
      <c r="AH6" s="689"/>
      <c r="AI6" s="689"/>
      <c r="AJ6" s="689"/>
      <c r="AK6" s="689"/>
      <c r="AL6" s="690">
        <v>1.2</v>
      </c>
      <c r="AM6" s="691"/>
      <c r="AN6" s="691"/>
      <c r="AO6" s="692"/>
      <c r="AP6" s="682" t="s">
        <v>228</v>
      </c>
      <c r="AQ6" s="683"/>
      <c r="AR6" s="683"/>
      <c r="AS6" s="683"/>
      <c r="AT6" s="683"/>
      <c r="AU6" s="683"/>
      <c r="AV6" s="683"/>
      <c r="AW6" s="683"/>
      <c r="AX6" s="683"/>
      <c r="AY6" s="683"/>
      <c r="AZ6" s="683"/>
      <c r="BA6" s="683"/>
      <c r="BB6" s="683"/>
      <c r="BC6" s="683"/>
      <c r="BD6" s="683"/>
      <c r="BE6" s="683"/>
      <c r="BF6" s="684"/>
      <c r="BG6" s="685">
        <v>45547633</v>
      </c>
      <c r="BH6" s="686"/>
      <c r="BI6" s="686"/>
      <c r="BJ6" s="686"/>
      <c r="BK6" s="686"/>
      <c r="BL6" s="686"/>
      <c r="BM6" s="686"/>
      <c r="BN6" s="687"/>
      <c r="BO6" s="688">
        <v>88.4</v>
      </c>
      <c r="BP6" s="688"/>
      <c r="BQ6" s="688"/>
      <c r="BR6" s="688"/>
      <c r="BS6" s="689">
        <v>251180</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470303</v>
      </c>
      <c r="CS6" s="686"/>
      <c r="CT6" s="686"/>
      <c r="CU6" s="686"/>
      <c r="CV6" s="686"/>
      <c r="CW6" s="686"/>
      <c r="CX6" s="686"/>
      <c r="CY6" s="687"/>
      <c r="CZ6" s="679">
        <v>0.3</v>
      </c>
      <c r="DA6" s="680"/>
      <c r="DB6" s="680"/>
      <c r="DC6" s="699"/>
      <c r="DD6" s="694" t="s">
        <v>130</v>
      </c>
      <c r="DE6" s="686"/>
      <c r="DF6" s="686"/>
      <c r="DG6" s="686"/>
      <c r="DH6" s="686"/>
      <c r="DI6" s="686"/>
      <c r="DJ6" s="686"/>
      <c r="DK6" s="686"/>
      <c r="DL6" s="686"/>
      <c r="DM6" s="686"/>
      <c r="DN6" s="686"/>
      <c r="DO6" s="686"/>
      <c r="DP6" s="687"/>
      <c r="DQ6" s="694">
        <v>470303</v>
      </c>
      <c r="DR6" s="686"/>
      <c r="DS6" s="686"/>
      <c r="DT6" s="686"/>
      <c r="DU6" s="686"/>
      <c r="DV6" s="686"/>
      <c r="DW6" s="686"/>
      <c r="DX6" s="686"/>
      <c r="DY6" s="686"/>
      <c r="DZ6" s="686"/>
      <c r="EA6" s="686"/>
      <c r="EB6" s="686"/>
      <c r="EC6" s="695"/>
    </row>
    <row r="7" spans="2:143" ht="11.25" customHeight="1" x14ac:dyDescent="0.2">
      <c r="B7" s="682" t="s">
        <v>230</v>
      </c>
      <c r="C7" s="683"/>
      <c r="D7" s="683"/>
      <c r="E7" s="683"/>
      <c r="F7" s="683"/>
      <c r="G7" s="683"/>
      <c r="H7" s="683"/>
      <c r="I7" s="683"/>
      <c r="J7" s="683"/>
      <c r="K7" s="683"/>
      <c r="L7" s="683"/>
      <c r="M7" s="683"/>
      <c r="N7" s="683"/>
      <c r="O7" s="683"/>
      <c r="P7" s="683"/>
      <c r="Q7" s="684"/>
      <c r="R7" s="685">
        <v>50015</v>
      </c>
      <c r="S7" s="686"/>
      <c r="T7" s="686"/>
      <c r="U7" s="686"/>
      <c r="V7" s="686"/>
      <c r="W7" s="686"/>
      <c r="X7" s="686"/>
      <c r="Y7" s="687"/>
      <c r="Z7" s="688">
        <v>0</v>
      </c>
      <c r="AA7" s="688"/>
      <c r="AB7" s="688"/>
      <c r="AC7" s="688"/>
      <c r="AD7" s="689">
        <v>50015</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22101588</v>
      </c>
      <c r="BH7" s="686"/>
      <c r="BI7" s="686"/>
      <c r="BJ7" s="686"/>
      <c r="BK7" s="686"/>
      <c r="BL7" s="686"/>
      <c r="BM7" s="686"/>
      <c r="BN7" s="687"/>
      <c r="BO7" s="688">
        <v>42.9</v>
      </c>
      <c r="BP7" s="688"/>
      <c r="BQ7" s="688"/>
      <c r="BR7" s="688"/>
      <c r="BS7" s="689">
        <v>251180</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40562551</v>
      </c>
      <c r="CS7" s="686"/>
      <c r="CT7" s="686"/>
      <c r="CU7" s="686"/>
      <c r="CV7" s="686"/>
      <c r="CW7" s="686"/>
      <c r="CX7" s="686"/>
      <c r="CY7" s="687"/>
      <c r="CZ7" s="688">
        <v>29.1</v>
      </c>
      <c r="DA7" s="688"/>
      <c r="DB7" s="688"/>
      <c r="DC7" s="688"/>
      <c r="DD7" s="694">
        <v>1341980</v>
      </c>
      <c r="DE7" s="686"/>
      <c r="DF7" s="686"/>
      <c r="DG7" s="686"/>
      <c r="DH7" s="686"/>
      <c r="DI7" s="686"/>
      <c r="DJ7" s="686"/>
      <c r="DK7" s="686"/>
      <c r="DL7" s="686"/>
      <c r="DM7" s="686"/>
      <c r="DN7" s="686"/>
      <c r="DO7" s="686"/>
      <c r="DP7" s="687"/>
      <c r="DQ7" s="694">
        <v>7193663</v>
      </c>
      <c r="DR7" s="686"/>
      <c r="DS7" s="686"/>
      <c r="DT7" s="686"/>
      <c r="DU7" s="686"/>
      <c r="DV7" s="686"/>
      <c r="DW7" s="686"/>
      <c r="DX7" s="686"/>
      <c r="DY7" s="686"/>
      <c r="DZ7" s="686"/>
      <c r="EA7" s="686"/>
      <c r="EB7" s="686"/>
      <c r="EC7" s="695"/>
    </row>
    <row r="8" spans="2:143" ht="11.25" customHeight="1" x14ac:dyDescent="0.2">
      <c r="B8" s="682" t="s">
        <v>233</v>
      </c>
      <c r="C8" s="683"/>
      <c r="D8" s="683"/>
      <c r="E8" s="683"/>
      <c r="F8" s="683"/>
      <c r="G8" s="683"/>
      <c r="H8" s="683"/>
      <c r="I8" s="683"/>
      <c r="J8" s="683"/>
      <c r="K8" s="683"/>
      <c r="L8" s="683"/>
      <c r="M8" s="683"/>
      <c r="N8" s="683"/>
      <c r="O8" s="683"/>
      <c r="P8" s="683"/>
      <c r="Q8" s="684"/>
      <c r="R8" s="685">
        <v>293043</v>
      </c>
      <c r="S8" s="686"/>
      <c r="T8" s="686"/>
      <c r="U8" s="686"/>
      <c r="V8" s="686"/>
      <c r="W8" s="686"/>
      <c r="X8" s="686"/>
      <c r="Y8" s="687"/>
      <c r="Z8" s="688">
        <v>0.2</v>
      </c>
      <c r="AA8" s="688"/>
      <c r="AB8" s="688"/>
      <c r="AC8" s="688"/>
      <c r="AD8" s="689">
        <v>293043</v>
      </c>
      <c r="AE8" s="689"/>
      <c r="AF8" s="689"/>
      <c r="AG8" s="689"/>
      <c r="AH8" s="689"/>
      <c r="AI8" s="689"/>
      <c r="AJ8" s="689"/>
      <c r="AK8" s="689"/>
      <c r="AL8" s="690">
        <v>0.5</v>
      </c>
      <c r="AM8" s="691"/>
      <c r="AN8" s="691"/>
      <c r="AO8" s="692"/>
      <c r="AP8" s="682" t="s">
        <v>234</v>
      </c>
      <c r="AQ8" s="683"/>
      <c r="AR8" s="683"/>
      <c r="AS8" s="683"/>
      <c r="AT8" s="683"/>
      <c r="AU8" s="683"/>
      <c r="AV8" s="683"/>
      <c r="AW8" s="683"/>
      <c r="AX8" s="683"/>
      <c r="AY8" s="683"/>
      <c r="AZ8" s="683"/>
      <c r="BA8" s="683"/>
      <c r="BB8" s="683"/>
      <c r="BC8" s="683"/>
      <c r="BD8" s="683"/>
      <c r="BE8" s="683"/>
      <c r="BF8" s="684"/>
      <c r="BG8" s="685">
        <v>560715</v>
      </c>
      <c r="BH8" s="686"/>
      <c r="BI8" s="686"/>
      <c r="BJ8" s="686"/>
      <c r="BK8" s="686"/>
      <c r="BL8" s="686"/>
      <c r="BM8" s="686"/>
      <c r="BN8" s="687"/>
      <c r="BO8" s="688">
        <v>1.1000000000000001</v>
      </c>
      <c r="BP8" s="688"/>
      <c r="BQ8" s="688"/>
      <c r="BR8" s="688"/>
      <c r="BS8" s="694" t="s">
        <v>130</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44329355</v>
      </c>
      <c r="CS8" s="686"/>
      <c r="CT8" s="686"/>
      <c r="CU8" s="686"/>
      <c r="CV8" s="686"/>
      <c r="CW8" s="686"/>
      <c r="CX8" s="686"/>
      <c r="CY8" s="687"/>
      <c r="CZ8" s="688">
        <v>31.8</v>
      </c>
      <c r="DA8" s="688"/>
      <c r="DB8" s="688"/>
      <c r="DC8" s="688"/>
      <c r="DD8" s="694">
        <v>680819</v>
      </c>
      <c r="DE8" s="686"/>
      <c r="DF8" s="686"/>
      <c r="DG8" s="686"/>
      <c r="DH8" s="686"/>
      <c r="DI8" s="686"/>
      <c r="DJ8" s="686"/>
      <c r="DK8" s="686"/>
      <c r="DL8" s="686"/>
      <c r="DM8" s="686"/>
      <c r="DN8" s="686"/>
      <c r="DO8" s="686"/>
      <c r="DP8" s="687"/>
      <c r="DQ8" s="694">
        <v>23628644</v>
      </c>
      <c r="DR8" s="686"/>
      <c r="DS8" s="686"/>
      <c r="DT8" s="686"/>
      <c r="DU8" s="686"/>
      <c r="DV8" s="686"/>
      <c r="DW8" s="686"/>
      <c r="DX8" s="686"/>
      <c r="DY8" s="686"/>
      <c r="DZ8" s="686"/>
      <c r="EA8" s="686"/>
      <c r="EB8" s="686"/>
      <c r="EC8" s="695"/>
    </row>
    <row r="9" spans="2:143" ht="11.25" customHeight="1" x14ac:dyDescent="0.2">
      <c r="B9" s="682" t="s">
        <v>236</v>
      </c>
      <c r="C9" s="683"/>
      <c r="D9" s="683"/>
      <c r="E9" s="683"/>
      <c r="F9" s="683"/>
      <c r="G9" s="683"/>
      <c r="H9" s="683"/>
      <c r="I9" s="683"/>
      <c r="J9" s="683"/>
      <c r="K9" s="683"/>
      <c r="L9" s="683"/>
      <c r="M9" s="683"/>
      <c r="N9" s="683"/>
      <c r="O9" s="683"/>
      <c r="P9" s="683"/>
      <c r="Q9" s="684"/>
      <c r="R9" s="685">
        <v>277262</v>
      </c>
      <c r="S9" s="686"/>
      <c r="T9" s="686"/>
      <c r="U9" s="686"/>
      <c r="V9" s="686"/>
      <c r="W9" s="686"/>
      <c r="X9" s="686"/>
      <c r="Y9" s="687"/>
      <c r="Z9" s="688">
        <v>0.2</v>
      </c>
      <c r="AA9" s="688"/>
      <c r="AB9" s="688"/>
      <c r="AC9" s="688"/>
      <c r="AD9" s="689">
        <v>277262</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19358295</v>
      </c>
      <c r="BH9" s="686"/>
      <c r="BI9" s="686"/>
      <c r="BJ9" s="686"/>
      <c r="BK9" s="686"/>
      <c r="BL9" s="686"/>
      <c r="BM9" s="686"/>
      <c r="BN9" s="687"/>
      <c r="BO9" s="688">
        <v>37.6</v>
      </c>
      <c r="BP9" s="688"/>
      <c r="BQ9" s="688"/>
      <c r="BR9" s="688"/>
      <c r="BS9" s="694" t="s">
        <v>238</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11135389</v>
      </c>
      <c r="CS9" s="686"/>
      <c r="CT9" s="686"/>
      <c r="CU9" s="686"/>
      <c r="CV9" s="686"/>
      <c r="CW9" s="686"/>
      <c r="CX9" s="686"/>
      <c r="CY9" s="687"/>
      <c r="CZ9" s="688">
        <v>8</v>
      </c>
      <c r="DA9" s="688"/>
      <c r="DB9" s="688"/>
      <c r="DC9" s="688"/>
      <c r="DD9" s="694">
        <v>536732</v>
      </c>
      <c r="DE9" s="686"/>
      <c r="DF9" s="686"/>
      <c r="DG9" s="686"/>
      <c r="DH9" s="686"/>
      <c r="DI9" s="686"/>
      <c r="DJ9" s="686"/>
      <c r="DK9" s="686"/>
      <c r="DL9" s="686"/>
      <c r="DM9" s="686"/>
      <c r="DN9" s="686"/>
      <c r="DO9" s="686"/>
      <c r="DP9" s="687"/>
      <c r="DQ9" s="694">
        <v>10013777</v>
      </c>
      <c r="DR9" s="686"/>
      <c r="DS9" s="686"/>
      <c r="DT9" s="686"/>
      <c r="DU9" s="686"/>
      <c r="DV9" s="686"/>
      <c r="DW9" s="686"/>
      <c r="DX9" s="686"/>
      <c r="DY9" s="686"/>
      <c r="DZ9" s="686"/>
      <c r="EA9" s="686"/>
      <c r="EB9" s="686"/>
      <c r="EC9" s="695"/>
    </row>
    <row r="10" spans="2:143" ht="11.25" customHeight="1" x14ac:dyDescent="0.2">
      <c r="B10" s="682" t="s">
        <v>240</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686241</v>
      </c>
      <c r="BH10" s="686"/>
      <c r="BI10" s="686"/>
      <c r="BJ10" s="686"/>
      <c r="BK10" s="686"/>
      <c r="BL10" s="686"/>
      <c r="BM10" s="686"/>
      <c r="BN10" s="687"/>
      <c r="BO10" s="688">
        <v>1.3</v>
      </c>
      <c r="BP10" s="688"/>
      <c r="BQ10" s="688"/>
      <c r="BR10" s="688"/>
      <c r="BS10" s="694" t="s">
        <v>130</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543854</v>
      </c>
      <c r="CS10" s="686"/>
      <c r="CT10" s="686"/>
      <c r="CU10" s="686"/>
      <c r="CV10" s="686"/>
      <c r="CW10" s="686"/>
      <c r="CX10" s="686"/>
      <c r="CY10" s="687"/>
      <c r="CZ10" s="688">
        <v>0.4</v>
      </c>
      <c r="DA10" s="688"/>
      <c r="DB10" s="688"/>
      <c r="DC10" s="688"/>
      <c r="DD10" s="694">
        <v>389267</v>
      </c>
      <c r="DE10" s="686"/>
      <c r="DF10" s="686"/>
      <c r="DG10" s="686"/>
      <c r="DH10" s="686"/>
      <c r="DI10" s="686"/>
      <c r="DJ10" s="686"/>
      <c r="DK10" s="686"/>
      <c r="DL10" s="686"/>
      <c r="DM10" s="686"/>
      <c r="DN10" s="686"/>
      <c r="DO10" s="686"/>
      <c r="DP10" s="687"/>
      <c r="DQ10" s="694">
        <v>214080</v>
      </c>
      <c r="DR10" s="686"/>
      <c r="DS10" s="686"/>
      <c r="DT10" s="686"/>
      <c r="DU10" s="686"/>
      <c r="DV10" s="686"/>
      <c r="DW10" s="686"/>
      <c r="DX10" s="686"/>
      <c r="DY10" s="686"/>
      <c r="DZ10" s="686"/>
      <c r="EA10" s="686"/>
      <c r="EB10" s="686"/>
      <c r="EC10" s="695"/>
    </row>
    <row r="11" spans="2:143" ht="11.25" customHeight="1" x14ac:dyDescent="0.2">
      <c r="B11" s="682" t="s">
        <v>243</v>
      </c>
      <c r="C11" s="683"/>
      <c r="D11" s="683"/>
      <c r="E11" s="683"/>
      <c r="F11" s="683"/>
      <c r="G11" s="683"/>
      <c r="H11" s="683"/>
      <c r="I11" s="683"/>
      <c r="J11" s="683"/>
      <c r="K11" s="683"/>
      <c r="L11" s="683"/>
      <c r="M11" s="683"/>
      <c r="N11" s="683"/>
      <c r="O11" s="683"/>
      <c r="P11" s="683"/>
      <c r="Q11" s="684"/>
      <c r="R11" s="685">
        <v>6498015</v>
      </c>
      <c r="S11" s="686"/>
      <c r="T11" s="686"/>
      <c r="U11" s="686"/>
      <c r="V11" s="686"/>
      <c r="W11" s="686"/>
      <c r="X11" s="686"/>
      <c r="Y11" s="687"/>
      <c r="Z11" s="690">
        <v>4.5999999999999996</v>
      </c>
      <c r="AA11" s="691"/>
      <c r="AB11" s="691"/>
      <c r="AC11" s="703"/>
      <c r="AD11" s="694">
        <v>6498015</v>
      </c>
      <c r="AE11" s="686"/>
      <c r="AF11" s="686"/>
      <c r="AG11" s="686"/>
      <c r="AH11" s="686"/>
      <c r="AI11" s="686"/>
      <c r="AJ11" s="686"/>
      <c r="AK11" s="687"/>
      <c r="AL11" s="690">
        <v>11.1</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1496337</v>
      </c>
      <c r="BH11" s="686"/>
      <c r="BI11" s="686"/>
      <c r="BJ11" s="686"/>
      <c r="BK11" s="686"/>
      <c r="BL11" s="686"/>
      <c r="BM11" s="686"/>
      <c r="BN11" s="687"/>
      <c r="BO11" s="688">
        <v>2.9</v>
      </c>
      <c r="BP11" s="688"/>
      <c r="BQ11" s="688"/>
      <c r="BR11" s="688"/>
      <c r="BS11" s="694">
        <v>251180</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287168</v>
      </c>
      <c r="CS11" s="686"/>
      <c r="CT11" s="686"/>
      <c r="CU11" s="686"/>
      <c r="CV11" s="686"/>
      <c r="CW11" s="686"/>
      <c r="CX11" s="686"/>
      <c r="CY11" s="687"/>
      <c r="CZ11" s="688">
        <v>0.2</v>
      </c>
      <c r="DA11" s="688"/>
      <c r="DB11" s="688"/>
      <c r="DC11" s="688"/>
      <c r="DD11" s="694">
        <v>85723</v>
      </c>
      <c r="DE11" s="686"/>
      <c r="DF11" s="686"/>
      <c r="DG11" s="686"/>
      <c r="DH11" s="686"/>
      <c r="DI11" s="686"/>
      <c r="DJ11" s="686"/>
      <c r="DK11" s="686"/>
      <c r="DL11" s="686"/>
      <c r="DM11" s="686"/>
      <c r="DN11" s="686"/>
      <c r="DO11" s="686"/>
      <c r="DP11" s="687"/>
      <c r="DQ11" s="694">
        <v>220867</v>
      </c>
      <c r="DR11" s="686"/>
      <c r="DS11" s="686"/>
      <c r="DT11" s="686"/>
      <c r="DU11" s="686"/>
      <c r="DV11" s="686"/>
      <c r="DW11" s="686"/>
      <c r="DX11" s="686"/>
      <c r="DY11" s="686"/>
      <c r="DZ11" s="686"/>
      <c r="EA11" s="686"/>
      <c r="EB11" s="686"/>
      <c r="EC11" s="695"/>
    </row>
    <row r="12" spans="2:143" ht="11.25" customHeight="1" x14ac:dyDescent="0.2">
      <c r="B12" s="682" t="s">
        <v>246</v>
      </c>
      <c r="C12" s="683"/>
      <c r="D12" s="683"/>
      <c r="E12" s="683"/>
      <c r="F12" s="683"/>
      <c r="G12" s="683"/>
      <c r="H12" s="683"/>
      <c r="I12" s="683"/>
      <c r="J12" s="683"/>
      <c r="K12" s="683"/>
      <c r="L12" s="683"/>
      <c r="M12" s="683"/>
      <c r="N12" s="683"/>
      <c r="O12" s="683"/>
      <c r="P12" s="683"/>
      <c r="Q12" s="684"/>
      <c r="R12" s="685">
        <v>34266</v>
      </c>
      <c r="S12" s="686"/>
      <c r="T12" s="686"/>
      <c r="U12" s="686"/>
      <c r="V12" s="686"/>
      <c r="W12" s="686"/>
      <c r="X12" s="686"/>
      <c r="Y12" s="687"/>
      <c r="Z12" s="688">
        <v>0</v>
      </c>
      <c r="AA12" s="688"/>
      <c r="AB12" s="688"/>
      <c r="AC12" s="688"/>
      <c r="AD12" s="689">
        <v>34266</v>
      </c>
      <c r="AE12" s="689"/>
      <c r="AF12" s="689"/>
      <c r="AG12" s="689"/>
      <c r="AH12" s="689"/>
      <c r="AI12" s="689"/>
      <c r="AJ12" s="689"/>
      <c r="AK12" s="689"/>
      <c r="AL12" s="690">
        <v>0.1</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21208146</v>
      </c>
      <c r="BH12" s="686"/>
      <c r="BI12" s="686"/>
      <c r="BJ12" s="686"/>
      <c r="BK12" s="686"/>
      <c r="BL12" s="686"/>
      <c r="BM12" s="686"/>
      <c r="BN12" s="687"/>
      <c r="BO12" s="688">
        <v>41.2</v>
      </c>
      <c r="BP12" s="688"/>
      <c r="BQ12" s="688"/>
      <c r="BR12" s="688"/>
      <c r="BS12" s="694" t="s">
        <v>130</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3039640</v>
      </c>
      <c r="CS12" s="686"/>
      <c r="CT12" s="686"/>
      <c r="CU12" s="686"/>
      <c r="CV12" s="686"/>
      <c r="CW12" s="686"/>
      <c r="CX12" s="686"/>
      <c r="CY12" s="687"/>
      <c r="CZ12" s="688">
        <v>2.2000000000000002</v>
      </c>
      <c r="DA12" s="688"/>
      <c r="DB12" s="688"/>
      <c r="DC12" s="688"/>
      <c r="DD12" s="694">
        <v>1188</v>
      </c>
      <c r="DE12" s="686"/>
      <c r="DF12" s="686"/>
      <c r="DG12" s="686"/>
      <c r="DH12" s="686"/>
      <c r="DI12" s="686"/>
      <c r="DJ12" s="686"/>
      <c r="DK12" s="686"/>
      <c r="DL12" s="686"/>
      <c r="DM12" s="686"/>
      <c r="DN12" s="686"/>
      <c r="DO12" s="686"/>
      <c r="DP12" s="687"/>
      <c r="DQ12" s="694">
        <v>1761250</v>
      </c>
      <c r="DR12" s="686"/>
      <c r="DS12" s="686"/>
      <c r="DT12" s="686"/>
      <c r="DU12" s="686"/>
      <c r="DV12" s="686"/>
      <c r="DW12" s="686"/>
      <c r="DX12" s="686"/>
      <c r="DY12" s="686"/>
      <c r="DZ12" s="686"/>
      <c r="EA12" s="686"/>
      <c r="EB12" s="686"/>
      <c r="EC12" s="695"/>
    </row>
    <row r="13" spans="2:143" ht="11.25" customHeight="1" x14ac:dyDescent="0.2">
      <c r="B13" s="682" t="s">
        <v>249</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21029840</v>
      </c>
      <c r="BH13" s="686"/>
      <c r="BI13" s="686"/>
      <c r="BJ13" s="686"/>
      <c r="BK13" s="686"/>
      <c r="BL13" s="686"/>
      <c r="BM13" s="686"/>
      <c r="BN13" s="687"/>
      <c r="BO13" s="688">
        <v>40.799999999999997</v>
      </c>
      <c r="BP13" s="688"/>
      <c r="BQ13" s="688"/>
      <c r="BR13" s="688"/>
      <c r="BS13" s="694" t="s">
        <v>130</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13959156</v>
      </c>
      <c r="CS13" s="686"/>
      <c r="CT13" s="686"/>
      <c r="CU13" s="686"/>
      <c r="CV13" s="686"/>
      <c r="CW13" s="686"/>
      <c r="CX13" s="686"/>
      <c r="CY13" s="687"/>
      <c r="CZ13" s="688">
        <v>10</v>
      </c>
      <c r="DA13" s="688"/>
      <c r="DB13" s="688"/>
      <c r="DC13" s="688"/>
      <c r="DD13" s="694">
        <v>7634689</v>
      </c>
      <c r="DE13" s="686"/>
      <c r="DF13" s="686"/>
      <c r="DG13" s="686"/>
      <c r="DH13" s="686"/>
      <c r="DI13" s="686"/>
      <c r="DJ13" s="686"/>
      <c r="DK13" s="686"/>
      <c r="DL13" s="686"/>
      <c r="DM13" s="686"/>
      <c r="DN13" s="686"/>
      <c r="DO13" s="686"/>
      <c r="DP13" s="687"/>
      <c r="DQ13" s="694">
        <v>8826576</v>
      </c>
      <c r="DR13" s="686"/>
      <c r="DS13" s="686"/>
      <c r="DT13" s="686"/>
      <c r="DU13" s="686"/>
      <c r="DV13" s="686"/>
      <c r="DW13" s="686"/>
      <c r="DX13" s="686"/>
      <c r="DY13" s="686"/>
      <c r="DZ13" s="686"/>
      <c r="EA13" s="686"/>
      <c r="EB13" s="686"/>
      <c r="EC13" s="695"/>
    </row>
    <row r="14" spans="2:143" ht="11.25" customHeight="1" x14ac:dyDescent="0.2">
      <c r="B14" s="682" t="s">
        <v>252</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589592</v>
      </c>
      <c r="BH14" s="686"/>
      <c r="BI14" s="686"/>
      <c r="BJ14" s="686"/>
      <c r="BK14" s="686"/>
      <c r="BL14" s="686"/>
      <c r="BM14" s="686"/>
      <c r="BN14" s="687"/>
      <c r="BO14" s="688">
        <v>1.1000000000000001</v>
      </c>
      <c r="BP14" s="688"/>
      <c r="BQ14" s="688"/>
      <c r="BR14" s="688"/>
      <c r="BS14" s="694" t="s">
        <v>130</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3501489</v>
      </c>
      <c r="CS14" s="686"/>
      <c r="CT14" s="686"/>
      <c r="CU14" s="686"/>
      <c r="CV14" s="686"/>
      <c r="CW14" s="686"/>
      <c r="CX14" s="686"/>
      <c r="CY14" s="687"/>
      <c r="CZ14" s="688">
        <v>2.5</v>
      </c>
      <c r="DA14" s="688"/>
      <c r="DB14" s="688"/>
      <c r="DC14" s="688"/>
      <c r="DD14" s="694">
        <v>724373</v>
      </c>
      <c r="DE14" s="686"/>
      <c r="DF14" s="686"/>
      <c r="DG14" s="686"/>
      <c r="DH14" s="686"/>
      <c r="DI14" s="686"/>
      <c r="DJ14" s="686"/>
      <c r="DK14" s="686"/>
      <c r="DL14" s="686"/>
      <c r="DM14" s="686"/>
      <c r="DN14" s="686"/>
      <c r="DO14" s="686"/>
      <c r="DP14" s="687"/>
      <c r="DQ14" s="694">
        <v>2859551</v>
      </c>
      <c r="DR14" s="686"/>
      <c r="DS14" s="686"/>
      <c r="DT14" s="686"/>
      <c r="DU14" s="686"/>
      <c r="DV14" s="686"/>
      <c r="DW14" s="686"/>
      <c r="DX14" s="686"/>
      <c r="DY14" s="686"/>
      <c r="DZ14" s="686"/>
      <c r="EA14" s="686"/>
      <c r="EB14" s="686"/>
      <c r="EC14" s="695"/>
    </row>
    <row r="15" spans="2:143" ht="11.25" customHeight="1" x14ac:dyDescent="0.2">
      <c r="B15" s="682" t="s">
        <v>255</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1648307</v>
      </c>
      <c r="BH15" s="686"/>
      <c r="BI15" s="686"/>
      <c r="BJ15" s="686"/>
      <c r="BK15" s="686"/>
      <c r="BL15" s="686"/>
      <c r="BM15" s="686"/>
      <c r="BN15" s="687"/>
      <c r="BO15" s="688">
        <v>3.2</v>
      </c>
      <c r="BP15" s="688"/>
      <c r="BQ15" s="688"/>
      <c r="BR15" s="688"/>
      <c r="BS15" s="694" t="s">
        <v>130</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13260639</v>
      </c>
      <c r="CS15" s="686"/>
      <c r="CT15" s="686"/>
      <c r="CU15" s="686"/>
      <c r="CV15" s="686"/>
      <c r="CW15" s="686"/>
      <c r="CX15" s="686"/>
      <c r="CY15" s="687"/>
      <c r="CZ15" s="688">
        <v>9.5</v>
      </c>
      <c r="DA15" s="688"/>
      <c r="DB15" s="688"/>
      <c r="DC15" s="688"/>
      <c r="DD15" s="694">
        <v>3771241</v>
      </c>
      <c r="DE15" s="686"/>
      <c r="DF15" s="686"/>
      <c r="DG15" s="686"/>
      <c r="DH15" s="686"/>
      <c r="DI15" s="686"/>
      <c r="DJ15" s="686"/>
      <c r="DK15" s="686"/>
      <c r="DL15" s="686"/>
      <c r="DM15" s="686"/>
      <c r="DN15" s="686"/>
      <c r="DO15" s="686"/>
      <c r="DP15" s="687"/>
      <c r="DQ15" s="694">
        <v>7765000</v>
      </c>
      <c r="DR15" s="686"/>
      <c r="DS15" s="686"/>
      <c r="DT15" s="686"/>
      <c r="DU15" s="686"/>
      <c r="DV15" s="686"/>
      <c r="DW15" s="686"/>
      <c r="DX15" s="686"/>
      <c r="DY15" s="686"/>
      <c r="DZ15" s="686"/>
      <c r="EA15" s="686"/>
      <c r="EB15" s="686"/>
      <c r="EC15" s="695"/>
    </row>
    <row r="16" spans="2:143" ht="11.25" customHeight="1" x14ac:dyDescent="0.2">
      <c r="B16" s="682" t="s">
        <v>258</v>
      </c>
      <c r="C16" s="683"/>
      <c r="D16" s="683"/>
      <c r="E16" s="683"/>
      <c r="F16" s="683"/>
      <c r="G16" s="683"/>
      <c r="H16" s="683"/>
      <c r="I16" s="683"/>
      <c r="J16" s="683"/>
      <c r="K16" s="683"/>
      <c r="L16" s="683"/>
      <c r="M16" s="683"/>
      <c r="N16" s="683"/>
      <c r="O16" s="683"/>
      <c r="P16" s="683"/>
      <c r="Q16" s="684"/>
      <c r="R16" s="685">
        <v>138191</v>
      </c>
      <c r="S16" s="686"/>
      <c r="T16" s="686"/>
      <c r="U16" s="686"/>
      <c r="V16" s="686"/>
      <c r="W16" s="686"/>
      <c r="X16" s="686"/>
      <c r="Y16" s="687"/>
      <c r="Z16" s="688">
        <v>0.1</v>
      </c>
      <c r="AA16" s="688"/>
      <c r="AB16" s="688"/>
      <c r="AC16" s="688"/>
      <c r="AD16" s="689">
        <v>138191</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238</v>
      </c>
      <c r="BP16" s="688"/>
      <c r="BQ16" s="688"/>
      <c r="BR16" s="688"/>
      <c r="BS16" s="694" t="s">
        <v>238</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130</v>
      </c>
      <c r="DA16" s="688"/>
      <c r="DB16" s="688"/>
      <c r="DC16" s="688"/>
      <c r="DD16" s="694" t="s">
        <v>130</v>
      </c>
      <c r="DE16" s="686"/>
      <c r="DF16" s="686"/>
      <c r="DG16" s="686"/>
      <c r="DH16" s="686"/>
      <c r="DI16" s="686"/>
      <c r="DJ16" s="686"/>
      <c r="DK16" s="686"/>
      <c r="DL16" s="686"/>
      <c r="DM16" s="686"/>
      <c r="DN16" s="686"/>
      <c r="DO16" s="686"/>
      <c r="DP16" s="687"/>
      <c r="DQ16" s="694" t="s">
        <v>238</v>
      </c>
      <c r="DR16" s="686"/>
      <c r="DS16" s="686"/>
      <c r="DT16" s="686"/>
      <c r="DU16" s="686"/>
      <c r="DV16" s="686"/>
      <c r="DW16" s="686"/>
      <c r="DX16" s="686"/>
      <c r="DY16" s="686"/>
      <c r="DZ16" s="686"/>
      <c r="EA16" s="686"/>
      <c r="EB16" s="686"/>
      <c r="EC16" s="695"/>
    </row>
    <row r="17" spans="2:133" ht="11.25" customHeight="1" x14ac:dyDescent="0.2">
      <c r="B17" s="682" t="s">
        <v>261</v>
      </c>
      <c r="C17" s="683"/>
      <c r="D17" s="683"/>
      <c r="E17" s="683"/>
      <c r="F17" s="683"/>
      <c r="G17" s="683"/>
      <c r="H17" s="683"/>
      <c r="I17" s="683"/>
      <c r="J17" s="683"/>
      <c r="K17" s="683"/>
      <c r="L17" s="683"/>
      <c r="M17" s="683"/>
      <c r="N17" s="683"/>
      <c r="O17" s="683"/>
      <c r="P17" s="683"/>
      <c r="Q17" s="684"/>
      <c r="R17" s="685">
        <v>226324</v>
      </c>
      <c r="S17" s="686"/>
      <c r="T17" s="686"/>
      <c r="U17" s="686"/>
      <c r="V17" s="686"/>
      <c r="W17" s="686"/>
      <c r="X17" s="686"/>
      <c r="Y17" s="687"/>
      <c r="Z17" s="688">
        <v>0.2</v>
      </c>
      <c r="AA17" s="688"/>
      <c r="AB17" s="688"/>
      <c r="AC17" s="688"/>
      <c r="AD17" s="689">
        <v>226324</v>
      </c>
      <c r="AE17" s="689"/>
      <c r="AF17" s="689"/>
      <c r="AG17" s="689"/>
      <c r="AH17" s="689"/>
      <c r="AI17" s="689"/>
      <c r="AJ17" s="689"/>
      <c r="AK17" s="689"/>
      <c r="AL17" s="690">
        <v>0.4</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8358117</v>
      </c>
      <c r="CS17" s="686"/>
      <c r="CT17" s="686"/>
      <c r="CU17" s="686"/>
      <c r="CV17" s="686"/>
      <c r="CW17" s="686"/>
      <c r="CX17" s="686"/>
      <c r="CY17" s="687"/>
      <c r="CZ17" s="688">
        <v>6</v>
      </c>
      <c r="DA17" s="688"/>
      <c r="DB17" s="688"/>
      <c r="DC17" s="688"/>
      <c r="DD17" s="694" t="s">
        <v>130</v>
      </c>
      <c r="DE17" s="686"/>
      <c r="DF17" s="686"/>
      <c r="DG17" s="686"/>
      <c r="DH17" s="686"/>
      <c r="DI17" s="686"/>
      <c r="DJ17" s="686"/>
      <c r="DK17" s="686"/>
      <c r="DL17" s="686"/>
      <c r="DM17" s="686"/>
      <c r="DN17" s="686"/>
      <c r="DO17" s="686"/>
      <c r="DP17" s="687"/>
      <c r="DQ17" s="694">
        <v>8263471</v>
      </c>
      <c r="DR17" s="686"/>
      <c r="DS17" s="686"/>
      <c r="DT17" s="686"/>
      <c r="DU17" s="686"/>
      <c r="DV17" s="686"/>
      <c r="DW17" s="686"/>
      <c r="DX17" s="686"/>
      <c r="DY17" s="686"/>
      <c r="DZ17" s="686"/>
      <c r="EA17" s="686"/>
      <c r="EB17" s="686"/>
      <c r="EC17" s="695"/>
    </row>
    <row r="18" spans="2:133" ht="11.25" customHeight="1" x14ac:dyDescent="0.2">
      <c r="B18" s="682" t="s">
        <v>264</v>
      </c>
      <c r="C18" s="683"/>
      <c r="D18" s="683"/>
      <c r="E18" s="683"/>
      <c r="F18" s="683"/>
      <c r="G18" s="683"/>
      <c r="H18" s="683"/>
      <c r="I18" s="683"/>
      <c r="J18" s="683"/>
      <c r="K18" s="683"/>
      <c r="L18" s="683"/>
      <c r="M18" s="683"/>
      <c r="N18" s="683"/>
      <c r="O18" s="683"/>
      <c r="P18" s="683"/>
      <c r="Q18" s="684"/>
      <c r="R18" s="685">
        <v>413948</v>
      </c>
      <c r="S18" s="686"/>
      <c r="T18" s="686"/>
      <c r="U18" s="686"/>
      <c r="V18" s="686"/>
      <c r="W18" s="686"/>
      <c r="X18" s="686"/>
      <c r="Y18" s="687"/>
      <c r="Z18" s="688">
        <v>0.3</v>
      </c>
      <c r="AA18" s="688"/>
      <c r="AB18" s="688"/>
      <c r="AC18" s="688"/>
      <c r="AD18" s="689">
        <v>413948</v>
      </c>
      <c r="AE18" s="689"/>
      <c r="AF18" s="689"/>
      <c r="AG18" s="689"/>
      <c r="AH18" s="689"/>
      <c r="AI18" s="689"/>
      <c r="AJ18" s="689"/>
      <c r="AK18" s="689"/>
      <c r="AL18" s="690">
        <v>0.7</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238</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238</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2">
      <c r="B19" s="682" t="s">
        <v>267</v>
      </c>
      <c r="C19" s="683"/>
      <c r="D19" s="683"/>
      <c r="E19" s="683"/>
      <c r="F19" s="683"/>
      <c r="G19" s="683"/>
      <c r="H19" s="683"/>
      <c r="I19" s="683"/>
      <c r="J19" s="683"/>
      <c r="K19" s="683"/>
      <c r="L19" s="683"/>
      <c r="M19" s="683"/>
      <c r="N19" s="683"/>
      <c r="O19" s="683"/>
      <c r="P19" s="683"/>
      <c r="Q19" s="684"/>
      <c r="R19" s="685">
        <v>331484</v>
      </c>
      <c r="S19" s="686"/>
      <c r="T19" s="686"/>
      <c r="U19" s="686"/>
      <c r="V19" s="686"/>
      <c r="W19" s="686"/>
      <c r="X19" s="686"/>
      <c r="Y19" s="687"/>
      <c r="Z19" s="688">
        <v>0.2</v>
      </c>
      <c r="AA19" s="688"/>
      <c r="AB19" s="688"/>
      <c r="AC19" s="688"/>
      <c r="AD19" s="689">
        <v>331484</v>
      </c>
      <c r="AE19" s="689"/>
      <c r="AF19" s="689"/>
      <c r="AG19" s="689"/>
      <c r="AH19" s="689"/>
      <c r="AI19" s="689"/>
      <c r="AJ19" s="689"/>
      <c r="AK19" s="689"/>
      <c r="AL19" s="690">
        <v>0.6</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5948976</v>
      </c>
      <c r="BH19" s="686"/>
      <c r="BI19" s="686"/>
      <c r="BJ19" s="686"/>
      <c r="BK19" s="686"/>
      <c r="BL19" s="686"/>
      <c r="BM19" s="686"/>
      <c r="BN19" s="687"/>
      <c r="BO19" s="688">
        <v>11.6</v>
      </c>
      <c r="BP19" s="688"/>
      <c r="BQ19" s="688"/>
      <c r="BR19" s="688"/>
      <c r="BS19" s="694" t="s">
        <v>130</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238</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2">
      <c r="B20" s="682" t="s">
        <v>270</v>
      </c>
      <c r="C20" s="683"/>
      <c r="D20" s="683"/>
      <c r="E20" s="683"/>
      <c r="F20" s="683"/>
      <c r="G20" s="683"/>
      <c r="H20" s="683"/>
      <c r="I20" s="683"/>
      <c r="J20" s="683"/>
      <c r="K20" s="683"/>
      <c r="L20" s="683"/>
      <c r="M20" s="683"/>
      <c r="N20" s="683"/>
      <c r="O20" s="683"/>
      <c r="P20" s="683"/>
      <c r="Q20" s="684"/>
      <c r="R20" s="685">
        <v>65448</v>
      </c>
      <c r="S20" s="686"/>
      <c r="T20" s="686"/>
      <c r="U20" s="686"/>
      <c r="V20" s="686"/>
      <c r="W20" s="686"/>
      <c r="X20" s="686"/>
      <c r="Y20" s="687"/>
      <c r="Z20" s="688">
        <v>0</v>
      </c>
      <c r="AA20" s="688"/>
      <c r="AB20" s="688"/>
      <c r="AC20" s="688"/>
      <c r="AD20" s="689">
        <v>65448</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5948976</v>
      </c>
      <c r="BH20" s="686"/>
      <c r="BI20" s="686"/>
      <c r="BJ20" s="686"/>
      <c r="BK20" s="686"/>
      <c r="BL20" s="686"/>
      <c r="BM20" s="686"/>
      <c r="BN20" s="687"/>
      <c r="BO20" s="688">
        <v>11.6</v>
      </c>
      <c r="BP20" s="688"/>
      <c r="BQ20" s="688"/>
      <c r="BR20" s="688"/>
      <c r="BS20" s="694" t="s">
        <v>130</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139447661</v>
      </c>
      <c r="CS20" s="686"/>
      <c r="CT20" s="686"/>
      <c r="CU20" s="686"/>
      <c r="CV20" s="686"/>
      <c r="CW20" s="686"/>
      <c r="CX20" s="686"/>
      <c r="CY20" s="687"/>
      <c r="CZ20" s="688">
        <v>100</v>
      </c>
      <c r="DA20" s="688"/>
      <c r="DB20" s="688"/>
      <c r="DC20" s="688"/>
      <c r="DD20" s="694">
        <v>15166012</v>
      </c>
      <c r="DE20" s="686"/>
      <c r="DF20" s="686"/>
      <c r="DG20" s="686"/>
      <c r="DH20" s="686"/>
      <c r="DI20" s="686"/>
      <c r="DJ20" s="686"/>
      <c r="DK20" s="686"/>
      <c r="DL20" s="686"/>
      <c r="DM20" s="686"/>
      <c r="DN20" s="686"/>
      <c r="DO20" s="686"/>
      <c r="DP20" s="687"/>
      <c r="DQ20" s="694">
        <v>71217182</v>
      </c>
      <c r="DR20" s="686"/>
      <c r="DS20" s="686"/>
      <c r="DT20" s="686"/>
      <c r="DU20" s="686"/>
      <c r="DV20" s="686"/>
      <c r="DW20" s="686"/>
      <c r="DX20" s="686"/>
      <c r="DY20" s="686"/>
      <c r="DZ20" s="686"/>
      <c r="EA20" s="686"/>
      <c r="EB20" s="686"/>
      <c r="EC20" s="695"/>
    </row>
    <row r="21" spans="2:133" ht="11.25" customHeight="1" x14ac:dyDescent="0.2">
      <c r="B21" s="682" t="s">
        <v>273</v>
      </c>
      <c r="C21" s="683"/>
      <c r="D21" s="683"/>
      <c r="E21" s="683"/>
      <c r="F21" s="683"/>
      <c r="G21" s="683"/>
      <c r="H21" s="683"/>
      <c r="I21" s="683"/>
      <c r="J21" s="683"/>
      <c r="K21" s="683"/>
      <c r="L21" s="683"/>
      <c r="M21" s="683"/>
      <c r="N21" s="683"/>
      <c r="O21" s="683"/>
      <c r="P21" s="683"/>
      <c r="Q21" s="684"/>
      <c r="R21" s="685">
        <v>17016</v>
      </c>
      <c r="S21" s="686"/>
      <c r="T21" s="686"/>
      <c r="U21" s="686"/>
      <c r="V21" s="686"/>
      <c r="W21" s="686"/>
      <c r="X21" s="686"/>
      <c r="Y21" s="687"/>
      <c r="Z21" s="688">
        <v>0</v>
      </c>
      <c r="AA21" s="688"/>
      <c r="AB21" s="688"/>
      <c r="AC21" s="688"/>
      <c r="AD21" s="689">
        <v>17016</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238</v>
      </c>
      <c r="BH21" s="686"/>
      <c r="BI21" s="686"/>
      <c r="BJ21" s="686"/>
      <c r="BK21" s="686"/>
      <c r="BL21" s="686"/>
      <c r="BM21" s="686"/>
      <c r="BN21" s="687"/>
      <c r="BO21" s="688" t="s">
        <v>130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275</v>
      </c>
      <c r="C22" s="683"/>
      <c r="D22" s="683"/>
      <c r="E22" s="683"/>
      <c r="F22" s="683"/>
      <c r="G22" s="683"/>
      <c r="H22" s="683"/>
      <c r="I22" s="683"/>
      <c r="J22" s="683"/>
      <c r="K22" s="683"/>
      <c r="L22" s="683"/>
      <c r="M22" s="683"/>
      <c r="N22" s="683"/>
      <c r="O22" s="683"/>
      <c r="P22" s="683"/>
      <c r="Q22" s="684"/>
      <c r="R22" s="685">
        <v>1688728</v>
      </c>
      <c r="S22" s="686"/>
      <c r="T22" s="686"/>
      <c r="U22" s="686"/>
      <c r="V22" s="686"/>
      <c r="W22" s="686"/>
      <c r="X22" s="686"/>
      <c r="Y22" s="687"/>
      <c r="Z22" s="688">
        <v>1.2</v>
      </c>
      <c r="AA22" s="688"/>
      <c r="AB22" s="688"/>
      <c r="AC22" s="688"/>
      <c r="AD22" s="689">
        <v>1421234</v>
      </c>
      <c r="AE22" s="689"/>
      <c r="AF22" s="689"/>
      <c r="AG22" s="689"/>
      <c r="AH22" s="689"/>
      <c r="AI22" s="689"/>
      <c r="AJ22" s="689"/>
      <c r="AK22" s="689"/>
      <c r="AL22" s="690">
        <v>2.4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v>1778288</v>
      </c>
      <c r="BH22" s="686"/>
      <c r="BI22" s="686"/>
      <c r="BJ22" s="686"/>
      <c r="BK22" s="686"/>
      <c r="BL22" s="686"/>
      <c r="BM22" s="686"/>
      <c r="BN22" s="687"/>
      <c r="BO22" s="688">
        <v>3.5</v>
      </c>
      <c r="BP22" s="688"/>
      <c r="BQ22" s="688"/>
      <c r="BR22" s="688"/>
      <c r="BS22" s="694" t="s">
        <v>238</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278</v>
      </c>
      <c r="C23" s="683"/>
      <c r="D23" s="683"/>
      <c r="E23" s="683"/>
      <c r="F23" s="683"/>
      <c r="G23" s="683"/>
      <c r="H23" s="683"/>
      <c r="I23" s="683"/>
      <c r="J23" s="683"/>
      <c r="K23" s="683"/>
      <c r="L23" s="683"/>
      <c r="M23" s="683"/>
      <c r="N23" s="683"/>
      <c r="O23" s="683"/>
      <c r="P23" s="683"/>
      <c r="Q23" s="684"/>
      <c r="R23" s="685">
        <v>1421234</v>
      </c>
      <c r="S23" s="686"/>
      <c r="T23" s="686"/>
      <c r="U23" s="686"/>
      <c r="V23" s="686"/>
      <c r="W23" s="686"/>
      <c r="X23" s="686"/>
      <c r="Y23" s="687"/>
      <c r="Z23" s="688">
        <v>1</v>
      </c>
      <c r="AA23" s="688"/>
      <c r="AB23" s="688"/>
      <c r="AC23" s="688"/>
      <c r="AD23" s="689">
        <v>1421234</v>
      </c>
      <c r="AE23" s="689"/>
      <c r="AF23" s="689"/>
      <c r="AG23" s="689"/>
      <c r="AH23" s="689"/>
      <c r="AI23" s="689"/>
      <c r="AJ23" s="689"/>
      <c r="AK23" s="689"/>
      <c r="AL23" s="690">
        <v>2.4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4170688</v>
      </c>
      <c r="BH23" s="686"/>
      <c r="BI23" s="686"/>
      <c r="BJ23" s="686"/>
      <c r="BK23" s="686"/>
      <c r="BL23" s="686"/>
      <c r="BM23" s="686"/>
      <c r="BN23" s="687"/>
      <c r="BO23" s="688">
        <v>8.1</v>
      </c>
      <c r="BP23" s="688"/>
      <c r="BQ23" s="688"/>
      <c r="BR23" s="688"/>
      <c r="BS23" s="694" t="s">
        <v>130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2">
      <c r="B24" s="682" t="s">
        <v>285</v>
      </c>
      <c r="C24" s="683"/>
      <c r="D24" s="683"/>
      <c r="E24" s="683"/>
      <c r="F24" s="683"/>
      <c r="G24" s="683"/>
      <c r="H24" s="683"/>
      <c r="I24" s="683"/>
      <c r="J24" s="683"/>
      <c r="K24" s="683"/>
      <c r="L24" s="683"/>
      <c r="M24" s="683"/>
      <c r="N24" s="683"/>
      <c r="O24" s="683"/>
      <c r="P24" s="683"/>
      <c r="Q24" s="684"/>
      <c r="R24" s="685">
        <v>267494</v>
      </c>
      <c r="S24" s="686"/>
      <c r="T24" s="686"/>
      <c r="U24" s="686"/>
      <c r="V24" s="686"/>
      <c r="W24" s="686"/>
      <c r="X24" s="686"/>
      <c r="Y24" s="687"/>
      <c r="Z24" s="688">
        <v>0.2</v>
      </c>
      <c r="AA24" s="688"/>
      <c r="AB24" s="688"/>
      <c r="AC24" s="688"/>
      <c r="AD24" s="689" t="s">
        <v>130</v>
      </c>
      <c r="AE24" s="689"/>
      <c r="AF24" s="689"/>
      <c r="AG24" s="689"/>
      <c r="AH24" s="689"/>
      <c r="AI24" s="689"/>
      <c r="AJ24" s="689"/>
      <c r="AK24" s="689"/>
      <c r="AL24" s="690" t="s">
        <v>238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52738823</v>
      </c>
      <c r="CS24" s="675"/>
      <c r="CT24" s="675"/>
      <c r="CU24" s="675"/>
      <c r="CV24" s="675"/>
      <c r="CW24" s="675"/>
      <c r="CX24" s="675"/>
      <c r="CY24" s="676"/>
      <c r="CZ24" s="679">
        <v>37.799999999999997</v>
      </c>
      <c r="DA24" s="680"/>
      <c r="DB24" s="680"/>
      <c r="DC24" s="699"/>
      <c r="DD24" s="724">
        <v>33450087</v>
      </c>
      <c r="DE24" s="675"/>
      <c r="DF24" s="675"/>
      <c r="DG24" s="675"/>
      <c r="DH24" s="675"/>
      <c r="DI24" s="675"/>
      <c r="DJ24" s="675"/>
      <c r="DK24" s="676"/>
      <c r="DL24" s="724">
        <v>32591880</v>
      </c>
      <c r="DM24" s="675"/>
      <c r="DN24" s="675"/>
      <c r="DO24" s="675"/>
      <c r="DP24" s="675"/>
      <c r="DQ24" s="675"/>
      <c r="DR24" s="675"/>
      <c r="DS24" s="675"/>
      <c r="DT24" s="675"/>
      <c r="DU24" s="675"/>
      <c r="DV24" s="676"/>
      <c r="DW24" s="679">
        <v>53.7</v>
      </c>
      <c r="DX24" s="680"/>
      <c r="DY24" s="680"/>
      <c r="DZ24" s="680"/>
      <c r="EA24" s="680"/>
      <c r="EB24" s="680"/>
      <c r="EC24" s="681"/>
    </row>
    <row r="25" spans="2:133" ht="11.25" customHeight="1" x14ac:dyDescent="0.2">
      <c r="B25" s="682" t="s">
        <v>288</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238</v>
      </c>
      <c r="AA25" s="688"/>
      <c r="AB25" s="688"/>
      <c r="AC25" s="688"/>
      <c r="AD25" s="689" t="s">
        <v>130</v>
      </c>
      <c r="AE25" s="689"/>
      <c r="AF25" s="689"/>
      <c r="AG25" s="689"/>
      <c r="AH25" s="689"/>
      <c r="AI25" s="689"/>
      <c r="AJ25" s="689"/>
      <c r="AK25" s="689"/>
      <c r="AL25" s="690" t="s">
        <v>130</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15855008</v>
      </c>
      <c r="CS25" s="721"/>
      <c r="CT25" s="721"/>
      <c r="CU25" s="721"/>
      <c r="CV25" s="721"/>
      <c r="CW25" s="721"/>
      <c r="CX25" s="721"/>
      <c r="CY25" s="722"/>
      <c r="CZ25" s="690">
        <v>11.4</v>
      </c>
      <c r="DA25" s="719"/>
      <c r="DB25" s="719"/>
      <c r="DC25" s="723"/>
      <c r="DD25" s="694">
        <v>14691995</v>
      </c>
      <c r="DE25" s="721"/>
      <c r="DF25" s="721"/>
      <c r="DG25" s="721"/>
      <c r="DH25" s="721"/>
      <c r="DI25" s="721"/>
      <c r="DJ25" s="721"/>
      <c r="DK25" s="722"/>
      <c r="DL25" s="694">
        <v>14647352</v>
      </c>
      <c r="DM25" s="721"/>
      <c r="DN25" s="721"/>
      <c r="DO25" s="721"/>
      <c r="DP25" s="721"/>
      <c r="DQ25" s="721"/>
      <c r="DR25" s="721"/>
      <c r="DS25" s="721"/>
      <c r="DT25" s="721"/>
      <c r="DU25" s="721"/>
      <c r="DV25" s="722"/>
      <c r="DW25" s="690">
        <v>24.1</v>
      </c>
      <c r="DX25" s="719"/>
      <c r="DY25" s="719"/>
      <c r="DZ25" s="719"/>
      <c r="EA25" s="719"/>
      <c r="EB25" s="719"/>
      <c r="EC25" s="720"/>
    </row>
    <row r="26" spans="2:133" ht="11.25" customHeight="1" x14ac:dyDescent="0.2">
      <c r="B26" s="682" t="s">
        <v>291</v>
      </c>
      <c r="C26" s="683"/>
      <c r="D26" s="683"/>
      <c r="E26" s="683"/>
      <c r="F26" s="683"/>
      <c r="G26" s="683"/>
      <c r="H26" s="683"/>
      <c r="I26" s="683"/>
      <c r="J26" s="683"/>
      <c r="K26" s="683"/>
      <c r="L26" s="683"/>
      <c r="M26" s="683"/>
      <c r="N26" s="683"/>
      <c r="O26" s="683"/>
      <c r="P26" s="683"/>
      <c r="Q26" s="684"/>
      <c r="R26" s="685">
        <v>61823609</v>
      </c>
      <c r="S26" s="686"/>
      <c r="T26" s="686"/>
      <c r="U26" s="686"/>
      <c r="V26" s="686"/>
      <c r="W26" s="686"/>
      <c r="X26" s="686"/>
      <c r="Y26" s="687"/>
      <c r="Z26" s="688">
        <v>44.2</v>
      </c>
      <c r="AA26" s="688"/>
      <c r="AB26" s="688"/>
      <c r="AC26" s="688"/>
      <c r="AD26" s="689">
        <v>57385427</v>
      </c>
      <c r="AE26" s="689"/>
      <c r="AF26" s="689"/>
      <c r="AG26" s="689"/>
      <c r="AH26" s="689"/>
      <c r="AI26" s="689"/>
      <c r="AJ26" s="689"/>
      <c r="AK26" s="689"/>
      <c r="AL26" s="690">
        <v>98.2</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130</v>
      </c>
      <c r="BP26" s="688"/>
      <c r="BQ26" s="688"/>
      <c r="BR26" s="688"/>
      <c r="BS26" s="694" t="s">
        <v>238</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11110532</v>
      </c>
      <c r="CS26" s="686"/>
      <c r="CT26" s="686"/>
      <c r="CU26" s="686"/>
      <c r="CV26" s="686"/>
      <c r="CW26" s="686"/>
      <c r="CX26" s="686"/>
      <c r="CY26" s="687"/>
      <c r="CZ26" s="690">
        <v>8</v>
      </c>
      <c r="DA26" s="719"/>
      <c r="DB26" s="719"/>
      <c r="DC26" s="723"/>
      <c r="DD26" s="694">
        <v>10225465</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2">
      <c r="B27" s="682" t="s">
        <v>294</v>
      </c>
      <c r="C27" s="683"/>
      <c r="D27" s="683"/>
      <c r="E27" s="683"/>
      <c r="F27" s="683"/>
      <c r="G27" s="683"/>
      <c r="H27" s="683"/>
      <c r="I27" s="683"/>
      <c r="J27" s="683"/>
      <c r="K27" s="683"/>
      <c r="L27" s="683"/>
      <c r="M27" s="683"/>
      <c r="N27" s="683"/>
      <c r="O27" s="683"/>
      <c r="P27" s="683"/>
      <c r="Q27" s="684"/>
      <c r="R27" s="685">
        <v>55871</v>
      </c>
      <c r="S27" s="686"/>
      <c r="T27" s="686"/>
      <c r="U27" s="686"/>
      <c r="V27" s="686"/>
      <c r="W27" s="686"/>
      <c r="X27" s="686"/>
      <c r="Y27" s="687"/>
      <c r="Z27" s="688">
        <v>0</v>
      </c>
      <c r="AA27" s="688"/>
      <c r="AB27" s="688"/>
      <c r="AC27" s="688"/>
      <c r="AD27" s="689">
        <v>55871</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51496609</v>
      </c>
      <c r="BH27" s="686"/>
      <c r="BI27" s="686"/>
      <c r="BJ27" s="686"/>
      <c r="BK27" s="686"/>
      <c r="BL27" s="686"/>
      <c r="BM27" s="686"/>
      <c r="BN27" s="687"/>
      <c r="BO27" s="688">
        <v>100</v>
      </c>
      <c r="BP27" s="688"/>
      <c r="BQ27" s="688"/>
      <c r="BR27" s="688"/>
      <c r="BS27" s="694">
        <v>251180</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28525698</v>
      </c>
      <c r="CS27" s="721"/>
      <c r="CT27" s="721"/>
      <c r="CU27" s="721"/>
      <c r="CV27" s="721"/>
      <c r="CW27" s="721"/>
      <c r="CX27" s="721"/>
      <c r="CY27" s="722"/>
      <c r="CZ27" s="690">
        <v>20.5</v>
      </c>
      <c r="DA27" s="719"/>
      <c r="DB27" s="719"/>
      <c r="DC27" s="723"/>
      <c r="DD27" s="694">
        <v>10494621</v>
      </c>
      <c r="DE27" s="721"/>
      <c r="DF27" s="721"/>
      <c r="DG27" s="721"/>
      <c r="DH27" s="721"/>
      <c r="DI27" s="721"/>
      <c r="DJ27" s="721"/>
      <c r="DK27" s="722"/>
      <c r="DL27" s="694">
        <v>9681057</v>
      </c>
      <c r="DM27" s="721"/>
      <c r="DN27" s="721"/>
      <c r="DO27" s="721"/>
      <c r="DP27" s="721"/>
      <c r="DQ27" s="721"/>
      <c r="DR27" s="721"/>
      <c r="DS27" s="721"/>
      <c r="DT27" s="721"/>
      <c r="DU27" s="721"/>
      <c r="DV27" s="722"/>
      <c r="DW27" s="690">
        <v>16</v>
      </c>
      <c r="DX27" s="719"/>
      <c r="DY27" s="719"/>
      <c r="DZ27" s="719"/>
      <c r="EA27" s="719"/>
      <c r="EB27" s="719"/>
      <c r="EC27" s="720"/>
    </row>
    <row r="28" spans="2:133" ht="11.25" customHeight="1" x14ac:dyDescent="0.2">
      <c r="B28" s="682" t="s">
        <v>297</v>
      </c>
      <c r="C28" s="683"/>
      <c r="D28" s="683"/>
      <c r="E28" s="683"/>
      <c r="F28" s="683"/>
      <c r="G28" s="683"/>
      <c r="H28" s="683"/>
      <c r="I28" s="683"/>
      <c r="J28" s="683"/>
      <c r="K28" s="683"/>
      <c r="L28" s="683"/>
      <c r="M28" s="683"/>
      <c r="N28" s="683"/>
      <c r="O28" s="683"/>
      <c r="P28" s="683"/>
      <c r="Q28" s="684"/>
      <c r="R28" s="685">
        <v>347754</v>
      </c>
      <c r="S28" s="686"/>
      <c r="T28" s="686"/>
      <c r="U28" s="686"/>
      <c r="V28" s="686"/>
      <c r="W28" s="686"/>
      <c r="X28" s="686"/>
      <c r="Y28" s="687"/>
      <c r="Z28" s="688">
        <v>0.2</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8358117</v>
      </c>
      <c r="CS28" s="686"/>
      <c r="CT28" s="686"/>
      <c r="CU28" s="686"/>
      <c r="CV28" s="686"/>
      <c r="CW28" s="686"/>
      <c r="CX28" s="686"/>
      <c r="CY28" s="687"/>
      <c r="CZ28" s="690">
        <v>6</v>
      </c>
      <c r="DA28" s="719"/>
      <c r="DB28" s="719"/>
      <c r="DC28" s="723"/>
      <c r="DD28" s="694">
        <v>8263471</v>
      </c>
      <c r="DE28" s="686"/>
      <c r="DF28" s="686"/>
      <c r="DG28" s="686"/>
      <c r="DH28" s="686"/>
      <c r="DI28" s="686"/>
      <c r="DJ28" s="686"/>
      <c r="DK28" s="687"/>
      <c r="DL28" s="694">
        <v>8263471</v>
      </c>
      <c r="DM28" s="686"/>
      <c r="DN28" s="686"/>
      <c r="DO28" s="686"/>
      <c r="DP28" s="686"/>
      <c r="DQ28" s="686"/>
      <c r="DR28" s="686"/>
      <c r="DS28" s="686"/>
      <c r="DT28" s="686"/>
      <c r="DU28" s="686"/>
      <c r="DV28" s="687"/>
      <c r="DW28" s="690">
        <v>13.6</v>
      </c>
      <c r="DX28" s="719"/>
      <c r="DY28" s="719"/>
      <c r="DZ28" s="719"/>
      <c r="EA28" s="719"/>
      <c r="EB28" s="719"/>
      <c r="EC28" s="720"/>
    </row>
    <row r="29" spans="2:133" ht="11.25" customHeight="1" x14ac:dyDescent="0.2">
      <c r="B29" s="682" t="s">
        <v>299</v>
      </c>
      <c r="C29" s="683"/>
      <c r="D29" s="683"/>
      <c r="E29" s="683"/>
      <c r="F29" s="683"/>
      <c r="G29" s="683"/>
      <c r="H29" s="683"/>
      <c r="I29" s="683"/>
      <c r="J29" s="683"/>
      <c r="K29" s="683"/>
      <c r="L29" s="683"/>
      <c r="M29" s="683"/>
      <c r="N29" s="683"/>
      <c r="O29" s="683"/>
      <c r="P29" s="683"/>
      <c r="Q29" s="684"/>
      <c r="R29" s="685">
        <v>936326</v>
      </c>
      <c r="S29" s="686"/>
      <c r="T29" s="686"/>
      <c r="U29" s="686"/>
      <c r="V29" s="686"/>
      <c r="W29" s="686"/>
      <c r="X29" s="686"/>
      <c r="Y29" s="687"/>
      <c r="Z29" s="688">
        <v>0.7</v>
      </c>
      <c r="AA29" s="688"/>
      <c r="AB29" s="688"/>
      <c r="AC29" s="688"/>
      <c r="AD29" s="689">
        <v>237040</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70</v>
      </c>
      <c r="CG29" s="701"/>
      <c r="CH29" s="701"/>
      <c r="CI29" s="701"/>
      <c r="CJ29" s="701"/>
      <c r="CK29" s="701"/>
      <c r="CL29" s="701"/>
      <c r="CM29" s="701"/>
      <c r="CN29" s="701"/>
      <c r="CO29" s="701"/>
      <c r="CP29" s="701"/>
      <c r="CQ29" s="702"/>
      <c r="CR29" s="685">
        <v>8358037</v>
      </c>
      <c r="CS29" s="721"/>
      <c r="CT29" s="721"/>
      <c r="CU29" s="721"/>
      <c r="CV29" s="721"/>
      <c r="CW29" s="721"/>
      <c r="CX29" s="721"/>
      <c r="CY29" s="722"/>
      <c r="CZ29" s="690">
        <v>6</v>
      </c>
      <c r="DA29" s="719"/>
      <c r="DB29" s="719"/>
      <c r="DC29" s="723"/>
      <c r="DD29" s="694">
        <v>8263391</v>
      </c>
      <c r="DE29" s="721"/>
      <c r="DF29" s="721"/>
      <c r="DG29" s="721"/>
      <c r="DH29" s="721"/>
      <c r="DI29" s="721"/>
      <c r="DJ29" s="721"/>
      <c r="DK29" s="722"/>
      <c r="DL29" s="694">
        <v>8263391</v>
      </c>
      <c r="DM29" s="721"/>
      <c r="DN29" s="721"/>
      <c r="DO29" s="721"/>
      <c r="DP29" s="721"/>
      <c r="DQ29" s="721"/>
      <c r="DR29" s="721"/>
      <c r="DS29" s="721"/>
      <c r="DT29" s="721"/>
      <c r="DU29" s="721"/>
      <c r="DV29" s="722"/>
      <c r="DW29" s="690">
        <v>13.6</v>
      </c>
      <c r="DX29" s="719"/>
      <c r="DY29" s="719"/>
      <c r="DZ29" s="719"/>
      <c r="EA29" s="719"/>
      <c r="EB29" s="719"/>
      <c r="EC29" s="720"/>
    </row>
    <row r="30" spans="2:133" ht="11.25" customHeight="1" x14ac:dyDescent="0.2">
      <c r="B30" s="682" t="s">
        <v>301</v>
      </c>
      <c r="C30" s="683"/>
      <c r="D30" s="683"/>
      <c r="E30" s="683"/>
      <c r="F30" s="683"/>
      <c r="G30" s="683"/>
      <c r="H30" s="683"/>
      <c r="I30" s="683"/>
      <c r="J30" s="683"/>
      <c r="K30" s="683"/>
      <c r="L30" s="683"/>
      <c r="M30" s="683"/>
      <c r="N30" s="683"/>
      <c r="O30" s="683"/>
      <c r="P30" s="683"/>
      <c r="Q30" s="684"/>
      <c r="R30" s="685">
        <v>699986</v>
      </c>
      <c r="S30" s="686"/>
      <c r="T30" s="686"/>
      <c r="U30" s="686"/>
      <c r="V30" s="686"/>
      <c r="W30" s="686"/>
      <c r="X30" s="686"/>
      <c r="Y30" s="687"/>
      <c r="Z30" s="688">
        <v>0.5</v>
      </c>
      <c r="AA30" s="688"/>
      <c r="AB30" s="688"/>
      <c r="AC30" s="688"/>
      <c r="AD30" s="689" t="s">
        <v>130</v>
      </c>
      <c r="AE30" s="689"/>
      <c r="AF30" s="689"/>
      <c r="AG30" s="689"/>
      <c r="AH30" s="689"/>
      <c r="AI30" s="689"/>
      <c r="AJ30" s="689"/>
      <c r="AK30" s="689"/>
      <c r="AL30" s="690" t="s">
        <v>130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7948178</v>
      </c>
      <c r="CS30" s="686"/>
      <c r="CT30" s="686"/>
      <c r="CU30" s="686"/>
      <c r="CV30" s="686"/>
      <c r="CW30" s="686"/>
      <c r="CX30" s="686"/>
      <c r="CY30" s="687"/>
      <c r="CZ30" s="690">
        <v>5.7</v>
      </c>
      <c r="DA30" s="719"/>
      <c r="DB30" s="719"/>
      <c r="DC30" s="723"/>
      <c r="DD30" s="694">
        <v>7853532</v>
      </c>
      <c r="DE30" s="686"/>
      <c r="DF30" s="686"/>
      <c r="DG30" s="686"/>
      <c r="DH30" s="686"/>
      <c r="DI30" s="686"/>
      <c r="DJ30" s="686"/>
      <c r="DK30" s="687"/>
      <c r="DL30" s="694">
        <v>7853532</v>
      </c>
      <c r="DM30" s="686"/>
      <c r="DN30" s="686"/>
      <c r="DO30" s="686"/>
      <c r="DP30" s="686"/>
      <c r="DQ30" s="686"/>
      <c r="DR30" s="686"/>
      <c r="DS30" s="686"/>
      <c r="DT30" s="686"/>
      <c r="DU30" s="686"/>
      <c r="DV30" s="687"/>
      <c r="DW30" s="690">
        <v>12.9</v>
      </c>
      <c r="DX30" s="719"/>
      <c r="DY30" s="719"/>
      <c r="DZ30" s="719"/>
      <c r="EA30" s="719"/>
      <c r="EB30" s="719"/>
      <c r="EC30" s="720"/>
    </row>
    <row r="31" spans="2:133" ht="11.25" customHeight="1" x14ac:dyDescent="0.2">
      <c r="B31" s="682" t="s">
        <v>305</v>
      </c>
      <c r="C31" s="683"/>
      <c r="D31" s="683"/>
      <c r="E31" s="683"/>
      <c r="F31" s="683"/>
      <c r="G31" s="683"/>
      <c r="H31" s="683"/>
      <c r="I31" s="683"/>
      <c r="J31" s="683"/>
      <c r="K31" s="683"/>
      <c r="L31" s="683"/>
      <c r="M31" s="683"/>
      <c r="N31" s="683"/>
      <c r="O31" s="683"/>
      <c r="P31" s="683"/>
      <c r="Q31" s="684"/>
      <c r="R31" s="685">
        <v>52585007</v>
      </c>
      <c r="S31" s="686"/>
      <c r="T31" s="686"/>
      <c r="U31" s="686"/>
      <c r="V31" s="686"/>
      <c r="W31" s="686"/>
      <c r="X31" s="686"/>
      <c r="Y31" s="687"/>
      <c r="Z31" s="688">
        <v>37.6</v>
      </c>
      <c r="AA31" s="688"/>
      <c r="AB31" s="688"/>
      <c r="AC31" s="688"/>
      <c r="AD31" s="689" t="s">
        <v>130</v>
      </c>
      <c r="AE31" s="689"/>
      <c r="AF31" s="689"/>
      <c r="AG31" s="689"/>
      <c r="AH31" s="689"/>
      <c r="AI31" s="689"/>
      <c r="AJ31" s="689"/>
      <c r="AK31" s="689"/>
      <c r="AL31" s="690" t="s">
        <v>238</v>
      </c>
      <c r="AM31" s="691"/>
      <c r="AN31" s="691"/>
      <c r="AO31" s="692"/>
      <c r="AP31" s="742" t="s">
        <v>306</v>
      </c>
      <c r="AQ31" s="743"/>
      <c r="AR31" s="743"/>
      <c r="AS31" s="743"/>
      <c r="AT31" s="748" t="s">
        <v>307</v>
      </c>
      <c r="AU31" s="231"/>
      <c r="AV31" s="231"/>
      <c r="AW31" s="231"/>
      <c r="AX31" s="671" t="s">
        <v>184</v>
      </c>
      <c r="AY31" s="672"/>
      <c r="AZ31" s="672"/>
      <c r="BA31" s="672"/>
      <c r="BB31" s="672"/>
      <c r="BC31" s="672"/>
      <c r="BD31" s="672"/>
      <c r="BE31" s="672"/>
      <c r="BF31" s="673"/>
      <c r="BG31" s="753">
        <v>98.8</v>
      </c>
      <c r="BH31" s="740"/>
      <c r="BI31" s="740"/>
      <c r="BJ31" s="740"/>
      <c r="BK31" s="740"/>
      <c r="BL31" s="740"/>
      <c r="BM31" s="680">
        <v>97.4</v>
      </c>
      <c r="BN31" s="740"/>
      <c r="BO31" s="740"/>
      <c r="BP31" s="740"/>
      <c r="BQ31" s="741"/>
      <c r="BR31" s="753">
        <v>99.3</v>
      </c>
      <c r="BS31" s="740"/>
      <c r="BT31" s="740"/>
      <c r="BU31" s="740"/>
      <c r="BV31" s="740"/>
      <c r="BW31" s="740"/>
      <c r="BX31" s="680">
        <v>97.8</v>
      </c>
      <c r="BY31" s="740"/>
      <c r="BZ31" s="740"/>
      <c r="CA31" s="740"/>
      <c r="CB31" s="741"/>
      <c r="CD31" s="727"/>
      <c r="CE31" s="728"/>
      <c r="CF31" s="700" t="s">
        <v>308</v>
      </c>
      <c r="CG31" s="701"/>
      <c r="CH31" s="701"/>
      <c r="CI31" s="701"/>
      <c r="CJ31" s="701"/>
      <c r="CK31" s="701"/>
      <c r="CL31" s="701"/>
      <c r="CM31" s="701"/>
      <c r="CN31" s="701"/>
      <c r="CO31" s="701"/>
      <c r="CP31" s="701"/>
      <c r="CQ31" s="702"/>
      <c r="CR31" s="685">
        <v>409859</v>
      </c>
      <c r="CS31" s="721"/>
      <c r="CT31" s="721"/>
      <c r="CU31" s="721"/>
      <c r="CV31" s="721"/>
      <c r="CW31" s="721"/>
      <c r="CX31" s="721"/>
      <c r="CY31" s="722"/>
      <c r="CZ31" s="690">
        <v>0.3</v>
      </c>
      <c r="DA31" s="719"/>
      <c r="DB31" s="719"/>
      <c r="DC31" s="723"/>
      <c r="DD31" s="694">
        <v>409859</v>
      </c>
      <c r="DE31" s="721"/>
      <c r="DF31" s="721"/>
      <c r="DG31" s="721"/>
      <c r="DH31" s="721"/>
      <c r="DI31" s="721"/>
      <c r="DJ31" s="721"/>
      <c r="DK31" s="722"/>
      <c r="DL31" s="694">
        <v>409859</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309</v>
      </c>
      <c r="C32" s="732"/>
      <c r="D32" s="732"/>
      <c r="E32" s="732"/>
      <c r="F32" s="732"/>
      <c r="G32" s="732"/>
      <c r="H32" s="732"/>
      <c r="I32" s="732"/>
      <c r="J32" s="732"/>
      <c r="K32" s="732"/>
      <c r="L32" s="732"/>
      <c r="M32" s="732"/>
      <c r="N32" s="732"/>
      <c r="O32" s="732"/>
      <c r="P32" s="732"/>
      <c r="Q32" s="733"/>
      <c r="R32" s="685">
        <v>142963</v>
      </c>
      <c r="S32" s="686"/>
      <c r="T32" s="686"/>
      <c r="U32" s="686"/>
      <c r="V32" s="686"/>
      <c r="W32" s="686"/>
      <c r="X32" s="686"/>
      <c r="Y32" s="687"/>
      <c r="Z32" s="688">
        <v>0.1</v>
      </c>
      <c r="AA32" s="688"/>
      <c r="AB32" s="688"/>
      <c r="AC32" s="688"/>
      <c r="AD32" s="689">
        <v>142963</v>
      </c>
      <c r="AE32" s="689"/>
      <c r="AF32" s="689"/>
      <c r="AG32" s="689"/>
      <c r="AH32" s="689"/>
      <c r="AI32" s="689"/>
      <c r="AJ32" s="689"/>
      <c r="AK32" s="689"/>
      <c r="AL32" s="690">
        <v>0.2</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97.9</v>
      </c>
      <c r="BH32" s="721"/>
      <c r="BI32" s="721"/>
      <c r="BJ32" s="721"/>
      <c r="BK32" s="721"/>
      <c r="BL32" s="721"/>
      <c r="BM32" s="691">
        <v>95.9</v>
      </c>
      <c r="BN32" s="751"/>
      <c r="BO32" s="751"/>
      <c r="BP32" s="751"/>
      <c r="BQ32" s="752"/>
      <c r="BR32" s="754">
        <v>99</v>
      </c>
      <c r="BS32" s="721"/>
      <c r="BT32" s="721"/>
      <c r="BU32" s="721"/>
      <c r="BV32" s="721"/>
      <c r="BW32" s="721"/>
      <c r="BX32" s="691">
        <v>96.8</v>
      </c>
      <c r="BY32" s="751"/>
      <c r="BZ32" s="751"/>
      <c r="CA32" s="751"/>
      <c r="CB32" s="752"/>
      <c r="CD32" s="729"/>
      <c r="CE32" s="730"/>
      <c r="CF32" s="700" t="s">
        <v>312</v>
      </c>
      <c r="CG32" s="701"/>
      <c r="CH32" s="701"/>
      <c r="CI32" s="701"/>
      <c r="CJ32" s="701"/>
      <c r="CK32" s="701"/>
      <c r="CL32" s="701"/>
      <c r="CM32" s="701"/>
      <c r="CN32" s="701"/>
      <c r="CO32" s="701"/>
      <c r="CP32" s="701"/>
      <c r="CQ32" s="702"/>
      <c r="CR32" s="685">
        <v>80</v>
      </c>
      <c r="CS32" s="686"/>
      <c r="CT32" s="686"/>
      <c r="CU32" s="686"/>
      <c r="CV32" s="686"/>
      <c r="CW32" s="686"/>
      <c r="CX32" s="686"/>
      <c r="CY32" s="687"/>
      <c r="CZ32" s="690">
        <v>0</v>
      </c>
      <c r="DA32" s="719"/>
      <c r="DB32" s="719"/>
      <c r="DC32" s="723"/>
      <c r="DD32" s="694">
        <v>80</v>
      </c>
      <c r="DE32" s="686"/>
      <c r="DF32" s="686"/>
      <c r="DG32" s="686"/>
      <c r="DH32" s="686"/>
      <c r="DI32" s="686"/>
      <c r="DJ32" s="686"/>
      <c r="DK32" s="687"/>
      <c r="DL32" s="694">
        <v>80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313</v>
      </c>
      <c r="C33" s="683"/>
      <c r="D33" s="683"/>
      <c r="E33" s="683"/>
      <c r="F33" s="683"/>
      <c r="G33" s="683"/>
      <c r="H33" s="683"/>
      <c r="I33" s="683"/>
      <c r="J33" s="683"/>
      <c r="K33" s="683"/>
      <c r="L33" s="683"/>
      <c r="M33" s="683"/>
      <c r="N33" s="683"/>
      <c r="O33" s="683"/>
      <c r="P33" s="683"/>
      <c r="Q33" s="684"/>
      <c r="R33" s="685">
        <v>7543559</v>
      </c>
      <c r="S33" s="686"/>
      <c r="T33" s="686"/>
      <c r="U33" s="686"/>
      <c r="V33" s="686"/>
      <c r="W33" s="686"/>
      <c r="X33" s="686"/>
      <c r="Y33" s="687"/>
      <c r="Z33" s="688">
        <v>5.4</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99.4</v>
      </c>
      <c r="BH33" s="756"/>
      <c r="BI33" s="756"/>
      <c r="BJ33" s="756"/>
      <c r="BK33" s="756"/>
      <c r="BL33" s="756"/>
      <c r="BM33" s="757">
        <v>98.6</v>
      </c>
      <c r="BN33" s="756"/>
      <c r="BO33" s="756"/>
      <c r="BP33" s="756"/>
      <c r="BQ33" s="758"/>
      <c r="BR33" s="755">
        <v>99.5</v>
      </c>
      <c r="BS33" s="756"/>
      <c r="BT33" s="756"/>
      <c r="BU33" s="756"/>
      <c r="BV33" s="756"/>
      <c r="BW33" s="756"/>
      <c r="BX33" s="757">
        <v>98.5</v>
      </c>
      <c r="BY33" s="756"/>
      <c r="BZ33" s="756"/>
      <c r="CA33" s="756"/>
      <c r="CB33" s="758"/>
      <c r="CD33" s="700" t="s">
        <v>315</v>
      </c>
      <c r="CE33" s="701"/>
      <c r="CF33" s="701"/>
      <c r="CG33" s="701"/>
      <c r="CH33" s="701"/>
      <c r="CI33" s="701"/>
      <c r="CJ33" s="701"/>
      <c r="CK33" s="701"/>
      <c r="CL33" s="701"/>
      <c r="CM33" s="701"/>
      <c r="CN33" s="701"/>
      <c r="CO33" s="701"/>
      <c r="CP33" s="701"/>
      <c r="CQ33" s="702"/>
      <c r="CR33" s="685">
        <v>71542826</v>
      </c>
      <c r="CS33" s="721"/>
      <c r="CT33" s="721"/>
      <c r="CU33" s="721"/>
      <c r="CV33" s="721"/>
      <c r="CW33" s="721"/>
      <c r="CX33" s="721"/>
      <c r="CY33" s="722"/>
      <c r="CZ33" s="690">
        <v>51.3</v>
      </c>
      <c r="DA33" s="719"/>
      <c r="DB33" s="719"/>
      <c r="DC33" s="723"/>
      <c r="DD33" s="694">
        <v>32950012</v>
      </c>
      <c r="DE33" s="721"/>
      <c r="DF33" s="721"/>
      <c r="DG33" s="721"/>
      <c r="DH33" s="721"/>
      <c r="DI33" s="721"/>
      <c r="DJ33" s="721"/>
      <c r="DK33" s="722"/>
      <c r="DL33" s="694">
        <v>25252784</v>
      </c>
      <c r="DM33" s="721"/>
      <c r="DN33" s="721"/>
      <c r="DO33" s="721"/>
      <c r="DP33" s="721"/>
      <c r="DQ33" s="721"/>
      <c r="DR33" s="721"/>
      <c r="DS33" s="721"/>
      <c r="DT33" s="721"/>
      <c r="DU33" s="721"/>
      <c r="DV33" s="722"/>
      <c r="DW33" s="690">
        <v>41.6</v>
      </c>
      <c r="DX33" s="719"/>
      <c r="DY33" s="719"/>
      <c r="DZ33" s="719"/>
      <c r="EA33" s="719"/>
      <c r="EB33" s="719"/>
      <c r="EC33" s="720"/>
    </row>
    <row r="34" spans="2:133" ht="11.25" customHeight="1" x14ac:dyDescent="0.2">
      <c r="B34" s="682" t="s">
        <v>316</v>
      </c>
      <c r="C34" s="683"/>
      <c r="D34" s="683"/>
      <c r="E34" s="683"/>
      <c r="F34" s="683"/>
      <c r="G34" s="683"/>
      <c r="H34" s="683"/>
      <c r="I34" s="683"/>
      <c r="J34" s="683"/>
      <c r="K34" s="683"/>
      <c r="L34" s="683"/>
      <c r="M34" s="683"/>
      <c r="N34" s="683"/>
      <c r="O34" s="683"/>
      <c r="P34" s="683"/>
      <c r="Q34" s="684"/>
      <c r="R34" s="685">
        <v>408853</v>
      </c>
      <c r="S34" s="686"/>
      <c r="T34" s="686"/>
      <c r="U34" s="686"/>
      <c r="V34" s="686"/>
      <c r="W34" s="686"/>
      <c r="X34" s="686"/>
      <c r="Y34" s="687"/>
      <c r="Z34" s="688">
        <v>0.3</v>
      </c>
      <c r="AA34" s="688"/>
      <c r="AB34" s="688"/>
      <c r="AC34" s="688"/>
      <c r="AD34" s="689">
        <v>138875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13803318</v>
      </c>
      <c r="CS34" s="686"/>
      <c r="CT34" s="686"/>
      <c r="CU34" s="686"/>
      <c r="CV34" s="686"/>
      <c r="CW34" s="686"/>
      <c r="CX34" s="686"/>
      <c r="CY34" s="687"/>
      <c r="CZ34" s="690">
        <v>9.9</v>
      </c>
      <c r="DA34" s="719"/>
      <c r="DB34" s="719"/>
      <c r="DC34" s="723"/>
      <c r="DD34" s="694">
        <v>10375125</v>
      </c>
      <c r="DE34" s="686"/>
      <c r="DF34" s="686"/>
      <c r="DG34" s="686"/>
      <c r="DH34" s="686"/>
      <c r="DI34" s="686"/>
      <c r="DJ34" s="686"/>
      <c r="DK34" s="687"/>
      <c r="DL34" s="694">
        <v>10118076</v>
      </c>
      <c r="DM34" s="686"/>
      <c r="DN34" s="686"/>
      <c r="DO34" s="686"/>
      <c r="DP34" s="686"/>
      <c r="DQ34" s="686"/>
      <c r="DR34" s="686"/>
      <c r="DS34" s="686"/>
      <c r="DT34" s="686"/>
      <c r="DU34" s="686"/>
      <c r="DV34" s="687"/>
      <c r="DW34" s="690">
        <v>16.7</v>
      </c>
      <c r="DX34" s="719"/>
      <c r="DY34" s="719"/>
      <c r="DZ34" s="719"/>
      <c r="EA34" s="719"/>
      <c r="EB34" s="719"/>
      <c r="EC34" s="720"/>
    </row>
    <row r="35" spans="2:133" ht="11.25" customHeight="1" x14ac:dyDescent="0.2">
      <c r="B35" s="682" t="s">
        <v>318</v>
      </c>
      <c r="C35" s="683"/>
      <c r="D35" s="683"/>
      <c r="E35" s="683"/>
      <c r="F35" s="683"/>
      <c r="G35" s="683"/>
      <c r="H35" s="683"/>
      <c r="I35" s="683"/>
      <c r="J35" s="683"/>
      <c r="K35" s="683"/>
      <c r="L35" s="683"/>
      <c r="M35" s="683"/>
      <c r="N35" s="683"/>
      <c r="O35" s="683"/>
      <c r="P35" s="683"/>
      <c r="Q35" s="684"/>
      <c r="R35" s="685">
        <v>377519</v>
      </c>
      <c r="S35" s="686"/>
      <c r="T35" s="686"/>
      <c r="U35" s="686"/>
      <c r="V35" s="686"/>
      <c r="W35" s="686"/>
      <c r="X35" s="686"/>
      <c r="Y35" s="687"/>
      <c r="Z35" s="688">
        <v>0.3</v>
      </c>
      <c r="AA35" s="688"/>
      <c r="AB35" s="688"/>
      <c r="AC35" s="688"/>
      <c r="AD35" s="689" t="s">
        <v>238</v>
      </c>
      <c r="AE35" s="689"/>
      <c r="AF35" s="689"/>
      <c r="AG35" s="689"/>
      <c r="AH35" s="689"/>
      <c r="AI35" s="689"/>
      <c r="AJ35" s="689"/>
      <c r="AK35" s="689"/>
      <c r="AL35" s="690" t="s">
        <v>130</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2020187</v>
      </c>
      <c r="CS35" s="721"/>
      <c r="CT35" s="721"/>
      <c r="CU35" s="721"/>
      <c r="CV35" s="721"/>
      <c r="CW35" s="721"/>
      <c r="CX35" s="721"/>
      <c r="CY35" s="722"/>
      <c r="CZ35" s="690">
        <v>1.4</v>
      </c>
      <c r="DA35" s="719"/>
      <c r="DB35" s="719"/>
      <c r="DC35" s="723"/>
      <c r="DD35" s="694">
        <v>1961768</v>
      </c>
      <c r="DE35" s="721"/>
      <c r="DF35" s="721"/>
      <c r="DG35" s="721"/>
      <c r="DH35" s="721"/>
      <c r="DI35" s="721"/>
      <c r="DJ35" s="721"/>
      <c r="DK35" s="722"/>
      <c r="DL35" s="694">
        <v>1955498</v>
      </c>
      <c r="DM35" s="721"/>
      <c r="DN35" s="721"/>
      <c r="DO35" s="721"/>
      <c r="DP35" s="721"/>
      <c r="DQ35" s="721"/>
      <c r="DR35" s="721"/>
      <c r="DS35" s="721"/>
      <c r="DT35" s="721"/>
      <c r="DU35" s="721"/>
      <c r="DV35" s="722"/>
      <c r="DW35" s="690">
        <v>3.2</v>
      </c>
      <c r="DX35" s="719"/>
      <c r="DY35" s="719"/>
      <c r="DZ35" s="719"/>
      <c r="EA35" s="719"/>
      <c r="EB35" s="719"/>
      <c r="EC35" s="720"/>
    </row>
    <row r="36" spans="2:133" ht="11.25" customHeight="1" x14ac:dyDescent="0.2">
      <c r="B36" s="682" t="s">
        <v>322</v>
      </c>
      <c r="C36" s="683"/>
      <c r="D36" s="683"/>
      <c r="E36" s="683"/>
      <c r="F36" s="683"/>
      <c r="G36" s="683"/>
      <c r="H36" s="683"/>
      <c r="I36" s="683"/>
      <c r="J36" s="683"/>
      <c r="K36" s="683"/>
      <c r="L36" s="683"/>
      <c r="M36" s="683"/>
      <c r="N36" s="683"/>
      <c r="O36" s="683"/>
      <c r="P36" s="683"/>
      <c r="Q36" s="684"/>
      <c r="R36" s="685">
        <v>1352587</v>
      </c>
      <c r="S36" s="686"/>
      <c r="T36" s="686"/>
      <c r="U36" s="686"/>
      <c r="V36" s="686"/>
      <c r="W36" s="686"/>
      <c r="X36" s="686"/>
      <c r="Y36" s="687"/>
      <c r="Z36" s="688">
        <v>1</v>
      </c>
      <c r="AA36" s="688"/>
      <c r="AB36" s="688"/>
      <c r="AC36" s="688"/>
      <c r="AD36" s="689" t="s">
        <v>130</v>
      </c>
      <c r="AE36" s="689"/>
      <c r="AF36" s="689"/>
      <c r="AG36" s="689"/>
      <c r="AH36" s="689"/>
      <c r="AI36" s="689"/>
      <c r="AJ36" s="689"/>
      <c r="AK36" s="689"/>
      <c r="AL36" s="690" t="s">
        <v>130</v>
      </c>
      <c r="AM36" s="691"/>
      <c r="AN36" s="691"/>
      <c r="AO36" s="692"/>
      <c r="AP36" s="235"/>
      <c r="AQ36" s="759" t="s">
        <v>323</v>
      </c>
      <c r="AR36" s="760"/>
      <c r="AS36" s="760"/>
      <c r="AT36" s="760"/>
      <c r="AU36" s="760"/>
      <c r="AV36" s="760"/>
      <c r="AW36" s="760"/>
      <c r="AX36" s="760"/>
      <c r="AY36" s="761"/>
      <c r="AZ36" s="674">
        <v>15668796</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354070</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41923328</v>
      </c>
      <c r="CS36" s="686"/>
      <c r="CT36" s="686"/>
      <c r="CU36" s="686"/>
      <c r="CV36" s="686"/>
      <c r="CW36" s="686"/>
      <c r="CX36" s="686"/>
      <c r="CY36" s="687"/>
      <c r="CZ36" s="690">
        <v>30.1</v>
      </c>
      <c r="DA36" s="719"/>
      <c r="DB36" s="719"/>
      <c r="DC36" s="723"/>
      <c r="DD36" s="694">
        <v>9757517</v>
      </c>
      <c r="DE36" s="686"/>
      <c r="DF36" s="686"/>
      <c r="DG36" s="686"/>
      <c r="DH36" s="686"/>
      <c r="DI36" s="686"/>
      <c r="DJ36" s="686"/>
      <c r="DK36" s="687"/>
      <c r="DL36" s="694">
        <v>5739055</v>
      </c>
      <c r="DM36" s="686"/>
      <c r="DN36" s="686"/>
      <c r="DO36" s="686"/>
      <c r="DP36" s="686"/>
      <c r="DQ36" s="686"/>
      <c r="DR36" s="686"/>
      <c r="DS36" s="686"/>
      <c r="DT36" s="686"/>
      <c r="DU36" s="686"/>
      <c r="DV36" s="687"/>
      <c r="DW36" s="690">
        <v>9.5</v>
      </c>
      <c r="DX36" s="719"/>
      <c r="DY36" s="719"/>
      <c r="DZ36" s="719"/>
      <c r="EA36" s="719"/>
      <c r="EB36" s="719"/>
      <c r="EC36" s="720"/>
    </row>
    <row r="37" spans="2:133" ht="11.25" customHeight="1" x14ac:dyDescent="0.2">
      <c r="B37" s="682" t="s">
        <v>326</v>
      </c>
      <c r="C37" s="683"/>
      <c r="D37" s="683"/>
      <c r="E37" s="683"/>
      <c r="F37" s="683"/>
      <c r="G37" s="683"/>
      <c r="H37" s="683"/>
      <c r="I37" s="683"/>
      <c r="J37" s="683"/>
      <c r="K37" s="683"/>
      <c r="L37" s="683"/>
      <c r="M37" s="683"/>
      <c r="N37" s="683"/>
      <c r="O37" s="683"/>
      <c r="P37" s="683"/>
      <c r="Q37" s="684"/>
      <c r="R37" s="685">
        <v>2193831</v>
      </c>
      <c r="S37" s="686"/>
      <c r="T37" s="686"/>
      <c r="U37" s="686"/>
      <c r="V37" s="686"/>
      <c r="W37" s="686"/>
      <c r="X37" s="686"/>
      <c r="Y37" s="687"/>
      <c r="Z37" s="688">
        <v>1.6</v>
      </c>
      <c r="AA37" s="688"/>
      <c r="AB37" s="688"/>
      <c r="AC37" s="688"/>
      <c r="AD37" s="689" t="s">
        <v>238</v>
      </c>
      <c r="AE37" s="689"/>
      <c r="AF37" s="689"/>
      <c r="AG37" s="689"/>
      <c r="AH37" s="689"/>
      <c r="AI37" s="689"/>
      <c r="AJ37" s="689"/>
      <c r="AK37" s="689"/>
      <c r="AL37" s="690" t="s">
        <v>130</v>
      </c>
      <c r="AM37" s="691"/>
      <c r="AN37" s="691"/>
      <c r="AO37" s="692"/>
      <c r="AQ37" s="763" t="s">
        <v>327</v>
      </c>
      <c r="AR37" s="764"/>
      <c r="AS37" s="764"/>
      <c r="AT37" s="764"/>
      <c r="AU37" s="764"/>
      <c r="AV37" s="764"/>
      <c r="AW37" s="764"/>
      <c r="AX37" s="764"/>
      <c r="AY37" s="765"/>
      <c r="AZ37" s="685">
        <v>3603793</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-262930</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246950</v>
      </c>
      <c r="CS37" s="721"/>
      <c r="CT37" s="721"/>
      <c r="CU37" s="721"/>
      <c r="CV37" s="721"/>
      <c r="CW37" s="721"/>
      <c r="CX37" s="721"/>
      <c r="CY37" s="722"/>
      <c r="CZ37" s="690">
        <v>0.2</v>
      </c>
      <c r="DA37" s="719"/>
      <c r="DB37" s="719"/>
      <c r="DC37" s="723"/>
      <c r="DD37" s="694">
        <v>246950</v>
      </c>
      <c r="DE37" s="721"/>
      <c r="DF37" s="721"/>
      <c r="DG37" s="721"/>
      <c r="DH37" s="721"/>
      <c r="DI37" s="721"/>
      <c r="DJ37" s="721"/>
      <c r="DK37" s="722"/>
      <c r="DL37" s="694">
        <v>246950</v>
      </c>
      <c r="DM37" s="721"/>
      <c r="DN37" s="721"/>
      <c r="DO37" s="721"/>
      <c r="DP37" s="721"/>
      <c r="DQ37" s="721"/>
      <c r="DR37" s="721"/>
      <c r="DS37" s="721"/>
      <c r="DT37" s="721"/>
      <c r="DU37" s="721"/>
      <c r="DV37" s="722"/>
      <c r="DW37" s="690">
        <v>0.4</v>
      </c>
      <c r="DX37" s="719"/>
      <c r="DY37" s="719"/>
      <c r="DZ37" s="719"/>
      <c r="EA37" s="719"/>
      <c r="EB37" s="719"/>
      <c r="EC37" s="720"/>
    </row>
    <row r="38" spans="2:133" ht="11.25" customHeight="1" x14ac:dyDescent="0.2">
      <c r="B38" s="682" t="s">
        <v>330</v>
      </c>
      <c r="C38" s="683"/>
      <c r="D38" s="683"/>
      <c r="E38" s="683"/>
      <c r="F38" s="683"/>
      <c r="G38" s="683"/>
      <c r="H38" s="683"/>
      <c r="I38" s="683"/>
      <c r="J38" s="683"/>
      <c r="K38" s="683"/>
      <c r="L38" s="683"/>
      <c r="M38" s="683"/>
      <c r="N38" s="683"/>
      <c r="O38" s="683"/>
      <c r="P38" s="683"/>
      <c r="Q38" s="684"/>
      <c r="R38" s="685">
        <v>3306534</v>
      </c>
      <c r="S38" s="686"/>
      <c r="T38" s="686"/>
      <c r="U38" s="686"/>
      <c r="V38" s="686"/>
      <c r="W38" s="686"/>
      <c r="X38" s="686"/>
      <c r="Y38" s="687"/>
      <c r="Z38" s="688">
        <v>2.4</v>
      </c>
      <c r="AA38" s="688"/>
      <c r="AB38" s="688"/>
      <c r="AC38" s="688"/>
      <c r="AD38" s="689">
        <v>484729</v>
      </c>
      <c r="AE38" s="689"/>
      <c r="AF38" s="689"/>
      <c r="AG38" s="689"/>
      <c r="AH38" s="689"/>
      <c r="AI38" s="689"/>
      <c r="AJ38" s="689"/>
      <c r="AK38" s="689"/>
      <c r="AL38" s="690">
        <v>0.8</v>
      </c>
      <c r="AM38" s="691"/>
      <c r="AN38" s="691"/>
      <c r="AO38" s="692"/>
      <c r="AQ38" s="763" t="s">
        <v>331</v>
      </c>
      <c r="AR38" s="764"/>
      <c r="AS38" s="764"/>
      <c r="AT38" s="764"/>
      <c r="AU38" s="764"/>
      <c r="AV38" s="764"/>
      <c r="AW38" s="764"/>
      <c r="AX38" s="764"/>
      <c r="AY38" s="765"/>
      <c r="AZ38" s="685">
        <v>1526304</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37671</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9564093</v>
      </c>
      <c r="CS38" s="686"/>
      <c r="CT38" s="686"/>
      <c r="CU38" s="686"/>
      <c r="CV38" s="686"/>
      <c r="CW38" s="686"/>
      <c r="CX38" s="686"/>
      <c r="CY38" s="687"/>
      <c r="CZ38" s="690">
        <v>6.9</v>
      </c>
      <c r="DA38" s="719"/>
      <c r="DB38" s="719"/>
      <c r="DC38" s="723"/>
      <c r="DD38" s="694">
        <v>7855243</v>
      </c>
      <c r="DE38" s="686"/>
      <c r="DF38" s="686"/>
      <c r="DG38" s="686"/>
      <c r="DH38" s="686"/>
      <c r="DI38" s="686"/>
      <c r="DJ38" s="686"/>
      <c r="DK38" s="687"/>
      <c r="DL38" s="694">
        <v>6913497</v>
      </c>
      <c r="DM38" s="686"/>
      <c r="DN38" s="686"/>
      <c r="DO38" s="686"/>
      <c r="DP38" s="686"/>
      <c r="DQ38" s="686"/>
      <c r="DR38" s="686"/>
      <c r="DS38" s="686"/>
      <c r="DT38" s="686"/>
      <c r="DU38" s="686"/>
      <c r="DV38" s="687"/>
      <c r="DW38" s="690">
        <v>11.4</v>
      </c>
      <c r="DX38" s="719"/>
      <c r="DY38" s="719"/>
      <c r="DZ38" s="719"/>
      <c r="EA38" s="719"/>
      <c r="EB38" s="719"/>
      <c r="EC38" s="720"/>
    </row>
    <row r="39" spans="2:133" ht="11.25" customHeight="1" x14ac:dyDescent="0.2">
      <c r="B39" s="682" t="s">
        <v>334</v>
      </c>
      <c r="C39" s="683"/>
      <c r="D39" s="683"/>
      <c r="E39" s="683"/>
      <c r="F39" s="683"/>
      <c r="G39" s="683"/>
      <c r="H39" s="683"/>
      <c r="I39" s="683"/>
      <c r="J39" s="683"/>
      <c r="K39" s="683"/>
      <c r="L39" s="683"/>
      <c r="M39" s="683"/>
      <c r="N39" s="683"/>
      <c r="O39" s="683"/>
      <c r="P39" s="683"/>
      <c r="Q39" s="684"/>
      <c r="R39" s="685">
        <v>8222200</v>
      </c>
      <c r="S39" s="686"/>
      <c r="T39" s="686"/>
      <c r="U39" s="686"/>
      <c r="V39" s="686"/>
      <c r="W39" s="686"/>
      <c r="X39" s="686"/>
      <c r="Y39" s="687"/>
      <c r="Z39" s="688">
        <v>5.9</v>
      </c>
      <c r="AA39" s="688"/>
      <c r="AB39" s="688"/>
      <c r="AC39" s="688"/>
      <c r="AD39" s="689" t="s">
        <v>130</v>
      </c>
      <c r="AE39" s="689"/>
      <c r="AF39" s="689"/>
      <c r="AG39" s="689"/>
      <c r="AH39" s="689"/>
      <c r="AI39" s="689"/>
      <c r="AJ39" s="689"/>
      <c r="AK39" s="689"/>
      <c r="AL39" s="690" t="s">
        <v>130</v>
      </c>
      <c r="AM39" s="691"/>
      <c r="AN39" s="691"/>
      <c r="AO39" s="692"/>
      <c r="AQ39" s="763" t="s">
        <v>335</v>
      </c>
      <c r="AR39" s="764"/>
      <c r="AS39" s="764"/>
      <c r="AT39" s="764"/>
      <c r="AU39" s="764"/>
      <c r="AV39" s="764"/>
      <c r="AW39" s="764"/>
      <c r="AX39" s="764"/>
      <c r="AY39" s="765"/>
      <c r="AZ39" s="685">
        <v>974606</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57843</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1946781</v>
      </c>
      <c r="CS39" s="721"/>
      <c r="CT39" s="721"/>
      <c r="CU39" s="721"/>
      <c r="CV39" s="721"/>
      <c r="CW39" s="721"/>
      <c r="CX39" s="721"/>
      <c r="CY39" s="722"/>
      <c r="CZ39" s="690">
        <v>1.4</v>
      </c>
      <c r="DA39" s="719"/>
      <c r="DB39" s="719"/>
      <c r="DC39" s="723"/>
      <c r="DD39" s="694">
        <v>1580240</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2">
      <c r="B40" s="682" t="s">
        <v>338</v>
      </c>
      <c r="C40" s="683"/>
      <c r="D40" s="683"/>
      <c r="E40" s="683"/>
      <c r="F40" s="683"/>
      <c r="G40" s="683"/>
      <c r="H40" s="683"/>
      <c r="I40" s="683"/>
      <c r="J40" s="683"/>
      <c r="K40" s="683"/>
      <c r="L40" s="683"/>
      <c r="M40" s="683"/>
      <c r="N40" s="683"/>
      <c r="O40" s="683"/>
      <c r="P40" s="683"/>
      <c r="Q40" s="684"/>
      <c r="R40" s="685" t="s">
        <v>238</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130</v>
      </c>
      <c r="AM40" s="691"/>
      <c r="AN40" s="691"/>
      <c r="AO40" s="692"/>
      <c r="AQ40" s="763" t="s">
        <v>339</v>
      </c>
      <c r="AR40" s="764"/>
      <c r="AS40" s="764"/>
      <c r="AT40" s="764"/>
      <c r="AU40" s="764"/>
      <c r="AV40" s="764"/>
      <c r="AW40" s="764"/>
      <c r="AX40" s="764"/>
      <c r="AY40" s="765"/>
      <c r="AZ40" s="685">
        <v>77188</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102</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2285119</v>
      </c>
      <c r="CS40" s="686"/>
      <c r="CT40" s="686"/>
      <c r="CU40" s="686"/>
      <c r="CV40" s="686"/>
      <c r="CW40" s="686"/>
      <c r="CX40" s="686"/>
      <c r="CY40" s="687"/>
      <c r="CZ40" s="690">
        <v>1.6</v>
      </c>
      <c r="DA40" s="719"/>
      <c r="DB40" s="719"/>
      <c r="DC40" s="723"/>
      <c r="DD40" s="694">
        <v>1420119</v>
      </c>
      <c r="DE40" s="686"/>
      <c r="DF40" s="686"/>
      <c r="DG40" s="686"/>
      <c r="DH40" s="686"/>
      <c r="DI40" s="686"/>
      <c r="DJ40" s="686"/>
      <c r="DK40" s="687"/>
      <c r="DL40" s="694">
        <v>526658</v>
      </c>
      <c r="DM40" s="686"/>
      <c r="DN40" s="686"/>
      <c r="DO40" s="686"/>
      <c r="DP40" s="686"/>
      <c r="DQ40" s="686"/>
      <c r="DR40" s="686"/>
      <c r="DS40" s="686"/>
      <c r="DT40" s="686"/>
      <c r="DU40" s="686"/>
      <c r="DV40" s="687"/>
      <c r="DW40" s="690">
        <v>0.9</v>
      </c>
      <c r="DX40" s="719"/>
      <c r="DY40" s="719"/>
      <c r="DZ40" s="719"/>
      <c r="EA40" s="719"/>
      <c r="EB40" s="719"/>
      <c r="EC40" s="720"/>
    </row>
    <row r="41" spans="2:133" ht="11.25" customHeight="1" x14ac:dyDescent="0.2">
      <c r="B41" s="682" t="s">
        <v>343</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344</v>
      </c>
      <c r="AR41" s="764"/>
      <c r="AS41" s="764"/>
      <c r="AT41" s="764"/>
      <c r="AU41" s="764"/>
      <c r="AV41" s="764"/>
      <c r="AW41" s="764"/>
      <c r="AX41" s="764"/>
      <c r="AY41" s="765"/>
      <c r="AZ41" s="685">
        <v>2394998</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347</v>
      </c>
      <c r="C42" s="683"/>
      <c r="D42" s="683"/>
      <c r="E42" s="683"/>
      <c r="F42" s="683"/>
      <c r="G42" s="683"/>
      <c r="H42" s="683"/>
      <c r="I42" s="683"/>
      <c r="J42" s="683"/>
      <c r="K42" s="683"/>
      <c r="L42" s="683"/>
      <c r="M42" s="683"/>
      <c r="N42" s="683"/>
      <c r="O42" s="683"/>
      <c r="P42" s="683"/>
      <c r="Q42" s="684"/>
      <c r="R42" s="685">
        <v>2248800</v>
      </c>
      <c r="S42" s="686"/>
      <c r="T42" s="686"/>
      <c r="U42" s="686"/>
      <c r="V42" s="686"/>
      <c r="W42" s="686"/>
      <c r="X42" s="686"/>
      <c r="Y42" s="687"/>
      <c r="Z42" s="688">
        <v>1.6</v>
      </c>
      <c r="AA42" s="688"/>
      <c r="AB42" s="688"/>
      <c r="AC42" s="688"/>
      <c r="AD42" s="689" t="s">
        <v>130</v>
      </c>
      <c r="AE42" s="689"/>
      <c r="AF42" s="689"/>
      <c r="AG42" s="689"/>
      <c r="AH42" s="689"/>
      <c r="AI42" s="689"/>
      <c r="AJ42" s="689"/>
      <c r="AK42" s="689"/>
      <c r="AL42" s="690" t="s">
        <v>130</v>
      </c>
      <c r="AM42" s="691"/>
      <c r="AN42" s="691"/>
      <c r="AO42" s="692"/>
      <c r="AQ42" s="784" t="s">
        <v>348</v>
      </c>
      <c r="AR42" s="785"/>
      <c r="AS42" s="785"/>
      <c r="AT42" s="785"/>
      <c r="AU42" s="785"/>
      <c r="AV42" s="785"/>
      <c r="AW42" s="785"/>
      <c r="AX42" s="785"/>
      <c r="AY42" s="786"/>
      <c r="AZ42" s="776">
        <v>7091907</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283</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15166012</v>
      </c>
      <c r="CS42" s="686"/>
      <c r="CT42" s="686"/>
      <c r="CU42" s="686"/>
      <c r="CV42" s="686"/>
      <c r="CW42" s="686"/>
      <c r="CX42" s="686"/>
      <c r="CY42" s="687"/>
      <c r="CZ42" s="690">
        <v>10.9</v>
      </c>
      <c r="DA42" s="691"/>
      <c r="DB42" s="691"/>
      <c r="DC42" s="703"/>
      <c r="DD42" s="694">
        <v>4817083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351</v>
      </c>
      <c r="C43" s="736"/>
      <c r="D43" s="736"/>
      <c r="E43" s="736"/>
      <c r="F43" s="736"/>
      <c r="G43" s="736"/>
      <c r="H43" s="736"/>
      <c r="I43" s="736"/>
      <c r="J43" s="736"/>
      <c r="K43" s="736"/>
      <c r="L43" s="736"/>
      <c r="M43" s="736"/>
      <c r="N43" s="736"/>
      <c r="O43" s="736"/>
      <c r="P43" s="736"/>
      <c r="Q43" s="737"/>
      <c r="R43" s="776">
        <v>139996599</v>
      </c>
      <c r="S43" s="777"/>
      <c r="T43" s="777"/>
      <c r="U43" s="777"/>
      <c r="V43" s="777"/>
      <c r="W43" s="777"/>
      <c r="X43" s="777"/>
      <c r="Y43" s="778"/>
      <c r="Z43" s="779">
        <v>100</v>
      </c>
      <c r="AA43" s="779"/>
      <c r="AB43" s="779"/>
      <c r="AC43" s="779"/>
      <c r="AD43" s="780">
        <v>58444905</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603409</v>
      </c>
      <c r="CS43" s="721"/>
      <c r="CT43" s="721"/>
      <c r="CU43" s="721"/>
      <c r="CV43" s="721"/>
      <c r="CW43" s="721"/>
      <c r="CX43" s="721"/>
      <c r="CY43" s="722"/>
      <c r="CZ43" s="690">
        <v>0.4</v>
      </c>
      <c r="DA43" s="719"/>
      <c r="DB43" s="719"/>
      <c r="DC43" s="723"/>
      <c r="DD43" s="694">
        <v>603409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15166012</v>
      </c>
      <c r="CS44" s="686"/>
      <c r="CT44" s="686"/>
      <c r="CU44" s="686"/>
      <c r="CV44" s="686"/>
      <c r="CW44" s="686"/>
      <c r="CX44" s="686"/>
      <c r="CY44" s="687"/>
      <c r="CZ44" s="690">
        <v>10.9</v>
      </c>
      <c r="DA44" s="691"/>
      <c r="DB44" s="691"/>
      <c r="DC44" s="703"/>
      <c r="DD44" s="694">
        <v>4817083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5769415</v>
      </c>
      <c r="CS45" s="721"/>
      <c r="CT45" s="721"/>
      <c r="CU45" s="721"/>
      <c r="CV45" s="721"/>
      <c r="CW45" s="721"/>
      <c r="CX45" s="721"/>
      <c r="CY45" s="722"/>
      <c r="CZ45" s="690">
        <v>4.0999999999999996</v>
      </c>
      <c r="DA45" s="719"/>
      <c r="DB45" s="719"/>
      <c r="DC45" s="723"/>
      <c r="DD45" s="694">
        <v>539058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9037661</v>
      </c>
      <c r="CS46" s="686"/>
      <c r="CT46" s="686"/>
      <c r="CU46" s="686"/>
      <c r="CV46" s="686"/>
      <c r="CW46" s="686"/>
      <c r="CX46" s="686"/>
      <c r="CY46" s="687"/>
      <c r="CZ46" s="690">
        <v>6.5</v>
      </c>
      <c r="DA46" s="691"/>
      <c r="DB46" s="691"/>
      <c r="DC46" s="703"/>
      <c r="DD46" s="694">
        <v>4242689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t="s">
        <v>238</v>
      </c>
      <c r="CS47" s="721"/>
      <c r="CT47" s="721"/>
      <c r="CU47" s="721"/>
      <c r="CV47" s="721"/>
      <c r="CW47" s="721"/>
      <c r="CX47" s="721"/>
      <c r="CY47" s="722"/>
      <c r="CZ47" s="690" t="s">
        <v>238</v>
      </c>
      <c r="DA47" s="719"/>
      <c r="DB47" s="719"/>
      <c r="DC47" s="723"/>
      <c r="DD47" s="694" t="s">
        <v>130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130</v>
      </c>
      <c r="CS48" s="686"/>
      <c r="CT48" s="686"/>
      <c r="CU48" s="686"/>
      <c r="CV48" s="686"/>
      <c r="CW48" s="686"/>
      <c r="CX48" s="686"/>
      <c r="CY48" s="687"/>
      <c r="CZ48" s="690" t="s">
        <v>238</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139447661</v>
      </c>
      <c r="CS49" s="756"/>
      <c r="CT49" s="756"/>
      <c r="CU49" s="756"/>
      <c r="CV49" s="756"/>
      <c r="CW49" s="756"/>
      <c r="CX49" s="756"/>
      <c r="CY49" s="787"/>
      <c r="CZ49" s="781">
        <v>100</v>
      </c>
      <c r="DA49" s="788"/>
      <c r="DB49" s="788"/>
      <c r="DC49" s="789"/>
      <c r="DD49" s="790">
        <v>71217182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dIwEIeDvzhSZx9TMgpjqfPvYn7rt9il2p0LjgoJgrFQUeBplvcY1W5xtC8Eiie48nG9x94PWvviZVMwbkmVeg==" saltValue="ePm56fu0y+z1t0vPpj70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384</v>
      </c>
      <c r="C7" s="818"/>
      <c r="D7" s="818"/>
      <c r="E7" s="818"/>
      <c r="F7" s="818"/>
      <c r="G7" s="818"/>
      <c r="H7" s="818"/>
      <c r="I7" s="818"/>
      <c r="J7" s="818"/>
      <c r="K7" s="818"/>
      <c r="L7" s="818"/>
      <c r="M7" s="818"/>
      <c r="N7" s="818"/>
      <c r="O7" s="818"/>
      <c r="P7" s="819"/>
      <c r="Q7" s="820">
        <v>139921</v>
      </c>
      <c r="R7" s="821"/>
      <c r="S7" s="821"/>
      <c r="T7" s="821"/>
      <c r="U7" s="821"/>
      <c r="V7" s="821">
        <v>139372</v>
      </c>
      <c r="W7" s="821"/>
      <c r="X7" s="821"/>
      <c r="Y7" s="821"/>
      <c r="Z7" s="821"/>
      <c r="AA7" s="821">
        <v>549</v>
      </c>
      <c r="AB7" s="821"/>
      <c r="AC7" s="821"/>
      <c r="AD7" s="821"/>
      <c r="AE7" s="822"/>
      <c r="AF7" s="823">
        <v>46</v>
      </c>
      <c r="AG7" s="824"/>
      <c r="AH7" s="824"/>
      <c r="AI7" s="824"/>
      <c r="AJ7" s="825"/>
      <c r="AK7" s="860">
        <v>1295</v>
      </c>
      <c r="AL7" s="861"/>
      <c r="AM7" s="861"/>
      <c r="AN7" s="861"/>
      <c r="AO7" s="861"/>
      <c r="AP7" s="861">
        <v>78083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38" t="s">
        <v>589</v>
      </c>
      <c r="BT7" s="839"/>
      <c r="BU7" s="839"/>
      <c r="BV7" s="839"/>
      <c r="BW7" s="839"/>
      <c r="BX7" s="839"/>
      <c r="BY7" s="839"/>
      <c r="BZ7" s="839"/>
      <c r="CA7" s="839"/>
      <c r="CB7" s="839"/>
      <c r="CC7" s="839"/>
      <c r="CD7" s="839"/>
      <c r="CE7" s="839"/>
      <c r="CF7" s="839"/>
      <c r="CG7" s="864"/>
      <c r="CH7" s="857" t="s">
        <v>603</v>
      </c>
      <c r="CI7" s="858"/>
      <c r="CJ7" s="858"/>
      <c r="CK7" s="858"/>
      <c r="CL7" s="859"/>
      <c r="CM7" s="857">
        <v>288</v>
      </c>
      <c r="CN7" s="858"/>
      <c r="CO7" s="858"/>
      <c r="CP7" s="858"/>
      <c r="CQ7" s="859"/>
      <c r="CR7" s="857">
        <v>100</v>
      </c>
      <c r="CS7" s="858"/>
      <c r="CT7" s="858"/>
      <c r="CU7" s="858"/>
      <c r="CV7" s="859"/>
      <c r="CW7" s="857">
        <v>195</v>
      </c>
      <c r="CX7" s="858"/>
      <c r="CY7" s="858"/>
      <c r="CZ7" s="858"/>
      <c r="DA7" s="859"/>
      <c r="DB7" s="857" t="s">
        <v>605</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25" customHeight="1" x14ac:dyDescent="0.2">
      <c r="A8" s="263">
        <v>2</v>
      </c>
      <c r="B8" s="841" t="s">
        <v>385</v>
      </c>
      <c r="C8" s="842"/>
      <c r="D8" s="842"/>
      <c r="E8" s="842"/>
      <c r="F8" s="842"/>
      <c r="G8" s="842"/>
      <c r="H8" s="842"/>
      <c r="I8" s="842"/>
      <c r="J8" s="842"/>
      <c r="K8" s="842"/>
      <c r="L8" s="842"/>
      <c r="M8" s="842"/>
      <c r="N8" s="842"/>
      <c r="O8" s="842"/>
      <c r="P8" s="843"/>
      <c r="Q8" s="844">
        <v>147</v>
      </c>
      <c r="R8" s="845"/>
      <c r="S8" s="845"/>
      <c r="T8" s="845"/>
      <c r="U8" s="845"/>
      <c r="V8" s="845">
        <v>147</v>
      </c>
      <c r="W8" s="845"/>
      <c r="X8" s="845"/>
      <c r="Y8" s="845"/>
      <c r="Z8" s="845"/>
      <c r="AA8" s="845" t="s">
        <v>602</v>
      </c>
      <c r="AB8" s="845"/>
      <c r="AC8" s="845"/>
      <c r="AD8" s="845"/>
      <c r="AE8" s="846"/>
      <c r="AF8" s="847" t="s">
        <v>130</v>
      </c>
      <c r="AG8" s="848"/>
      <c r="AH8" s="848"/>
      <c r="AI8" s="848"/>
      <c r="AJ8" s="849"/>
      <c r="AK8" s="850">
        <v>147</v>
      </c>
      <c r="AL8" s="851"/>
      <c r="AM8" s="851"/>
      <c r="AN8" s="851"/>
      <c r="AO8" s="851"/>
      <c r="AP8" s="851">
        <v>485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5" t="s">
        <v>603</v>
      </c>
      <c r="CI8" s="866"/>
      <c r="CJ8" s="866"/>
      <c r="CK8" s="866"/>
      <c r="CL8" s="867"/>
      <c r="CM8" s="865">
        <v>6002</v>
      </c>
      <c r="CN8" s="866"/>
      <c r="CO8" s="866"/>
      <c r="CP8" s="866"/>
      <c r="CQ8" s="867"/>
      <c r="CR8" s="865">
        <v>10</v>
      </c>
      <c r="CS8" s="866"/>
      <c r="CT8" s="866"/>
      <c r="CU8" s="866"/>
      <c r="CV8" s="867"/>
      <c r="CW8" s="865">
        <v>600</v>
      </c>
      <c r="CX8" s="866"/>
      <c r="CY8" s="866"/>
      <c r="CZ8" s="866"/>
      <c r="DA8" s="867"/>
      <c r="DB8" s="865" t="s">
        <v>607</v>
      </c>
      <c r="DC8" s="866"/>
      <c r="DD8" s="866"/>
      <c r="DE8" s="866"/>
      <c r="DF8" s="867"/>
      <c r="DG8" s="865">
        <v>4448</v>
      </c>
      <c r="DH8" s="866"/>
      <c r="DI8" s="866"/>
      <c r="DJ8" s="866"/>
      <c r="DK8" s="867"/>
      <c r="DL8" s="865" t="s">
        <v>603</v>
      </c>
      <c r="DM8" s="866"/>
      <c r="DN8" s="866"/>
      <c r="DO8" s="866"/>
      <c r="DP8" s="867"/>
      <c r="DQ8" s="865">
        <v>4437</v>
      </c>
      <c r="DR8" s="866"/>
      <c r="DS8" s="866"/>
      <c r="DT8" s="866"/>
      <c r="DU8" s="867"/>
      <c r="DV8" s="854"/>
      <c r="DW8" s="855"/>
      <c r="DX8" s="855"/>
      <c r="DY8" s="855"/>
      <c r="DZ8" s="868"/>
      <c r="EA8" s="256"/>
    </row>
    <row r="9" spans="1:131" s="257" customFormat="1" ht="26.25" customHeight="1" x14ac:dyDescent="0.2">
      <c r="A9" s="263">
        <v>3</v>
      </c>
      <c r="B9" s="841" t="s">
        <v>386</v>
      </c>
      <c r="C9" s="842"/>
      <c r="D9" s="842"/>
      <c r="E9" s="842"/>
      <c r="F9" s="842"/>
      <c r="G9" s="842"/>
      <c r="H9" s="842"/>
      <c r="I9" s="842"/>
      <c r="J9" s="842"/>
      <c r="K9" s="842"/>
      <c r="L9" s="842"/>
      <c r="M9" s="842"/>
      <c r="N9" s="842"/>
      <c r="O9" s="842"/>
      <c r="P9" s="843"/>
      <c r="Q9" s="844">
        <v>23</v>
      </c>
      <c r="R9" s="845"/>
      <c r="S9" s="845"/>
      <c r="T9" s="845"/>
      <c r="U9" s="845"/>
      <c r="V9" s="845">
        <v>23</v>
      </c>
      <c r="W9" s="845"/>
      <c r="X9" s="845"/>
      <c r="Y9" s="845"/>
      <c r="Z9" s="845"/>
      <c r="AA9" s="845" t="s">
        <v>602</v>
      </c>
      <c r="AB9" s="845"/>
      <c r="AC9" s="845"/>
      <c r="AD9" s="845"/>
      <c r="AE9" s="846"/>
      <c r="AF9" s="847" t="s">
        <v>130</v>
      </c>
      <c r="AG9" s="848"/>
      <c r="AH9" s="848"/>
      <c r="AI9" s="848"/>
      <c r="AJ9" s="849"/>
      <c r="AK9" s="850">
        <v>16</v>
      </c>
      <c r="AL9" s="851"/>
      <c r="AM9" s="851"/>
      <c r="AN9" s="851"/>
      <c r="AO9" s="851"/>
      <c r="AP9" s="851" t="s">
        <v>603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5">
        <v>0</v>
      </c>
      <c r="CI9" s="866"/>
      <c r="CJ9" s="866"/>
      <c r="CK9" s="866"/>
      <c r="CL9" s="867"/>
      <c r="CM9" s="865">
        <v>329</v>
      </c>
      <c r="CN9" s="866"/>
      <c r="CO9" s="866"/>
      <c r="CP9" s="866"/>
      <c r="CQ9" s="867"/>
      <c r="CR9" s="865">
        <v>10</v>
      </c>
      <c r="CS9" s="866"/>
      <c r="CT9" s="866"/>
      <c r="CU9" s="866"/>
      <c r="CV9" s="867"/>
      <c r="CW9" s="865">
        <v>81</v>
      </c>
      <c r="CX9" s="866"/>
      <c r="CY9" s="866"/>
      <c r="CZ9" s="866"/>
      <c r="DA9" s="867"/>
      <c r="DB9" s="865" t="s">
        <v>603</v>
      </c>
      <c r="DC9" s="866"/>
      <c r="DD9" s="866"/>
      <c r="DE9" s="866"/>
      <c r="DF9" s="867"/>
      <c r="DG9" s="865" t="s">
        <v>603</v>
      </c>
      <c r="DH9" s="866"/>
      <c r="DI9" s="866"/>
      <c r="DJ9" s="866"/>
      <c r="DK9" s="867"/>
      <c r="DL9" s="865" t="s">
        <v>603</v>
      </c>
      <c r="DM9" s="866"/>
      <c r="DN9" s="866"/>
      <c r="DO9" s="866"/>
      <c r="DP9" s="867"/>
      <c r="DQ9" s="865" t="s">
        <v>603</v>
      </c>
      <c r="DR9" s="866"/>
      <c r="DS9" s="866"/>
      <c r="DT9" s="866"/>
      <c r="DU9" s="867"/>
      <c r="DV9" s="854"/>
      <c r="DW9" s="855"/>
      <c r="DX9" s="855"/>
      <c r="DY9" s="855"/>
      <c r="DZ9" s="868"/>
      <c r="EA9" s="256"/>
    </row>
    <row r="10" spans="1:131" s="257" customFormat="1" ht="26.25" customHeight="1" x14ac:dyDescent="0.2">
      <c r="A10" s="263">
        <v>4</v>
      </c>
      <c r="B10" s="841" t="s">
        <v>387</v>
      </c>
      <c r="C10" s="842"/>
      <c r="D10" s="842"/>
      <c r="E10" s="842"/>
      <c r="F10" s="842"/>
      <c r="G10" s="842"/>
      <c r="H10" s="842"/>
      <c r="I10" s="842"/>
      <c r="J10" s="842"/>
      <c r="K10" s="842"/>
      <c r="L10" s="842"/>
      <c r="M10" s="842"/>
      <c r="N10" s="842"/>
      <c r="O10" s="842"/>
      <c r="P10" s="843"/>
      <c r="Q10" s="844">
        <v>118</v>
      </c>
      <c r="R10" s="845"/>
      <c r="S10" s="845"/>
      <c r="T10" s="845"/>
      <c r="U10" s="845"/>
      <c r="V10" s="845">
        <v>118</v>
      </c>
      <c r="W10" s="845"/>
      <c r="X10" s="845"/>
      <c r="Y10" s="845"/>
      <c r="Z10" s="845"/>
      <c r="AA10" s="845" t="s">
        <v>602</v>
      </c>
      <c r="AB10" s="845"/>
      <c r="AC10" s="845"/>
      <c r="AD10" s="845"/>
      <c r="AE10" s="846"/>
      <c r="AF10" s="847" t="s">
        <v>130</v>
      </c>
      <c r="AG10" s="848"/>
      <c r="AH10" s="848"/>
      <c r="AI10" s="848"/>
      <c r="AJ10" s="849"/>
      <c r="AK10" s="850">
        <v>59</v>
      </c>
      <c r="AL10" s="851"/>
      <c r="AM10" s="851"/>
      <c r="AN10" s="851"/>
      <c r="AO10" s="851"/>
      <c r="AP10" s="851" t="s">
        <v>603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592</v>
      </c>
      <c r="BT10" s="855"/>
      <c r="BU10" s="855"/>
      <c r="BV10" s="855"/>
      <c r="BW10" s="855"/>
      <c r="BX10" s="855"/>
      <c r="BY10" s="855"/>
      <c r="BZ10" s="855"/>
      <c r="CA10" s="855"/>
      <c r="CB10" s="855"/>
      <c r="CC10" s="855"/>
      <c r="CD10" s="855"/>
      <c r="CE10" s="855"/>
      <c r="CF10" s="855"/>
      <c r="CG10" s="856"/>
      <c r="CH10" s="865">
        <v>0</v>
      </c>
      <c r="CI10" s="866"/>
      <c r="CJ10" s="866"/>
      <c r="CK10" s="866"/>
      <c r="CL10" s="867"/>
      <c r="CM10" s="865">
        <v>505</v>
      </c>
      <c r="CN10" s="866"/>
      <c r="CO10" s="866"/>
      <c r="CP10" s="866"/>
      <c r="CQ10" s="867"/>
      <c r="CR10" s="865">
        <v>3</v>
      </c>
      <c r="CS10" s="866"/>
      <c r="CT10" s="866"/>
      <c r="CU10" s="866"/>
      <c r="CV10" s="867"/>
      <c r="CW10" s="865">
        <v>584</v>
      </c>
      <c r="CX10" s="866"/>
      <c r="CY10" s="866"/>
      <c r="CZ10" s="866"/>
      <c r="DA10" s="867"/>
      <c r="DB10" s="865" t="s">
        <v>603</v>
      </c>
      <c r="DC10" s="866"/>
      <c r="DD10" s="866"/>
      <c r="DE10" s="866"/>
      <c r="DF10" s="867"/>
      <c r="DG10" s="865" t="s">
        <v>603</v>
      </c>
      <c r="DH10" s="866"/>
      <c r="DI10" s="866"/>
      <c r="DJ10" s="866"/>
      <c r="DK10" s="867"/>
      <c r="DL10" s="865" t="s">
        <v>603</v>
      </c>
      <c r="DM10" s="866"/>
      <c r="DN10" s="866"/>
      <c r="DO10" s="866"/>
      <c r="DP10" s="867"/>
      <c r="DQ10" s="865" t="s">
        <v>603</v>
      </c>
      <c r="DR10" s="866"/>
      <c r="DS10" s="866"/>
      <c r="DT10" s="866"/>
      <c r="DU10" s="867"/>
      <c r="DV10" s="854"/>
      <c r="DW10" s="855"/>
      <c r="DX10" s="855"/>
      <c r="DY10" s="855"/>
      <c r="DZ10" s="868"/>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593</v>
      </c>
      <c r="BT11" s="855"/>
      <c r="BU11" s="855"/>
      <c r="BV11" s="855"/>
      <c r="BW11" s="855"/>
      <c r="BX11" s="855"/>
      <c r="BY11" s="855"/>
      <c r="BZ11" s="855"/>
      <c r="CA11" s="855"/>
      <c r="CB11" s="855"/>
      <c r="CC11" s="855"/>
      <c r="CD11" s="855"/>
      <c r="CE11" s="855"/>
      <c r="CF11" s="855"/>
      <c r="CG11" s="856"/>
      <c r="CH11" s="865" t="s">
        <v>603</v>
      </c>
      <c r="CI11" s="866"/>
      <c r="CJ11" s="866"/>
      <c r="CK11" s="866"/>
      <c r="CL11" s="867"/>
      <c r="CM11" s="865">
        <v>375</v>
      </c>
      <c r="CN11" s="866"/>
      <c r="CO11" s="866"/>
      <c r="CP11" s="866"/>
      <c r="CQ11" s="867"/>
      <c r="CR11" s="865">
        <v>10</v>
      </c>
      <c r="CS11" s="866"/>
      <c r="CT11" s="866"/>
      <c r="CU11" s="866"/>
      <c r="CV11" s="867"/>
      <c r="CW11" s="865">
        <v>793</v>
      </c>
      <c r="CX11" s="866"/>
      <c r="CY11" s="866"/>
      <c r="CZ11" s="866"/>
      <c r="DA11" s="867"/>
      <c r="DB11" s="865" t="s">
        <v>603</v>
      </c>
      <c r="DC11" s="866"/>
      <c r="DD11" s="866"/>
      <c r="DE11" s="866"/>
      <c r="DF11" s="867"/>
      <c r="DG11" s="865" t="s">
        <v>603</v>
      </c>
      <c r="DH11" s="866"/>
      <c r="DI11" s="866"/>
      <c r="DJ11" s="866"/>
      <c r="DK11" s="867"/>
      <c r="DL11" s="865" t="s">
        <v>603</v>
      </c>
      <c r="DM11" s="866"/>
      <c r="DN11" s="866"/>
      <c r="DO11" s="866"/>
      <c r="DP11" s="867"/>
      <c r="DQ11" s="865" t="s">
        <v>603</v>
      </c>
      <c r="DR11" s="866"/>
      <c r="DS11" s="866"/>
      <c r="DT11" s="866"/>
      <c r="DU11" s="867"/>
      <c r="DV11" s="854"/>
      <c r="DW11" s="855"/>
      <c r="DX11" s="855"/>
      <c r="DY11" s="855"/>
      <c r="DZ11" s="868"/>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594</v>
      </c>
      <c r="BT12" s="855"/>
      <c r="BU12" s="855"/>
      <c r="BV12" s="855"/>
      <c r="BW12" s="855"/>
      <c r="BX12" s="855"/>
      <c r="BY12" s="855"/>
      <c r="BZ12" s="855"/>
      <c r="CA12" s="855"/>
      <c r="CB12" s="855"/>
      <c r="CC12" s="855"/>
      <c r="CD12" s="855"/>
      <c r="CE12" s="855"/>
      <c r="CF12" s="855"/>
      <c r="CG12" s="856"/>
      <c r="CH12" s="865">
        <v>66</v>
      </c>
      <c r="CI12" s="866"/>
      <c r="CJ12" s="866"/>
      <c r="CK12" s="866"/>
      <c r="CL12" s="867"/>
      <c r="CM12" s="865">
        <v>1441</v>
      </c>
      <c r="CN12" s="866"/>
      <c r="CO12" s="866"/>
      <c r="CP12" s="866"/>
      <c r="CQ12" s="867"/>
      <c r="CR12" s="865">
        <v>206</v>
      </c>
      <c r="CS12" s="866"/>
      <c r="CT12" s="866"/>
      <c r="CU12" s="866"/>
      <c r="CV12" s="867"/>
      <c r="CW12" s="865" t="s">
        <v>603</v>
      </c>
      <c r="CX12" s="866"/>
      <c r="CY12" s="866"/>
      <c r="CZ12" s="866"/>
      <c r="DA12" s="867"/>
      <c r="DB12" s="869">
        <v>864</v>
      </c>
      <c r="DC12" s="866"/>
      <c r="DD12" s="866"/>
      <c r="DE12" s="866"/>
      <c r="DF12" s="867"/>
      <c r="DG12" s="865" t="s">
        <v>603</v>
      </c>
      <c r="DH12" s="866"/>
      <c r="DI12" s="866"/>
      <c r="DJ12" s="866"/>
      <c r="DK12" s="867"/>
      <c r="DL12" s="865" t="s">
        <v>603</v>
      </c>
      <c r="DM12" s="866"/>
      <c r="DN12" s="866"/>
      <c r="DO12" s="866"/>
      <c r="DP12" s="867"/>
      <c r="DQ12" s="865" t="s">
        <v>603</v>
      </c>
      <c r="DR12" s="866"/>
      <c r="DS12" s="866"/>
      <c r="DT12" s="866"/>
      <c r="DU12" s="867"/>
      <c r="DV12" s="854"/>
      <c r="DW12" s="855"/>
      <c r="DX12" s="855"/>
      <c r="DY12" s="855"/>
      <c r="DZ12" s="868"/>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595</v>
      </c>
      <c r="BT13" s="855"/>
      <c r="BU13" s="855"/>
      <c r="BV13" s="855"/>
      <c r="BW13" s="855"/>
      <c r="BX13" s="855"/>
      <c r="BY13" s="855"/>
      <c r="BZ13" s="855"/>
      <c r="CA13" s="855"/>
      <c r="CB13" s="855"/>
      <c r="CC13" s="855"/>
      <c r="CD13" s="855"/>
      <c r="CE13" s="855"/>
      <c r="CF13" s="855"/>
      <c r="CG13" s="856"/>
      <c r="CH13" s="865">
        <v>9</v>
      </c>
      <c r="CI13" s="866"/>
      <c r="CJ13" s="866"/>
      <c r="CK13" s="866"/>
      <c r="CL13" s="867"/>
      <c r="CM13" s="865">
        <v>65</v>
      </c>
      <c r="CN13" s="866"/>
      <c r="CO13" s="866"/>
      <c r="CP13" s="866"/>
      <c r="CQ13" s="867"/>
      <c r="CR13" s="865">
        <v>10</v>
      </c>
      <c r="CS13" s="866"/>
      <c r="CT13" s="866"/>
      <c r="CU13" s="866"/>
      <c r="CV13" s="867"/>
      <c r="CW13" s="865" t="s">
        <v>603</v>
      </c>
      <c r="CX13" s="866"/>
      <c r="CY13" s="866"/>
      <c r="CZ13" s="866"/>
      <c r="DA13" s="867"/>
      <c r="DB13" s="865">
        <v>3</v>
      </c>
      <c r="DC13" s="866"/>
      <c r="DD13" s="866"/>
      <c r="DE13" s="866"/>
      <c r="DF13" s="867"/>
      <c r="DG13" s="865" t="s">
        <v>603</v>
      </c>
      <c r="DH13" s="866"/>
      <c r="DI13" s="866"/>
      <c r="DJ13" s="866"/>
      <c r="DK13" s="867"/>
      <c r="DL13" s="865" t="s">
        <v>603</v>
      </c>
      <c r="DM13" s="866"/>
      <c r="DN13" s="866"/>
      <c r="DO13" s="866"/>
      <c r="DP13" s="867"/>
      <c r="DQ13" s="865" t="s">
        <v>603</v>
      </c>
      <c r="DR13" s="866"/>
      <c r="DS13" s="866"/>
      <c r="DT13" s="866"/>
      <c r="DU13" s="867"/>
      <c r="DV13" s="854"/>
      <c r="DW13" s="855"/>
      <c r="DX13" s="855"/>
      <c r="DY13" s="855"/>
      <c r="DZ13" s="868"/>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v>140038</v>
      </c>
      <c r="R23" s="880"/>
      <c r="S23" s="880"/>
      <c r="T23" s="880"/>
      <c r="U23" s="880"/>
      <c r="V23" s="880">
        <v>139489</v>
      </c>
      <c r="W23" s="880"/>
      <c r="X23" s="880"/>
      <c r="Y23" s="880"/>
      <c r="Z23" s="880"/>
      <c r="AA23" s="880">
        <v>549</v>
      </c>
      <c r="AB23" s="880"/>
      <c r="AC23" s="880"/>
      <c r="AD23" s="880"/>
      <c r="AE23" s="881"/>
      <c r="AF23" s="882">
        <v>46</v>
      </c>
      <c r="AG23" s="880"/>
      <c r="AH23" s="880"/>
      <c r="AI23" s="880"/>
      <c r="AJ23" s="883"/>
      <c r="AK23" s="884"/>
      <c r="AL23" s="885"/>
      <c r="AM23" s="885"/>
      <c r="AN23" s="885"/>
      <c r="AO23" s="885"/>
      <c r="AP23" s="880">
        <v>78568</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70"/>
      <c r="DW25" s="871"/>
      <c r="DX25" s="871"/>
      <c r="DY25" s="871"/>
      <c r="DZ25" s="872"/>
      <c r="EA25" s="248"/>
    </row>
    <row r="26" spans="1:131" s="249" customFormat="1" ht="26.25" customHeight="1" x14ac:dyDescent="0.2">
      <c r="A26" s="826" t="s">
        <v>367</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8">
        <v>24931</v>
      </c>
      <c r="R28" s="909"/>
      <c r="S28" s="909"/>
      <c r="T28" s="909"/>
      <c r="U28" s="909"/>
      <c r="V28" s="909">
        <v>24577</v>
      </c>
      <c r="W28" s="909"/>
      <c r="X28" s="909"/>
      <c r="Y28" s="909"/>
      <c r="Z28" s="909"/>
      <c r="AA28" s="909">
        <v>354</v>
      </c>
      <c r="AB28" s="909"/>
      <c r="AC28" s="909"/>
      <c r="AD28" s="909"/>
      <c r="AE28" s="910"/>
      <c r="AF28" s="911">
        <v>354</v>
      </c>
      <c r="AG28" s="909"/>
      <c r="AH28" s="909"/>
      <c r="AI28" s="909"/>
      <c r="AJ28" s="912"/>
      <c r="AK28" s="913">
        <v>2246</v>
      </c>
      <c r="AL28" s="904"/>
      <c r="AM28" s="904"/>
      <c r="AN28" s="904"/>
      <c r="AO28" s="904"/>
      <c r="AP28" s="904" t="s">
        <v>603</v>
      </c>
      <c r="AQ28" s="904"/>
      <c r="AR28" s="904"/>
      <c r="AS28" s="904"/>
      <c r="AT28" s="904"/>
      <c r="AU28" s="904" t="s">
        <v>603</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5083</v>
      </c>
      <c r="R29" s="845"/>
      <c r="S29" s="845"/>
      <c r="T29" s="845"/>
      <c r="U29" s="845"/>
      <c r="V29" s="845">
        <v>4957</v>
      </c>
      <c r="W29" s="845"/>
      <c r="X29" s="845"/>
      <c r="Y29" s="845"/>
      <c r="Z29" s="845"/>
      <c r="AA29" s="845">
        <v>126</v>
      </c>
      <c r="AB29" s="845"/>
      <c r="AC29" s="845"/>
      <c r="AD29" s="845"/>
      <c r="AE29" s="846"/>
      <c r="AF29" s="847">
        <v>126</v>
      </c>
      <c r="AG29" s="848"/>
      <c r="AH29" s="848"/>
      <c r="AI29" s="848"/>
      <c r="AJ29" s="849"/>
      <c r="AK29" s="916">
        <v>738</v>
      </c>
      <c r="AL29" s="917"/>
      <c r="AM29" s="917"/>
      <c r="AN29" s="917"/>
      <c r="AO29" s="917"/>
      <c r="AP29" s="917" t="s">
        <v>603</v>
      </c>
      <c r="AQ29" s="917"/>
      <c r="AR29" s="917"/>
      <c r="AS29" s="917"/>
      <c r="AT29" s="917"/>
      <c r="AU29" s="917" t="s">
        <v>603</v>
      </c>
      <c r="AV29" s="917"/>
      <c r="AW29" s="917"/>
      <c r="AX29" s="917"/>
      <c r="AY29" s="917"/>
      <c r="AZ29" s="918" t="s">
        <v>602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22882</v>
      </c>
      <c r="R30" s="845"/>
      <c r="S30" s="845"/>
      <c r="T30" s="845"/>
      <c r="U30" s="845"/>
      <c r="V30" s="845">
        <v>22053</v>
      </c>
      <c r="W30" s="845"/>
      <c r="X30" s="845"/>
      <c r="Y30" s="845"/>
      <c r="Z30" s="845"/>
      <c r="AA30" s="845">
        <v>829</v>
      </c>
      <c r="AB30" s="845"/>
      <c r="AC30" s="845"/>
      <c r="AD30" s="845"/>
      <c r="AE30" s="846"/>
      <c r="AF30" s="847">
        <v>829</v>
      </c>
      <c r="AG30" s="848"/>
      <c r="AH30" s="848"/>
      <c r="AI30" s="848"/>
      <c r="AJ30" s="849"/>
      <c r="AK30" s="916">
        <v>3067</v>
      </c>
      <c r="AL30" s="917"/>
      <c r="AM30" s="917"/>
      <c r="AN30" s="917"/>
      <c r="AO30" s="917"/>
      <c r="AP30" s="917" t="s">
        <v>603</v>
      </c>
      <c r="AQ30" s="917"/>
      <c r="AR30" s="917"/>
      <c r="AS30" s="917"/>
      <c r="AT30" s="917"/>
      <c r="AU30" s="917" t="s">
        <v>603</v>
      </c>
      <c r="AV30" s="917"/>
      <c r="AW30" s="917"/>
      <c r="AX30" s="917"/>
      <c r="AY30" s="917"/>
      <c r="AZ30" s="918" t="s">
        <v>602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62</v>
      </c>
      <c r="R31" s="845"/>
      <c r="S31" s="845"/>
      <c r="T31" s="845"/>
      <c r="U31" s="845"/>
      <c r="V31" s="845">
        <v>62</v>
      </c>
      <c r="W31" s="845"/>
      <c r="X31" s="845"/>
      <c r="Y31" s="845"/>
      <c r="Z31" s="845"/>
      <c r="AA31" s="845" t="s">
        <v>602</v>
      </c>
      <c r="AB31" s="845"/>
      <c r="AC31" s="845"/>
      <c r="AD31" s="845"/>
      <c r="AE31" s="846"/>
      <c r="AF31" s="847" t="s">
        <v>130</v>
      </c>
      <c r="AG31" s="848"/>
      <c r="AH31" s="848"/>
      <c r="AI31" s="848"/>
      <c r="AJ31" s="849"/>
      <c r="AK31" s="916">
        <v>18</v>
      </c>
      <c r="AL31" s="917"/>
      <c r="AM31" s="917"/>
      <c r="AN31" s="917"/>
      <c r="AO31" s="917"/>
      <c r="AP31" s="917" t="s">
        <v>603</v>
      </c>
      <c r="AQ31" s="917"/>
      <c r="AR31" s="917"/>
      <c r="AS31" s="917"/>
      <c r="AT31" s="917"/>
      <c r="AU31" s="917" t="s">
        <v>603</v>
      </c>
      <c r="AV31" s="917"/>
      <c r="AW31" s="917"/>
      <c r="AX31" s="917"/>
      <c r="AY31" s="917"/>
      <c r="AZ31" s="918" t="s">
        <v>602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70"/>
      <c r="DW31" s="871"/>
      <c r="DX31" s="871"/>
      <c r="DY31" s="871"/>
      <c r="DZ31" s="872"/>
      <c r="EA31" s="248"/>
    </row>
    <row r="32" spans="1:131" s="249" customFormat="1" ht="26.25" customHeight="1" x14ac:dyDescent="0.2">
      <c r="A32" s="268">
        <v>5</v>
      </c>
      <c r="B32" s="841" t="s">
        <v>405</v>
      </c>
      <c r="C32" s="842"/>
      <c r="D32" s="842"/>
      <c r="E32" s="842"/>
      <c r="F32" s="842"/>
      <c r="G32" s="842"/>
      <c r="H32" s="842"/>
      <c r="I32" s="842"/>
      <c r="J32" s="842"/>
      <c r="K32" s="842"/>
      <c r="L32" s="842"/>
      <c r="M32" s="842"/>
      <c r="N32" s="842"/>
      <c r="O32" s="842"/>
      <c r="P32" s="843"/>
      <c r="Q32" s="844">
        <v>5588</v>
      </c>
      <c r="R32" s="845"/>
      <c r="S32" s="845"/>
      <c r="T32" s="845"/>
      <c r="U32" s="845"/>
      <c r="V32" s="845">
        <v>5072</v>
      </c>
      <c r="W32" s="845"/>
      <c r="X32" s="845"/>
      <c r="Y32" s="845"/>
      <c r="Z32" s="845"/>
      <c r="AA32" s="845">
        <v>516</v>
      </c>
      <c r="AB32" s="845"/>
      <c r="AC32" s="845"/>
      <c r="AD32" s="845"/>
      <c r="AE32" s="846"/>
      <c r="AF32" s="847">
        <v>5715</v>
      </c>
      <c r="AG32" s="848"/>
      <c r="AH32" s="848"/>
      <c r="AI32" s="848"/>
      <c r="AJ32" s="849"/>
      <c r="AK32" s="916">
        <v>775</v>
      </c>
      <c r="AL32" s="917"/>
      <c r="AM32" s="917"/>
      <c r="AN32" s="917"/>
      <c r="AO32" s="917"/>
      <c r="AP32" s="917">
        <v>2040</v>
      </c>
      <c r="AQ32" s="917"/>
      <c r="AR32" s="917"/>
      <c r="AS32" s="917"/>
      <c r="AT32" s="917"/>
      <c r="AU32" s="917">
        <v>202</v>
      </c>
      <c r="AV32" s="917"/>
      <c r="AW32" s="917"/>
      <c r="AX32" s="917"/>
      <c r="AY32" s="917"/>
      <c r="AZ32" s="918" t="s">
        <v>602</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70"/>
      <c r="DW32" s="871"/>
      <c r="DX32" s="871"/>
      <c r="DY32" s="871"/>
      <c r="DZ32" s="872"/>
      <c r="EA32" s="248"/>
    </row>
    <row r="33" spans="1:131" s="249" customFormat="1" ht="26.25" customHeight="1" x14ac:dyDescent="0.2">
      <c r="A33" s="268">
        <v>6</v>
      </c>
      <c r="B33" s="841" t="s">
        <v>407</v>
      </c>
      <c r="C33" s="842"/>
      <c r="D33" s="842"/>
      <c r="E33" s="842"/>
      <c r="F33" s="842"/>
      <c r="G33" s="842"/>
      <c r="H33" s="842"/>
      <c r="I33" s="842"/>
      <c r="J33" s="842"/>
      <c r="K33" s="842"/>
      <c r="L33" s="842"/>
      <c r="M33" s="842"/>
      <c r="N33" s="842"/>
      <c r="O33" s="842"/>
      <c r="P33" s="843"/>
      <c r="Q33" s="844">
        <v>17001</v>
      </c>
      <c r="R33" s="845"/>
      <c r="S33" s="845"/>
      <c r="T33" s="845"/>
      <c r="U33" s="845"/>
      <c r="V33" s="845">
        <v>17247</v>
      </c>
      <c r="W33" s="845"/>
      <c r="X33" s="845"/>
      <c r="Y33" s="845"/>
      <c r="Z33" s="845"/>
      <c r="AA33" s="845">
        <v>-246</v>
      </c>
      <c r="AB33" s="845"/>
      <c r="AC33" s="845"/>
      <c r="AD33" s="845"/>
      <c r="AE33" s="846"/>
      <c r="AF33" s="847">
        <v>9038</v>
      </c>
      <c r="AG33" s="848"/>
      <c r="AH33" s="848"/>
      <c r="AI33" s="848"/>
      <c r="AJ33" s="849"/>
      <c r="AK33" s="916">
        <v>688</v>
      </c>
      <c r="AL33" s="917"/>
      <c r="AM33" s="917"/>
      <c r="AN33" s="917"/>
      <c r="AO33" s="917"/>
      <c r="AP33" s="917">
        <v>6368</v>
      </c>
      <c r="AQ33" s="917"/>
      <c r="AR33" s="917"/>
      <c r="AS33" s="917"/>
      <c r="AT33" s="917"/>
      <c r="AU33" s="917">
        <v>4498</v>
      </c>
      <c r="AV33" s="917"/>
      <c r="AW33" s="917"/>
      <c r="AX33" s="917"/>
      <c r="AY33" s="917"/>
      <c r="AZ33" s="918" t="s">
        <v>602</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70"/>
      <c r="DW33" s="871"/>
      <c r="DX33" s="871"/>
      <c r="DY33" s="871"/>
      <c r="DZ33" s="872"/>
      <c r="EA33" s="248"/>
    </row>
    <row r="34" spans="1:131" s="249" customFormat="1" ht="26.25" customHeight="1" x14ac:dyDescent="0.2">
      <c r="A34" s="268">
        <v>7</v>
      </c>
      <c r="B34" s="841" t="s">
        <v>408</v>
      </c>
      <c r="C34" s="842"/>
      <c r="D34" s="842"/>
      <c r="E34" s="842"/>
      <c r="F34" s="842"/>
      <c r="G34" s="842"/>
      <c r="H34" s="842"/>
      <c r="I34" s="842"/>
      <c r="J34" s="842"/>
      <c r="K34" s="842"/>
      <c r="L34" s="842"/>
      <c r="M34" s="842"/>
      <c r="N34" s="842"/>
      <c r="O34" s="842"/>
      <c r="P34" s="843"/>
      <c r="Q34" s="844">
        <v>6683</v>
      </c>
      <c r="R34" s="845"/>
      <c r="S34" s="845"/>
      <c r="T34" s="845"/>
      <c r="U34" s="845"/>
      <c r="V34" s="845">
        <v>6683</v>
      </c>
      <c r="W34" s="845"/>
      <c r="X34" s="845"/>
      <c r="Y34" s="845"/>
      <c r="Z34" s="845"/>
      <c r="AA34" s="845" t="s">
        <v>605</v>
      </c>
      <c r="AB34" s="845"/>
      <c r="AC34" s="845"/>
      <c r="AD34" s="845"/>
      <c r="AE34" s="846"/>
      <c r="AF34" s="847">
        <v>218</v>
      </c>
      <c r="AG34" s="848"/>
      <c r="AH34" s="848"/>
      <c r="AI34" s="848"/>
      <c r="AJ34" s="849"/>
      <c r="AK34" s="916">
        <v>3609</v>
      </c>
      <c r="AL34" s="917"/>
      <c r="AM34" s="917"/>
      <c r="AN34" s="917"/>
      <c r="AO34" s="917"/>
      <c r="AP34" s="917">
        <v>46361</v>
      </c>
      <c r="AQ34" s="917"/>
      <c r="AR34" s="917"/>
      <c r="AS34" s="917"/>
      <c r="AT34" s="917"/>
      <c r="AU34" s="917">
        <v>29346</v>
      </c>
      <c r="AV34" s="917"/>
      <c r="AW34" s="917"/>
      <c r="AX34" s="917"/>
      <c r="AY34" s="917"/>
      <c r="AZ34" s="918" t="s">
        <v>602</v>
      </c>
      <c r="BA34" s="918"/>
      <c r="BB34" s="918"/>
      <c r="BC34" s="918"/>
      <c r="BD34" s="918"/>
      <c r="BE34" s="914" t="s">
        <v>406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70"/>
      <c r="DW34" s="871"/>
      <c r="DX34" s="871"/>
      <c r="DY34" s="871"/>
      <c r="DZ34" s="872"/>
      <c r="EA34" s="248"/>
    </row>
    <row r="35" spans="1:131" s="249" customFormat="1" ht="26.25" customHeight="1" x14ac:dyDescent="0.2">
      <c r="A35" s="268">
        <v>8</v>
      </c>
      <c r="B35" s="841" t="s">
        <v>409</v>
      </c>
      <c r="C35" s="842"/>
      <c r="D35" s="842"/>
      <c r="E35" s="842"/>
      <c r="F35" s="842"/>
      <c r="G35" s="842"/>
      <c r="H35" s="842"/>
      <c r="I35" s="842"/>
      <c r="J35" s="842"/>
      <c r="K35" s="842"/>
      <c r="L35" s="842"/>
      <c r="M35" s="842"/>
      <c r="N35" s="842"/>
      <c r="O35" s="842"/>
      <c r="P35" s="843"/>
      <c r="Q35" s="844">
        <v>43</v>
      </c>
      <c r="R35" s="845"/>
      <c r="S35" s="845"/>
      <c r="T35" s="845"/>
      <c r="U35" s="845"/>
      <c r="V35" s="845">
        <v>10</v>
      </c>
      <c r="W35" s="845"/>
      <c r="X35" s="845"/>
      <c r="Y35" s="845"/>
      <c r="Z35" s="845"/>
      <c r="AA35" s="845">
        <v>33</v>
      </c>
      <c r="AB35" s="845"/>
      <c r="AC35" s="845"/>
      <c r="AD35" s="845"/>
      <c r="AE35" s="846"/>
      <c r="AF35" s="847" t="s">
        <v>410</v>
      </c>
      <c r="AG35" s="848"/>
      <c r="AH35" s="848"/>
      <c r="AI35" s="848"/>
      <c r="AJ35" s="849"/>
      <c r="AK35" s="916">
        <v>43</v>
      </c>
      <c r="AL35" s="917"/>
      <c r="AM35" s="917"/>
      <c r="AN35" s="917"/>
      <c r="AO35" s="917"/>
      <c r="AP35" s="917" t="s">
        <v>603</v>
      </c>
      <c r="AQ35" s="917"/>
      <c r="AR35" s="917"/>
      <c r="AS35" s="917"/>
      <c r="AT35" s="917"/>
      <c r="AU35" s="917" t="s">
        <v>603</v>
      </c>
      <c r="AV35" s="917"/>
      <c r="AW35" s="917"/>
      <c r="AX35" s="917"/>
      <c r="AY35" s="917"/>
      <c r="AZ35" s="918" t="s">
        <v>602</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70"/>
      <c r="DW62" s="871"/>
      <c r="DX62" s="871"/>
      <c r="DY62" s="871"/>
      <c r="DZ62" s="872"/>
      <c r="EA62" s="248"/>
    </row>
    <row r="63" spans="1:131" s="249" customFormat="1" ht="26.25" customHeight="1" thickBot="1" x14ac:dyDescent="0.25">
      <c r="A63" s="266" t="s">
        <v>389</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16280</v>
      </c>
      <c r="AG63" s="928"/>
      <c r="AH63" s="928"/>
      <c r="AI63" s="928"/>
      <c r="AJ63" s="929"/>
      <c r="AK63" s="930"/>
      <c r="AL63" s="925"/>
      <c r="AM63" s="925"/>
      <c r="AN63" s="925"/>
      <c r="AO63" s="925"/>
      <c r="AP63" s="928">
        <v>54769</v>
      </c>
      <c r="AQ63" s="928"/>
      <c r="AR63" s="928"/>
      <c r="AS63" s="928"/>
      <c r="AT63" s="928"/>
      <c r="AU63" s="928">
        <v>34046</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70"/>
      <c r="DW64" s="871"/>
      <c r="DX64" s="871"/>
      <c r="DY64" s="871"/>
      <c r="DZ64" s="872"/>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70"/>
      <c r="DW65" s="871"/>
      <c r="DX65" s="871"/>
      <c r="DY65" s="871"/>
      <c r="DZ65" s="872"/>
      <c r="EA65" s="248"/>
    </row>
    <row r="66" spans="1:131" s="249" customFormat="1" ht="26.25" customHeight="1" x14ac:dyDescent="0.2">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394</v>
      </c>
      <c r="W66" s="804"/>
      <c r="X66" s="804"/>
      <c r="Y66" s="804"/>
      <c r="Z66" s="805"/>
      <c r="AA66" s="803" t="s">
        <v>417</v>
      </c>
      <c r="AB66" s="804"/>
      <c r="AC66" s="804"/>
      <c r="AD66" s="804"/>
      <c r="AE66" s="805"/>
      <c r="AF66" s="938" t="s">
        <v>418</v>
      </c>
      <c r="AG66" s="899"/>
      <c r="AH66" s="899"/>
      <c r="AI66" s="899"/>
      <c r="AJ66" s="939"/>
      <c r="AK66" s="803" t="s">
        <v>397</v>
      </c>
      <c r="AL66" s="827"/>
      <c r="AM66" s="827"/>
      <c r="AN66" s="827"/>
      <c r="AO66" s="828"/>
      <c r="AP66" s="803" t="s">
        <v>419</v>
      </c>
      <c r="AQ66" s="804"/>
      <c r="AR66" s="804"/>
      <c r="AS66" s="804"/>
      <c r="AT66" s="805"/>
      <c r="AU66" s="803" t="s">
        <v>420</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585</v>
      </c>
      <c r="C68" s="956"/>
      <c r="D68" s="956"/>
      <c r="E68" s="956"/>
      <c r="F68" s="956"/>
      <c r="G68" s="956"/>
      <c r="H68" s="956"/>
      <c r="I68" s="956"/>
      <c r="J68" s="956"/>
      <c r="K68" s="956"/>
      <c r="L68" s="956"/>
      <c r="M68" s="956"/>
      <c r="N68" s="956"/>
      <c r="O68" s="956"/>
      <c r="P68" s="957"/>
      <c r="Q68" s="958">
        <v>242</v>
      </c>
      <c r="R68" s="952"/>
      <c r="S68" s="952"/>
      <c r="T68" s="952"/>
      <c r="U68" s="952"/>
      <c r="V68" s="952">
        <v>211</v>
      </c>
      <c r="W68" s="952"/>
      <c r="X68" s="952"/>
      <c r="Y68" s="952"/>
      <c r="Z68" s="952"/>
      <c r="AA68" s="952">
        <v>31</v>
      </c>
      <c r="AB68" s="952"/>
      <c r="AC68" s="952"/>
      <c r="AD68" s="952"/>
      <c r="AE68" s="952"/>
      <c r="AF68" s="952">
        <v>31</v>
      </c>
      <c r="AG68" s="952"/>
      <c r="AH68" s="952"/>
      <c r="AI68" s="952"/>
      <c r="AJ68" s="952"/>
      <c r="AK68" s="952" t="s">
        <v>606</v>
      </c>
      <c r="AL68" s="952"/>
      <c r="AM68" s="952"/>
      <c r="AN68" s="952"/>
      <c r="AO68" s="952"/>
      <c r="AP68" s="952">
        <v>41</v>
      </c>
      <c r="AQ68" s="952"/>
      <c r="AR68" s="952"/>
      <c r="AS68" s="952"/>
      <c r="AT68" s="952"/>
      <c r="AU68" s="952">
        <v>41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586</v>
      </c>
      <c r="C69" s="960"/>
      <c r="D69" s="960"/>
      <c r="E69" s="960"/>
      <c r="F69" s="960"/>
      <c r="G69" s="960"/>
      <c r="H69" s="960"/>
      <c r="I69" s="960"/>
      <c r="J69" s="960"/>
      <c r="K69" s="960"/>
      <c r="L69" s="960"/>
      <c r="M69" s="960"/>
      <c r="N69" s="960"/>
      <c r="O69" s="960"/>
      <c r="P69" s="961"/>
      <c r="Q69" s="962">
        <v>247</v>
      </c>
      <c r="R69" s="917"/>
      <c r="S69" s="917"/>
      <c r="T69" s="917"/>
      <c r="U69" s="917"/>
      <c r="V69" s="917">
        <v>231</v>
      </c>
      <c r="W69" s="917"/>
      <c r="X69" s="917"/>
      <c r="Y69" s="917"/>
      <c r="Z69" s="917"/>
      <c r="AA69" s="917">
        <v>16</v>
      </c>
      <c r="AB69" s="917"/>
      <c r="AC69" s="917"/>
      <c r="AD69" s="917"/>
      <c r="AE69" s="917"/>
      <c r="AF69" s="917">
        <v>16</v>
      </c>
      <c r="AG69" s="917"/>
      <c r="AH69" s="917"/>
      <c r="AI69" s="917"/>
      <c r="AJ69" s="917"/>
      <c r="AK69" s="917" t="s">
        <v>604</v>
      </c>
      <c r="AL69" s="917"/>
      <c r="AM69" s="917"/>
      <c r="AN69" s="917"/>
      <c r="AO69" s="917"/>
      <c r="AP69" s="917" t="s">
        <v>604</v>
      </c>
      <c r="AQ69" s="917"/>
      <c r="AR69" s="917"/>
      <c r="AS69" s="917"/>
      <c r="AT69" s="917"/>
      <c r="AU69" s="917" t="s">
        <v>604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587</v>
      </c>
      <c r="C70" s="960"/>
      <c r="D70" s="960"/>
      <c r="E70" s="960"/>
      <c r="F70" s="960"/>
      <c r="G70" s="960"/>
      <c r="H70" s="960"/>
      <c r="I70" s="960"/>
      <c r="J70" s="960"/>
      <c r="K70" s="960"/>
      <c r="L70" s="960"/>
      <c r="M70" s="960"/>
      <c r="N70" s="960"/>
      <c r="O70" s="960"/>
      <c r="P70" s="961"/>
      <c r="Q70" s="962">
        <v>1598</v>
      </c>
      <c r="R70" s="917"/>
      <c r="S70" s="917"/>
      <c r="T70" s="917"/>
      <c r="U70" s="917"/>
      <c r="V70" s="917">
        <v>1483</v>
      </c>
      <c r="W70" s="917"/>
      <c r="X70" s="917"/>
      <c r="Y70" s="917"/>
      <c r="Z70" s="917"/>
      <c r="AA70" s="917">
        <v>115</v>
      </c>
      <c r="AB70" s="917"/>
      <c r="AC70" s="917"/>
      <c r="AD70" s="917"/>
      <c r="AE70" s="917"/>
      <c r="AF70" s="917">
        <v>115</v>
      </c>
      <c r="AG70" s="917"/>
      <c r="AH70" s="917"/>
      <c r="AI70" s="917"/>
      <c r="AJ70" s="917"/>
      <c r="AK70" s="917" t="s">
        <v>603</v>
      </c>
      <c r="AL70" s="917"/>
      <c r="AM70" s="917"/>
      <c r="AN70" s="917"/>
      <c r="AO70" s="917"/>
      <c r="AP70" s="917" t="s">
        <v>603</v>
      </c>
      <c r="AQ70" s="917"/>
      <c r="AR70" s="917"/>
      <c r="AS70" s="917"/>
      <c r="AT70" s="917"/>
      <c r="AU70" s="917" t="s">
        <v>603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588</v>
      </c>
      <c r="C71" s="960"/>
      <c r="D71" s="960"/>
      <c r="E71" s="960"/>
      <c r="F71" s="960"/>
      <c r="G71" s="960"/>
      <c r="H71" s="960"/>
      <c r="I71" s="960"/>
      <c r="J71" s="960"/>
      <c r="K71" s="960"/>
      <c r="L71" s="960"/>
      <c r="M71" s="960"/>
      <c r="N71" s="960"/>
      <c r="O71" s="960"/>
      <c r="P71" s="961"/>
      <c r="Q71" s="962">
        <v>896695</v>
      </c>
      <c r="R71" s="917"/>
      <c r="S71" s="917"/>
      <c r="T71" s="917"/>
      <c r="U71" s="917"/>
      <c r="V71" s="917">
        <v>845698</v>
      </c>
      <c r="W71" s="917"/>
      <c r="X71" s="917"/>
      <c r="Y71" s="917"/>
      <c r="Z71" s="917"/>
      <c r="AA71" s="917">
        <v>50997</v>
      </c>
      <c r="AB71" s="917"/>
      <c r="AC71" s="917"/>
      <c r="AD71" s="917"/>
      <c r="AE71" s="917"/>
      <c r="AF71" s="917">
        <v>50997</v>
      </c>
      <c r="AG71" s="917"/>
      <c r="AH71" s="917"/>
      <c r="AI71" s="917"/>
      <c r="AJ71" s="917"/>
      <c r="AK71" s="917">
        <v>1</v>
      </c>
      <c r="AL71" s="917"/>
      <c r="AM71" s="917"/>
      <c r="AN71" s="917"/>
      <c r="AO71" s="917"/>
      <c r="AP71" s="917" t="s">
        <v>603</v>
      </c>
      <c r="AQ71" s="917"/>
      <c r="AR71" s="917"/>
      <c r="AS71" s="917"/>
      <c r="AT71" s="917"/>
      <c r="AU71" s="917" t="s">
        <v>603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389</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51159</v>
      </c>
      <c r="AG88" s="928"/>
      <c r="AH88" s="928"/>
      <c r="AI88" s="928"/>
      <c r="AJ88" s="928"/>
      <c r="AK88" s="925"/>
      <c r="AL88" s="925"/>
      <c r="AM88" s="925"/>
      <c r="AN88" s="925"/>
      <c r="AO88" s="925"/>
      <c r="AP88" s="928">
        <v>41</v>
      </c>
      <c r="AQ88" s="928"/>
      <c r="AR88" s="928"/>
      <c r="AS88" s="928"/>
      <c r="AT88" s="928"/>
      <c r="AU88" s="928">
        <v>41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349</v>
      </c>
      <c r="CS102" s="936"/>
      <c r="CT102" s="936"/>
      <c r="CU102" s="936"/>
      <c r="CV102" s="979"/>
      <c r="CW102" s="978">
        <v>2253</v>
      </c>
      <c r="CX102" s="936"/>
      <c r="CY102" s="936"/>
      <c r="CZ102" s="936"/>
      <c r="DA102" s="979"/>
      <c r="DB102" s="978">
        <v>867</v>
      </c>
      <c r="DC102" s="936"/>
      <c r="DD102" s="936"/>
      <c r="DE102" s="936"/>
      <c r="DF102" s="979"/>
      <c r="DG102" s="978">
        <v>4448</v>
      </c>
      <c r="DH102" s="936"/>
      <c r="DI102" s="936"/>
      <c r="DJ102" s="936"/>
      <c r="DK102" s="979"/>
      <c r="DL102" s="978" t="s">
        <v>609</v>
      </c>
      <c r="DM102" s="936"/>
      <c r="DN102" s="936"/>
      <c r="DO102" s="936"/>
      <c r="DP102" s="979"/>
      <c r="DQ102" s="978">
        <v>4437</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302</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302</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302</v>
      </c>
      <c r="DR109" s="981"/>
      <c r="DS109" s="981"/>
      <c r="DT109" s="981"/>
      <c r="DU109" s="982"/>
      <c r="DV109" s="980" t="s">
        <v>432</v>
      </c>
      <c r="DW109" s="981"/>
      <c r="DX109" s="981"/>
      <c r="DY109" s="981"/>
      <c r="DZ109" s="983"/>
    </row>
    <row r="110" spans="1:131" s="248" customFormat="1" ht="26.25" customHeight="1" x14ac:dyDescent="0.2">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7983542</v>
      </c>
      <c r="AB110" s="988"/>
      <c r="AC110" s="988"/>
      <c r="AD110" s="988"/>
      <c r="AE110" s="989"/>
      <c r="AF110" s="990">
        <v>8387542</v>
      </c>
      <c r="AG110" s="988"/>
      <c r="AH110" s="988"/>
      <c r="AI110" s="988"/>
      <c r="AJ110" s="989"/>
      <c r="AK110" s="990">
        <v>8391736</v>
      </c>
      <c r="AL110" s="988"/>
      <c r="AM110" s="988"/>
      <c r="AN110" s="988"/>
      <c r="AO110" s="989"/>
      <c r="AP110" s="991">
        <v>15.6</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79859396</v>
      </c>
      <c r="BR110" s="1023"/>
      <c r="BS110" s="1023"/>
      <c r="BT110" s="1023"/>
      <c r="BU110" s="1023"/>
      <c r="BV110" s="1023">
        <v>78326780</v>
      </c>
      <c r="BW110" s="1023"/>
      <c r="BX110" s="1023"/>
      <c r="BY110" s="1023"/>
      <c r="BZ110" s="1023"/>
      <c r="CA110" s="1023">
        <v>78567469</v>
      </c>
      <c r="CB110" s="1023"/>
      <c r="CC110" s="1023"/>
      <c r="CD110" s="1023"/>
      <c r="CE110" s="1023"/>
      <c r="CF110" s="1037">
        <v>145.69999999999999</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438</v>
      </c>
      <c r="DM110" s="1023"/>
      <c r="DN110" s="1023"/>
      <c r="DO110" s="1023"/>
      <c r="DP110" s="1023"/>
      <c r="DQ110" s="1023" t="s">
        <v>438</v>
      </c>
      <c r="DR110" s="1023"/>
      <c r="DS110" s="1023"/>
      <c r="DT110" s="1023"/>
      <c r="DU110" s="1023"/>
      <c r="DV110" s="1024" t="s">
        <v>438</v>
      </c>
      <c r="DW110" s="1024"/>
      <c r="DX110" s="1024"/>
      <c r="DY110" s="1024"/>
      <c r="DZ110" s="1025"/>
    </row>
    <row r="111" spans="1:131" s="248" customFormat="1" ht="26.25" customHeight="1" x14ac:dyDescent="0.2">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438</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530873</v>
      </c>
      <c r="BR111" s="1016"/>
      <c r="BS111" s="1016"/>
      <c r="BT111" s="1016"/>
      <c r="BU111" s="1016"/>
      <c r="BV111" s="1016">
        <v>490813</v>
      </c>
      <c r="BW111" s="1016"/>
      <c r="BX111" s="1016"/>
      <c r="BY111" s="1016"/>
      <c r="BZ111" s="1016"/>
      <c r="CA111" s="1016">
        <v>450368</v>
      </c>
      <c r="CB111" s="1016"/>
      <c r="CC111" s="1016"/>
      <c r="CD111" s="1016"/>
      <c r="CE111" s="1016"/>
      <c r="CF111" s="1010">
        <v>0.8</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474573</v>
      </c>
      <c r="DH111" s="1016"/>
      <c r="DI111" s="1016"/>
      <c r="DJ111" s="1016"/>
      <c r="DK111" s="1016"/>
      <c r="DL111" s="1016">
        <v>448014</v>
      </c>
      <c r="DM111" s="1016"/>
      <c r="DN111" s="1016"/>
      <c r="DO111" s="1016"/>
      <c r="DP111" s="1016"/>
      <c r="DQ111" s="1016">
        <v>421366</v>
      </c>
      <c r="DR111" s="1016"/>
      <c r="DS111" s="1016"/>
      <c r="DT111" s="1016"/>
      <c r="DU111" s="1016"/>
      <c r="DV111" s="1017">
        <v>0.8</v>
      </c>
      <c r="DW111" s="1017"/>
      <c r="DX111" s="1017"/>
      <c r="DY111" s="1017"/>
      <c r="DZ111" s="1018"/>
    </row>
    <row r="112" spans="1:131" s="248" customFormat="1" ht="26.25" customHeight="1" x14ac:dyDescent="0.2">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444</v>
      </c>
      <c r="AG112" s="1055"/>
      <c r="AH112" s="1055"/>
      <c r="AI112" s="1055"/>
      <c r="AJ112" s="1056"/>
      <c r="AK112" s="1057" t="s">
        <v>444</v>
      </c>
      <c r="AL112" s="1055"/>
      <c r="AM112" s="1055"/>
      <c r="AN112" s="1055"/>
      <c r="AO112" s="1056"/>
      <c r="AP112" s="1058" t="s">
        <v>444</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36244909</v>
      </c>
      <c r="BR112" s="1016"/>
      <c r="BS112" s="1016"/>
      <c r="BT112" s="1016"/>
      <c r="BU112" s="1016"/>
      <c r="BV112" s="1016">
        <v>34840615</v>
      </c>
      <c r="BW112" s="1016"/>
      <c r="BX112" s="1016"/>
      <c r="BY112" s="1016"/>
      <c r="BZ112" s="1016"/>
      <c r="CA112" s="1016">
        <v>34046800</v>
      </c>
      <c r="CB112" s="1016"/>
      <c r="CC112" s="1016"/>
      <c r="CD112" s="1016"/>
      <c r="CE112" s="1016"/>
      <c r="CF112" s="1010">
        <v>63.1</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444</v>
      </c>
      <c r="DR112" s="1016"/>
      <c r="DS112" s="1016"/>
      <c r="DT112" s="1016"/>
      <c r="DU112" s="1016"/>
      <c r="DV112" s="1017" t="s">
        <v>444</v>
      </c>
      <c r="DW112" s="1017"/>
      <c r="DX112" s="1017"/>
      <c r="DY112" s="1017"/>
      <c r="DZ112" s="1018"/>
    </row>
    <row r="113" spans="1:130" s="248" customFormat="1" ht="26.25" customHeight="1" x14ac:dyDescent="0.2">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3046051</v>
      </c>
      <c r="AB113" s="1030"/>
      <c r="AC113" s="1030"/>
      <c r="AD113" s="1030"/>
      <c r="AE113" s="1031"/>
      <c r="AF113" s="1032">
        <v>2952117</v>
      </c>
      <c r="AG113" s="1030"/>
      <c r="AH113" s="1030"/>
      <c r="AI113" s="1030"/>
      <c r="AJ113" s="1031"/>
      <c r="AK113" s="1032">
        <v>3094080</v>
      </c>
      <c r="AL113" s="1030"/>
      <c r="AM113" s="1030"/>
      <c r="AN113" s="1030"/>
      <c r="AO113" s="1031"/>
      <c r="AP113" s="1033">
        <v>5.7</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33715</v>
      </c>
      <c r="BR113" s="1016"/>
      <c r="BS113" s="1016"/>
      <c r="BT113" s="1016"/>
      <c r="BU113" s="1016"/>
      <c r="BV113" s="1016">
        <v>29602</v>
      </c>
      <c r="BW113" s="1016"/>
      <c r="BX113" s="1016"/>
      <c r="BY113" s="1016"/>
      <c r="BZ113" s="1016"/>
      <c r="CA113" s="1016">
        <v>25489</v>
      </c>
      <c r="CB113" s="1016"/>
      <c r="CC113" s="1016"/>
      <c r="CD113" s="1016"/>
      <c r="CE113" s="1016"/>
      <c r="CF113" s="1010">
        <v>0</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36474</v>
      </c>
      <c r="DH113" s="1055"/>
      <c r="DI113" s="1055"/>
      <c r="DJ113" s="1055"/>
      <c r="DK113" s="1056"/>
      <c r="DL113" s="1057">
        <v>24576</v>
      </c>
      <c r="DM113" s="1055"/>
      <c r="DN113" s="1055"/>
      <c r="DO113" s="1055"/>
      <c r="DP113" s="1056"/>
      <c r="DQ113" s="1057">
        <v>12420</v>
      </c>
      <c r="DR113" s="1055"/>
      <c r="DS113" s="1055"/>
      <c r="DT113" s="1055"/>
      <c r="DU113" s="1056"/>
      <c r="DV113" s="1058">
        <v>0</v>
      </c>
      <c r="DW113" s="1059"/>
      <c r="DX113" s="1059"/>
      <c r="DY113" s="1059"/>
      <c r="DZ113" s="1060"/>
    </row>
    <row r="114" spans="1:130" s="248" customFormat="1" ht="26.25" customHeight="1" x14ac:dyDescent="0.2">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4006</v>
      </c>
      <c r="AB114" s="1055"/>
      <c r="AC114" s="1055"/>
      <c r="AD114" s="1055"/>
      <c r="AE114" s="1056"/>
      <c r="AF114" s="1057">
        <v>4468</v>
      </c>
      <c r="AG114" s="1055"/>
      <c r="AH114" s="1055"/>
      <c r="AI114" s="1055"/>
      <c r="AJ114" s="1056"/>
      <c r="AK114" s="1057">
        <v>4329</v>
      </c>
      <c r="AL114" s="1055"/>
      <c r="AM114" s="1055"/>
      <c r="AN114" s="1055"/>
      <c r="AO114" s="1056"/>
      <c r="AP114" s="1058">
        <v>0</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9109986</v>
      </c>
      <c r="BR114" s="1016"/>
      <c r="BS114" s="1016"/>
      <c r="BT114" s="1016"/>
      <c r="BU114" s="1016"/>
      <c r="BV114" s="1016">
        <v>8929262</v>
      </c>
      <c r="BW114" s="1016"/>
      <c r="BX114" s="1016"/>
      <c r="BY114" s="1016"/>
      <c r="BZ114" s="1016"/>
      <c r="CA114" s="1016">
        <v>9246166</v>
      </c>
      <c r="CB114" s="1016"/>
      <c r="CC114" s="1016"/>
      <c r="CD114" s="1016"/>
      <c r="CE114" s="1016"/>
      <c r="CF114" s="1010">
        <v>17.100000000000001</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444</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x14ac:dyDescent="0.2">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58259</v>
      </c>
      <c r="AB115" s="1030"/>
      <c r="AC115" s="1030"/>
      <c r="AD115" s="1030"/>
      <c r="AE115" s="1031"/>
      <c r="AF115" s="1032">
        <v>56078</v>
      </c>
      <c r="AG115" s="1030"/>
      <c r="AH115" s="1030"/>
      <c r="AI115" s="1030"/>
      <c r="AJ115" s="1031"/>
      <c r="AK115" s="1032">
        <v>55426</v>
      </c>
      <c r="AL115" s="1030"/>
      <c r="AM115" s="1030"/>
      <c r="AN115" s="1030"/>
      <c r="AO115" s="1031"/>
      <c r="AP115" s="1033">
        <v>0.1</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v>6752888</v>
      </c>
      <c r="BR115" s="1016"/>
      <c r="BS115" s="1016"/>
      <c r="BT115" s="1016"/>
      <c r="BU115" s="1016"/>
      <c r="BV115" s="1016">
        <v>5444034</v>
      </c>
      <c r="BW115" s="1016"/>
      <c r="BX115" s="1016"/>
      <c r="BY115" s="1016"/>
      <c r="BZ115" s="1016"/>
      <c r="CA115" s="1016">
        <v>4436615</v>
      </c>
      <c r="CB115" s="1016"/>
      <c r="CC115" s="1016"/>
      <c r="CD115" s="1016"/>
      <c r="CE115" s="1016"/>
      <c r="CF115" s="1010">
        <v>8.1999999999999993</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444</v>
      </c>
      <c r="DM115" s="1055"/>
      <c r="DN115" s="1055"/>
      <c r="DO115" s="1055"/>
      <c r="DP115" s="1056"/>
      <c r="DQ115" s="1057" t="s">
        <v>444</v>
      </c>
      <c r="DR115" s="1055"/>
      <c r="DS115" s="1055"/>
      <c r="DT115" s="1055"/>
      <c r="DU115" s="1056"/>
      <c r="DV115" s="1058" t="s">
        <v>444</v>
      </c>
      <c r="DW115" s="1059"/>
      <c r="DX115" s="1059"/>
      <c r="DY115" s="1059"/>
      <c r="DZ115" s="1060"/>
    </row>
    <row r="116" spans="1:130" s="248" customFormat="1" ht="26.25" customHeight="1" x14ac:dyDescent="0.2">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444</v>
      </c>
      <c r="AG116" s="1055"/>
      <c r="AH116" s="1055"/>
      <c r="AI116" s="1055"/>
      <c r="AJ116" s="1056"/>
      <c r="AK116" s="1057" t="s">
        <v>444</v>
      </c>
      <c r="AL116" s="1055"/>
      <c r="AM116" s="1055"/>
      <c r="AN116" s="1055"/>
      <c r="AO116" s="1056"/>
      <c r="AP116" s="1058" t="s">
        <v>444</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444</v>
      </c>
      <c r="DM116" s="1055"/>
      <c r="DN116" s="1055"/>
      <c r="DO116" s="1055"/>
      <c r="DP116" s="1056"/>
      <c r="DQ116" s="1057" t="s">
        <v>444</v>
      </c>
      <c r="DR116" s="1055"/>
      <c r="DS116" s="1055"/>
      <c r="DT116" s="1055"/>
      <c r="DU116" s="1056"/>
      <c r="DV116" s="1058" t="s">
        <v>444</v>
      </c>
      <c r="DW116" s="1059"/>
      <c r="DX116" s="1059"/>
      <c r="DY116" s="1059"/>
      <c r="DZ116" s="1060"/>
    </row>
    <row r="117" spans="1:130" s="248" customFormat="1" ht="26.25" customHeight="1" x14ac:dyDescent="0.2">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11091858</v>
      </c>
      <c r="AB117" s="1073"/>
      <c r="AC117" s="1073"/>
      <c r="AD117" s="1073"/>
      <c r="AE117" s="1074"/>
      <c r="AF117" s="1075">
        <v>11400205</v>
      </c>
      <c r="AG117" s="1073"/>
      <c r="AH117" s="1073"/>
      <c r="AI117" s="1073"/>
      <c r="AJ117" s="1074"/>
      <c r="AK117" s="1075">
        <v>11545571</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461</v>
      </c>
      <c r="BW117" s="1016"/>
      <c r="BX117" s="1016"/>
      <c r="BY117" s="1016"/>
      <c r="BZ117" s="1016"/>
      <c r="CA117" s="1016" t="s">
        <v>461</v>
      </c>
      <c r="CB117" s="1016"/>
      <c r="CC117" s="1016"/>
      <c r="CD117" s="1016"/>
      <c r="CE117" s="1016"/>
      <c r="CF117" s="1010" t="s">
        <v>130</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461</v>
      </c>
      <c r="DM117" s="1055"/>
      <c r="DN117" s="1055"/>
      <c r="DO117" s="1055"/>
      <c r="DP117" s="1056"/>
      <c r="DQ117" s="1057" t="s">
        <v>461</v>
      </c>
      <c r="DR117" s="1055"/>
      <c r="DS117" s="1055"/>
      <c r="DT117" s="1055"/>
      <c r="DU117" s="1056"/>
      <c r="DV117" s="1058" t="s">
        <v>461</v>
      </c>
      <c r="DW117" s="1059"/>
      <c r="DX117" s="1059"/>
      <c r="DY117" s="1059"/>
      <c r="DZ117" s="1060"/>
    </row>
    <row r="118" spans="1:130" s="248" customFormat="1" ht="26.25" customHeight="1" x14ac:dyDescent="0.2">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302</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464</v>
      </c>
      <c r="BR118" s="1094"/>
      <c r="BS118" s="1094"/>
      <c r="BT118" s="1094"/>
      <c r="BU118" s="1094"/>
      <c r="BV118" s="1094" t="s">
        <v>464</v>
      </c>
      <c r="BW118" s="1094"/>
      <c r="BX118" s="1094"/>
      <c r="BY118" s="1094"/>
      <c r="BZ118" s="1094"/>
      <c r="CA118" s="1094" t="s">
        <v>464</v>
      </c>
      <c r="CB118" s="1094"/>
      <c r="CC118" s="1094"/>
      <c r="CD118" s="1094"/>
      <c r="CE118" s="1094"/>
      <c r="CF118" s="1010" t="s">
        <v>464</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464</v>
      </c>
      <c r="DH118" s="1055"/>
      <c r="DI118" s="1055"/>
      <c r="DJ118" s="1055"/>
      <c r="DK118" s="1056"/>
      <c r="DL118" s="1057" t="s">
        <v>464</v>
      </c>
      <c r="DM118" s="1055"/>
      <c r="DN118" s="1055"/>
      <c r="DO118" s="1055"/>
      <c r="DP118" s="1056"/>
      <c r="DQ118" s="1057" t="s">
        <v>464</v>
      </c>
      <c r="DR118" s="1055"/>
      <c r="DS118" s="1055"/>
      <c r="DT118" s="1055"/>
      <c r="DU118" s="1056"/>
      <c r="DV118" s="1058" t="s">
        <v>464</v>
      </c>
      <c r="DW118" s="1059"/>
      <c r="DX118" s="1059"/>
      <c r="DY118" s="1059"/>
      <c r="DZ118" s="1060"/>
    </row>
    <row r="119" spans="1:130" s="248" customFormat="1" ht="26.25" customHeight="1" x14ac:dyDescent="0.2">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464</v>
      </c>
      <c r="AB119" s="988"/>
      <c r="AC119" s="988"/>
      <c r="AD119" s="988"/>
      <c r="AE119" s="989"/>
      <c r="AF119" s="990" t="s">
        <v>464</v>
      </c>
      <c r="AG119" s="988"/>
      <c r="AH119" s="988"/>
      <c r="AI119" s="988"/>
      <c r="AJ119" s="989"/>
      <c r="AK119" s="990" t="s">
        <v>464</v>
      </c>
      <c r="AL119" s="988"/>
      <c r="AM119" s="988"/>
      <c r="AN119" s="988"/>
      <c r="AO119" s="989"/>
      <c r="AP119" s="991" t="s">
        <v>464</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466</v>
      </c>
      <c r="BP119" s="1102"/>
      <c r="BQ119" s="1093">
        <v>132531767</v>
      </c>
      <c r="BR119" s="1094"/>
      <c r="BS119" s="1094"/>
      <c r="BT119" s="1094"/>
      <c r="BU119" s="1094"/>
      <c r="BV119" s="1094">
        <v>128061106</v>
      </c>
      <c r="BW119" s="1094"/>
      <c r="BX119" s="1094"/>
      <c r="BY119" s="1094"/>
      <c r="BZ119" s="1094"/>
      <c r="CA119" s="1094">
        <v>126772907</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19826</v>
      </c>
      <c r="DH119" s="1080"/>
      <c r="DI119" s="1080"/>
      <c r="DJ119" s="1080"/>
      <c r="DK119" s="1081"/>
      <c r="DL119" s="1079">
        <v>18223</v>
      </c>
      <c r="DM119" s="1080"/>
      <c r="DN119" s="1080"/>
      <c r="DO119" s="1080"/>
      <c r="DP119" s="1081"/>
      <c r="DQ119" s="1079">
        <v>16582</v>
      </c>
      <c r="DR119" s="1080"/>
      <c r="DS119" s="1080"/>
      <c r="DT119" s="1080"/>
      <c r="DU119" s="1081"/>
      <c r="DV119" s="1082">
        <v>0</v>
      </c>
      <c r="DW119" s="1083"/>
      <c r="DX119" s="1083"/>
      <c r="DY119" s="1083"/>
      <c r="DZ119" s="1084"/>
    </row>
    <row r="120" spans="1:130" s="248" customFormat="1" ht="26.25" customHeight="1" x14ac:dyDescent="0.2">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43691</v>
      </c>
      <c r="AB120" s="1055"/>
      <c r="AC120" s="1055"/>
      <c r="AD120" s="1055"/>
      <c r="AE120" s="1056"/>
      <c r="AF120" s="1057">
        <v>41510</v>
      </c>
      <c r="AG120" s="1055"/>
      <c r="AH120" s="1055"/>
      <c r="AI120" s="1055"/>
      <c r="AJ120" s="1056"/>
      <c r="AK120" s="1057">
        <v>40858</v>
      </c>
      <c r="AL120" s="1055"/>
      <c r="AM120" s="1055"/>
      <c r="AN120" s="1055"/>
      <c r="AO120" s="1056"/>
      <c r="AP120" s="1058">
        <v>0.1</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16436040</v>
      </c>
      <c r="BR120" s="1023"/>
      <c r="BS120" s="1023"/>
      <c r="BT120" s="1023"/>
      <c r="BU120" s="1023"/>
      <c r="BV120" s="1023">
        <v>17967245</v>
      </c>
      <c r="BW120" s="1023"/>
      <c r="BX120" s="1023"/>
      <c r="BY120" s="1023"/>
      <c r="BZ120" s="1023"/>
      <c r="CA120" s="1023">
        <v>19193691</v>
      </c>
      <c r="CB120" s="1023"/>
      <c r="CC120" s="1023"/>
      <c r="CD120" s="1023"/>
      <c r="CE120" s="1023"/>
      <c r="CF120" s="1037">
        <v>35.6</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30124941</v>
      </c>
      <c r="DH120" s="1023"/>
      <c r="DI120" s="1023"/>
      <c r="DJ120" s="1023"/>
      <c r="DK120" s="1023"/>
      <c r="DL120" s="1023">
        <v>29648437</v>
      </c>
      <c r="DM120" s="1023"/>
      <c r="DN120" s="1023"/>
      <c r="DO120" s="1023"/>
      <c r="DP120" s="1023"/>
      <c r="DQ120" s="1023">
        <v>29346476</v>
      </c>
      <c r="DR120" s="1023"/>
      <c r="DS120" s="1023"/>
      <c r="DT120" s="1023"/>
      <c r="DU120" s="1023"/>
      <c r="DV120" s="1024">
        <v>54.4</v>
      </c>
      <c r="DW120" s="1024"/>
      <c r="DX120" s="1024"/>
      <c r="DY120" s="1024"/>
      <c r="DZ120" s="1025"/>
    </row>
    <row r="121" spans="1:130" s="248" customFormat="1" ht="26.25" customHeight="1" x14ac:dyDescent="0.2">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12518</v>
      </c>
      <c r="AB121" s="1055"/>
      <c r="AC121" s="1055"/>
      <c r="AD121" s="1055"/>
      <c r="AE121" s="1056"/>
      <c r="AF121" s="1057">
        <v>12518</v>
      </c>
      <c r="AG121" s="1055"/>
      <c r="AH121" s="1055"/>
      <c r="AI121" s="1055"/>
      <c r="AJ121" s="1056"/>
      <c r="AK121" s="1057">
        <v>12518</v>
      </c>
      <c r="AL121" s="1055"/>
      <c r="AM121" s="1055"/>
      <c r="AN121" s="1055"/>
      <c r="AO121" s="1056"/>
      <c r="AP121" s="1058">
        <v>0</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31919225</v>
      </c>
      <c r="BR121" s="1016"/>
      <c r="BS121" s="1016"/>
      <c r="BT121" s="1016"/>
      <c r="BU121" s="1016"/>
      <c r="BV121" s="1016">
        <v>31619390</v>
      </c>
      <c r="BW121" s="1016"/>
      <c r="BX121" s="1016"/>
      <c r="BY121" s="1016"/>
      <c r="BZ121" s="1016"/>
      <c r="CA121" s="1016">
        <v>30319375</v>
      </c>
      <c r="CB121" s="1016"/>
      <c r="CC121" s="1016"/>
      <c r="CD121" s="1016"/>
      <c r="CE121" s="1016"/>
      <c r="CF121" s="1010">
        <v>56.2</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5717275</v>
      </c>
      <c r="DH121" s="1016"/>
      <c r="DI121" s="1016"/>
      <c r="DJ121" s="1016"/>
      <c r="DK121" s="1016"/>
      <c r="DL121" s="1016">
        <v>4989807</v>
      </c>
      <c r="DM121" s="1016"/>
      <c r="DN121" s="1016"/>
      <c r="DO121" s="1016"/>
      <c r="DP121" s="1016"/>
      <c r="DQ121" s="1016">
        <v>4498285</v>
      </c>
      <c r="DR121" s="1016"/>
      <c r="DS121" s="1016"/>
      <c r="DT121" s="1016"/>
      <c r="DU121" s="1016"/>
      <c r="DV121" s="1017">
        <v>8.3000000000000007</v>
      </c>
      <c r="DW121" s="1017"/>
      <c r="DX121" s="1017"/>
      <c r="DY121" s="1017"/>
      <c r="DZ121" s="1018"/>
    </row>
    <row r="122" spans="1:130" s="248" customFormat="1" ht="26.25" customHeight="1" x14ac:dyDescent="0.2">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461</v>
      </c>
      <c r="AB122" s="1055"/>
      <c r="AC122" s="1055"/>
      <c r="AD122" s="1055"/>
      <c r="AE122" s="1056"/>
      <c r="AF122" s="1057" t="s">
        <v>461</v>
      </c>
      <c r="AG122" s="1055"/>
      <c r="AH122" s="1055"/>
      <c r="AI122" s="1055"/>
      <c r="AJ122" s="1056"/>
      <c r="AK122" s="1057" t="s">
        <v>461</v>
      </c>
      <c r="AL122" s="1055"/>
      <c r="AM122" s="1055"/>
      <c r="AN122" s="1055"/>
      <c r="AO122" s="1056"/>
      <c r="AP122" s="1058" t="s">
        <v>461</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67006873</v>
      </c>
      <c r="BR122" s="1094"/>
      <c r="BS122" s="1094"/>
      <c r="BT122" s="1094"/>
      <c r="BU122" s="1094"/>
      <c r="BV122" s="1094">
        <v>65307705</v>
      </c>
      <c r="BW122" s="1094"/>
      <c r="BX122" s="1094"/>
      <c r="BY122" s="1094"/>
      <c r="BZ122" s="1094"/>
      <c r="CA122" s="1094">
        <v>64455420</v>
      </c>
      <c r="CB122" s="1094"/>
      <c r="CC122" s="1094"/>
      <c r="CD122" s="1094"/>
      <c r="CE122" s="1094"/>
      <c r="CF122" s="1114">
        <v>119.5</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v>402693</v>
      </c>
      <c r="DH122" s="1016"/>
      <c r="DI122" s="1016"/>
      <c r="DJ122" s="1016"/>
      <c r="DK122" s="1016"/>
      <c r="DL122" s="1016">
        <v>202371</v>
      </c>
      <c r="DM122" s="1016"/>
      <c r="DN122" s="1016"/>
      <c r="DO122" s="1016"/>
      <c r="DP122" s="1016"/>
      <c r="DQ122" s="1016">
        <v>202039</v>
      </c>
      <c r="DR122" s="1016"/>
      <c r="DS122" s="1016"/>
      <c r="DT122" s="1016"/>
      <c r="DU122" s="1016"/>
      <c r="DV122" s="1017">
        <v>0.4</v>
      </c>
      <c r="DW122" s="1017"/>
      <c r="DX122" s="1017"/>
      <c r="DY122" s="1017"/>
      <c r="DZ122" s="1018"/>
    </row>
    <row r="123" spans="1:130" s="248" customFormat="1" ht="26.25" customHeight="1" x14ac:dyDescent="0.2">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477</v>
      </c>
      <c r="AB123" s="1055"/>
      <c r="AC123" s="1055"/>
      <c r="AD123" s="1055"/>
      <c r="AE123" s="1056"/>
      <c r="AF123" s="1057" t="s">
        <v>478</v>
      </c>
      <c r="AG123" s="1055"/>
      <c r="AH123" s="1055"/>
      <c r="AI123" s="1055"/>
      <c r="AJ123" s="1056"/>
      <c r="AK123" s="1057" t="s">
        <v>477</v>
      </c>
      <c r="AL123" s="1055"/>
      <c r="AM123" s="1055"/>
      <c r="AN123" s="1055"/>
      <c r="AO123" s="1056"/>
      <c r="AP123" s="1058" t="s">
        <v>478</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479</v>
      </c>
      <c r="BP123" s="1102"/>
      <c r="BQ123" s="1161">
        <v>115362138</v>
      </c>
      <c r="BR123" s="1162"/>
      <c r="BS123" s="1162"/>
      <c r="BT123" s="1162"/>
      <c r="BU123" s="1162"/>
      <c r="BV123" s="1162">
        <v>114894340</v>
      </c>
      <c r="BW123" s="1162"/>
      <c r="BX123" s="1162"/>
      <c r="BY123" s="1162"/>
      <c r="BZ123" s="1162"/>
      <c r="CA123" s="1162">
        <v>113968486</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481</v>
      </c>
      <c r="DH123" s="1055"/>
      <c r="DI123" s="1055"/>
      <c r="DJ123" s="1055"/>
      <c r="DK123" s="1056"/>
      <c r="DL123" s="1057" t="s">
        <v>464</v>
      </c>
      <c r="DM123" s="1055"/>
      <c r="DN123" s="1055"/>
      <c r="DO123" s="1055"/>
      <c r="DP123" s="1056"/>
      <c r="DQ123" s="1057" t="s">
        <v>130</v>
      </c>
      <c r="DR123" s="1055"/>
      <c r="DS123" s="1055"/>
      <c r="DT123" s="1055"/>
      <c r="DU123" s="1056"/>
      <c r="DV123" s="1058" t="s">
        <v>482</v>
      </c>
      <c r="DW123" s="1059"/>
      <c r="DX123" s="1059"/>
      <c r="DY123" s="1059"/>
      <c r="DZ123" s="1060"/>
    </row>
    <row r="124" spans="1:130" s="248" customFormat="1" ht="26.25" customHeight="1" thickBot="1" x14ac:dyDescent="0.25">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464</v>
      </c>
      <c r="AB124" s="1055"/>
      <c r="AC124" s="1055"/>
      <c r="AD124" s="1055"/>
      <c r="AE124" s="1056"/>
      <c r="AF124" s="1057" t="s">
        <v>464</v>
      </c>
      <c r="AG124" s="1055"/>
      <c r="AH124" s="1055"/>
      <c r="AI124" s="1055"/>
      <c r="AJ124" s="1056"/>
      <c r="AK124" s="1057" t="s">
        <v>483</v>
      </c>
      <c r="AL124" s="1055"/>
      <c r="AM124" s="1055"/>
      <c r="AN124" s="1055"/>
      <c r="AO124" s="1056"/>
      <c r="AP124" s="1058" t="s">
        <v>464</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33.200000000000003</v>
      </c>
      <c r="BR124" s="1124"/>
      <c r="BS124" s="1124"/>
      <c r="BT124" s="1124"/>
      <c r="BU124" s="1124"/>
      <c r="BV124" s="1124">
        <v>25.4</v>
      </c>
      <c r="BW124" s="1124"/>
      <c r="BX124" s="1124"/>
      <c r="BY124" s="1124"/>
      <c r="BZ124" s="1124"/>
      <c r="CA124" s="1124">
        <v>23.7</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483</v>
      </c>
      <c r="DH124" s="1080"/>
      <c r="DI124" s="1080"/>
      <c r="DJ124" s="1080"/>
      <c r="DK124" s="1081"/>
      <c r="DL124" s="1079" t="s">
        <v>481</v>
      </c>
      <c r="DM124" s="1080"/>
      <c r="DN124" s="1080"/>
      <c r="DO124" s="1080"/>
      <c r="DP124" s="1081"/>
      <c r="DQ124" s="1079" t="s">
        <v>483</v>
      </c>
      <c r="DR124" s="1080"/>
      <c r="DS124" s="1080"/>
      <c r="DT124" s="1080"/>
      <c r="DU124" s="1081"/>
      <c r="DV124" s="1082" t="s">
        <v>464</v>
      </c>
      <c r="DW124" s="1083"/>
      <c r="DX124" s="1083"/>
      <c r="DY124" s="1083"/>
      <c r="DZ124" s="1084"/>
    </row>
    <row r="125" spans="1:130" s="248" customFormat="1" ht="26.25" customHeight="1" x14ac:dyDescent="0.2">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464</v>
      </c>
      <c r="AB125" s="1055"/>
      <c r="AC125" s="1055"/>
      <c r="AD125" s="1055"/>
      <c r="AE125" s="1056"/>
      <c r="AF125" s="1057" t="s">
        <v>481</v>
      </c>
      <c r="AG125" s="1055"/>
      <c r="AH125" s="1055"/>
      <c r="AI125" s="1055"/>
      <c r="AJ125" s="1056"/>
      <c r="AK125" s="1057" t="s">
        <v>130</v>
      </c>
      <c r="AL125" s="1055"/>
      <c r="AM125" s="1055"/>
      <c r="AN125" s="1055"/>
      <c r="AO125" s="1056"/>
      <c r="AP125" s="1058" t="s">
        <v>464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482</v>
      </c>
      <c r="DM125" s="1023"/>
      <c r="DN125" s="1023"/>
      <c r="DO125" s="1023"/>
      <c r="DP125" s="1023"/>
      <c r="DQ125" s="1023" t="s">
        <v>482</v>
      </c>
      <c r="DR125" s="1023"/>
      <c r="DS125" s="1023"/>
      <c r="DT125" s="1023"/>
      <c r="DU125" s="1023"/>
      <c r="DV125" s="1024" t="s">
        <v>483</v>
      </c>
      <c r="DW125" s="1024"/>
      <c r="DX125" s="1024"/>
      <c r="DY125" s="1024"/>
      <c r="DZ125" s="1025"/>
    </row>
    <row r="126" spans="1:130" s="248" customFormat="1" ht="26.25" customHeight="1" thickBot="1" x14ac:dyDescent="0.25">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2050</v>
      </c>
      <c r="AB126" s="1055"/>
      <c r="AC126" s="1055"/>
      <c r="AD126" s="1055"/>
      <c r="AE126" s="1056"/>
      <c r="AF126" s="1057">
        <v>2050</v>
      </c>
      <c r="AG126" s="1055"/>
      <c r="AH126" s="1055"/>
      <c r="AI126" s="1055"/>
      <c r="AJ126" s="1056"/>
      <c r="AK126" s="1057">
        <v>2050</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v>6752888</v>
      </c>
      <c r="DH126" s="1016"/>
      <c r="DI126" s="1016"/>
      <c r="DJ126" s="1016"/>
      <c r="DK126" s="1016"/>
      <c r="DL126" s="1016">
        <v>5444034</v>
      </c>
      <c r="DM126" s="1016"/>
      <c r="DN126" s="1016"/>
      <c r="DO126" s="1016"/>
      <c r="DP126" s="1016"/>
      <c r="DQ126" s="1016">
        <v>4436615</v>
      </c>
      <c r="DR126" s="1016"/>
      <c r="DS126" s="1016"/>
      <c r="DT126" s="1016"/>
      <c r="DU126" s="1016"/>
      <c r="DV126" s="1017">
        <v>8.1999999999999993</v>
      </c>
      <c r="DW126" s="1017"/>
      <c r="DX126" s="1017"/>
      <c r="DY126" s="1017"/>
      <c r="DZ126" s="1018"/>
    </row>
    <row r="127" spans="1:130" s="248" customFormat="1" ht="26.25" customHeight="1" x14ac:dyDescent="0.2">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483</v>
      </c>
      <c r="AB127" s="1055"/>
      <c r="AC127" s="1055"/>
      <c r="AD127" s="1055"/>
      <c r="AE127" s="1056"/>
      <c r="AF127" s="1057" t="s">
        <v>461</v>
      </c>
      <c r="AG127" s="1055"/>
      <c r="AH127" s="1055"/>
      <c r="AI127" s="1055"/>
      <c r="AJ127" s="1056"/>
      <c r="AK127" s="1057" t="s">
        <v>490</v>
      </c>
      <c r="AL127" s="1055"/>
      <c r="AM127" s="1055"/>
      <c r="AN127" s="1055"/>
      <c r="AO127" s="1056"/>
      <c r="AP127" s="1058" t="s">
        <v>483</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464</v>
      </c>
      <c r="DH127" s="1016"/>
      <c r="DI127" s="1016"/>
      <c r="DJ127" s="1016"/>
      <c r="DK127" s="1016"/>
      <c r="DL127" s="1016" t="s">
        <v>438</v>
      </c>
      <c r="DM127" s="1016"/>
      <c r="DN127" s="1016"/>
      <c r="DO127" s="1016"/>
      <c r="DP127" s="1016"/>
      <c r="DQ127" s="1016" t="s">
        <v>130</v>
      </c>
      <c r="DR127" s="1016"/>
      <c r="DS127" s="1016"/>
      <c r="DT127" s="1016"/>
      <c r="DU127" s="1016"/>
      <c r="DV127" s="1017" t="s">
        <v>483</v>
      </c>
      <c r="DW127" s="1017"/>
      <c r="DX127" s="1017"/>
      <c r="DY127" s="1017"/>
      <c r="DZ127" s="1018"/>
    </row>
    <row r="128" spans="1:130" s="248" customFormat="1" ht="26.25" customHeight="1" thickBot="1" x14ac:dyDescent="0.25">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3097356</v>
      </c>
      <c r="AB128" s="1144"/>
      <c r="AC128" s="1144"/>
      <c r="AD128" s="1144"/>
      <c r="AE128" s="1145"/>
      <c r="AF128" s="1146">
        <v>2860039</v>
      </c>
      <c r="AG128" s="1144"/>
      <c r="AH128" s="1144"/>
      <c r="AI128" s="1144"/>
      <c r="AJ128" s="1145"/>
      <c r="AK128" s="1146">
        <v>2567512</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482</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464</v>
      </c>
      <c r="DH128" s="1136"/>
      <c r="DI128" s="1136"/>
      <c r="DJ128" s="1136"/>
      <c r="DK128" s="1136"/>
      <c r="DL128" s="1136" t="s">
        <v>483</v>
      </c>
      <c r="DM128" s="1136"/>
      <c r="DN128" s="1136"/>
      <c r="DO128" s="1136"/>
      <c r="DP128" s="1136"/>
      <c r="DQ128" s="1136" t="s">
        <v>438</v>
      </c>
      <c r="DR128" s="1136"/>
      <c r="DS128" s="1136"/>
      <c r="DT128" s="1136"/>
      <c r="DU128" s="1136"/>
      <c r="DV128" s="1137" t="s">
        <v>483</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57761848</v>
      </c>
      <c r="AB129" s="1055"/>
      <c r="AC129" s="1055"/>
      <c r="AD129" s="1055"/>
      <c r="AE129" s="1056"/>
      <c r="AF129" s="1057">
        <v>57766334</v>
      </c>
      <c r="AG129" s="1055"/>
      <c r="AH129" s="1055"/>
      <c r="AI129" s="1055"/>
      <c r="AJ129" s="1056"/>
      <c r="AK129" s="1057">
        <v>59811100</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464</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6051982</v>
      </c>
      <c r="AB130" s="1055"/>
      <c r="AC130" s="1055"/>
      <c r="AD130" s="1055"/>
      <c r="AE130" s="1056"/>
      <c r="AF130" s="1057">
        <v>5936336</v>
      </c>
      <c r="AG130" s="1055"/>
      <c r="AH130" s="1055"/>
      <c r="AI130" s="1055"/>
      <c r="AJ130" s="1056"/>
      <c r="AK130" s="1057">
        <v>5876073</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51709866</v>
      </c>
      <c r="AB131" s="1080"/>
      <c r="AC131" s="1080"/>
      <c r="AD131" s="1080"/>
      <c r="AE131" s="1081"/>
      <c r="AF131" s="1079">
        <v>51829998</v>
      </c>
      <c r="AG131" s="1080"/>
      <c r="AH131" s="1080"/>
      <c r="AI131" s="1080"/>
      <c r="AJ131" s="1081"/>
      <c r="AK131" s="1079">
        <v>53935027</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v>23.7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3.756575196</v>
      </c>
      <c r="AB132" s="1196"/>
      <c r="AC132" s="1196"/>
      <c r="AD132" s="1196"/>
      <c r="AE132" s="1197"/>
      <c r="AF132" s="1198">
        <v>5.0237895049999999</v>
      </c>
      <c r="AG132" s="1196"/>
      <c r="AH132" s="1196"/>
      <c r="AI132" s="1196"/>
      <c r="AJ132" s="1197"/>
      <c r="AK132" s="1198">
        <v>5.7513385499999998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4.2</v>
      </c>
      <c r="AB133" s="1179"/>
      <c r="AC133" s="1179"/>
      <c r="AD133" s="1179"/>
      <c r="AE133" s="1180"/>
      <c r="AF133" s="1178">
        <v>4.4000000000000004</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FQcLxvurm41XxOhwaNA2FhRX9JaPjIAk/uaGS9hBbhosnQ8ZzLl6nDb4FzxA2lDHFpl3LIXlzfSHIsEue8dsQ==" saltValue="76MQD3oZnFPV7IvXU4IQ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510</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M69HkBwpbX5cozsJGJzUy4yD3IuQ9ZbB+hafRd93P1asgkVmyqGl7hoQ6r3i9lZYiHrl2RtVAqoVtUXT11jaA==" saltValue="4akUqYbBzW+55D9rgoSEk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s0CMLdx6E7ixvK+GkkLRtnEb54JLdAX2ZcZ+LLTHqnPEDuyjfVttQSYeBG92qsplq5Yum47t2WcuH3/o2KHSQ==" saltValue="YtqPC5yuXN853Lh7tW2K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15855008</v>
      </c>
      <c r="AP9" s="314">
        <v>50982</v>
      </c>
      <c r="AQ9" s="315">
        <v>62432</v>
      </c>
      <c r="AR9" s="316">
        <v>-18.3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99037</v>
      </c>
      <c r="AP10" s="317">
        <v>318</v>
      </c>
      <c r="AQ10" s="318">
        <v>2320</v>
      </c>
      <c r="AR10" s="319">
        <v>-86.3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v>334308</v>
      </c>
      <c r="AP11" s="317">
        <v>1075</v>
      </c>
      <c r="AQ11" s="318">
        <v>1793</v>
      </c>
      <c r="AR11" s="319">
        <v>-40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522</v>
      </c>
      <c r="AP12" s="317" t="s">
        <v>522</v>
      </c>
      <c r="AQ12" s="318">
        <v>46</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492246</v>
      </c>
      <c r="AP13" s="317">
        <v>1583</v>
      </c>
      <c r="AQ13" s="318">
        <v>1638</v>
      </c>
      <c r="AR13" s="319">
        <v>-3.4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603409</v>
      </c>
      <c r="AP14" s="317">
        <v>1940</v>
      </c>
      <c r="AQ14" s="318">
        <v>1345</v>
      </c>
      <c r="AR14" s="319">
        <v>44.2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-606384</v>
      </c>
      <c r="AP15" s="317">
        <v>-1950</v>
      </c>
      <c r="AQ15" s="318">
        <v>-3712</v>
      </c>
      <c r="AR15" s="319">
        <v>-47.5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16777624</v>
      </c>
      <c r="AP16" s="317">
        <v>53949</v>
      </c>
      <c r="AQ16" s="318">
        <v>65862</v>
      </c>
      <c r="AR16" s="319">
        <v>-18.100000000000001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5.99</v>
      </c>
      <c r="AP21" s="331">
        <v>6.41</v>
      </c>
      <c r="AQ21" s="332">
        <v>-0.42</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101.2</v>
      </c>
      <c r="AP22" s="336">
        <v>99.7</v>
      </c>
      <c r="AQ22" s="337">
        <v>1.5</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8391736</v>
      </c>
      <c r="AP32" s="345">
        <v>26984</v>
      </c>
      <c r="AQ32" s="346">
        <v>29411</v>
      </c>
      <c r="AR32" s="347">
        <v>-8.3000000000000007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522</v>
      </c>
      <c r="AP33" s="345" t="s">
        <v>522</v>
      </c>
      <c r="AQ33" s="346">
        <v>4</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522</v>
      </c>
      <c r="AP34" s="345" t="s">
        <v>522</v>
      </c>
      <c r="AQ34" s="346">
        <v>26</v>
      </c>
      <c r="AR34" s="347" t="s">
        <v>522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3094080</v>
      </c>
      <c r="AP35" s="345">
        <v>9949</v>
      </c>
      <c r="AQ35" s="346">
        <v>8177</v>
      </c>
      <c r="AR35" s="347">
        <v>21.7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4329</v>
      </c>
      <c r="AP36" s="345">
        <v>14</v>
      </c>
      <c r="AQ36" s="346">
        <v>459</v>
      </c>
      <c r="AR36" s="347">
        <v>-96.9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55426</v>
      </c>
      <c r="AP37" s="345">
        <v>178</v>
      </c>
      <c r="AQ37" s="346">
        <v>753</v>
      </c>
      <c r="AR37" s="347">
        <v>-76.400000000000006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522</v>
      </c>
      <c r="AP38" s="348" t="s">
        <v>522</v>
      </c>
      <c r="AQ38" s="349">
        <v>0</v>
      </c>
      <c r="AR38" s="337" t="s">
        <v>522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-2567512</v>
      </c>
      <c r="AP39" s="345">
        <v>-8256</v>
      </c>
      <c r="AQ39" s="346">
        <v>-7102</v>
      </c>
      <c r="AR39" s="347">
        <v>16.2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-5876073</v>
      </c>
      <c r="AP40" s="345">
        <v>-18895</v>
      </c>
      <c r="AQ40" s="346">
        <v>-25234</v>
      </c>
      <c r="AR40" s="347">
        <v>-25.1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3101986</v>
      </c>
      <c r="AP41" s="345">
        <v>9975</v>
      </c>
      <c r="AQ41" s="346">
        <v>6493</v>
      </c>
      <c r="AR41" s="347">
        <v>53.6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15073862</v>
      </c>
      <c r="AN51" s="367">
        <v>48359</v>
      </c>
      <c r="AO51" s="368">
        <v>20.9</v>
      </c>
      <c r="AP51" s="369">
        <v>42581</v>
      </c>
      <c r="AQ51" s="370">
        <v>-2.2000000000000002</v>
      </c>
      <c r="AR51" s="371">
        <v>23.1</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7831638</v>
      </c>
      <c r="AN52" s="375">
        <v>25125</v>
      </c>
      <c r="AO52" s="376">
        <v>-2.5</v>
      </c>
      <c r="AP52" s="377">
        <v>24354</v>
      </c>
      <c r="AQ52" s="378">
        <v>-1.8</v>
      </c>
      <c r="AR52" s="379">
        <v>-0.7</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11606280</v>
      </c>
      <c r="AN53" s="367">
        <v>37246</v>
      </c>
      <c r="AO53" s="368">
        <v>-23</v>
      </c>
      <c r="AP53" s="369">
        <v>45426</v>
      </c>
      <c r="AQ53" s="370">
        <v>6.7</v>
      </c>
      <c r="AR53" s="371">
        <v>-29.7</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8134652</v>
      </c>
      <c r="AN54" s="375">
        <v>26105</v>
      </c>
      <c r="AO54" s="376">
        <v>3.9</v>
      </c>
      <c r="AP54" s="377">
        <v>24508</v>
      </c>
      <c r="AQ54" s="378">
        <v>0.6</v>
      </c>
      <c r="AR54" s="379">
        <v>3.3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10651491</v>
      </c>
      <c r="AN55" s="367">
        <v>34139</v>
      </c>
      <c r="AO55" s="368">
        <v>-8.3000000000000007</v>
      </c>
      <c r="AP55" s="369">
        <v>45022</v>
      </c>
      <c r="AQ55" s="370">
        <v>-0.9</v>
      </c>
      <c r="AR55" s="371">
        <v>-7.4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7588653</v>
      </c>
      <c r="AN56" s="375">
        <v>24322</v>
      </c>
      <c r="AO56" s="376">
        <v>-6.8</v>
      </c>
      <c r="AP56" s="377">
        <v>25247</v>
      </c>
      <c r="AQ56" s="378">
        <v>3</v>
      </c>
      <c r="AR56" s="379">
        <v>-9.8000000000000007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10636911</v>
      </c>
      <c r="AN57" s="367">
        <v>34165</v>
      </c>
      <c r="AO57" s="368">
        <v>0.1</v>
      </c>
      <c r="AP57" s="369">
        <v>46035</v>
      </c>
      <c r="AQ57" s="370">
        <v>2.2999999999999998</v>
      </c>
      <c r="AR57" s="371">
        <v>-2.2000000000000002</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7635232</v>
      </c>
      <c r="AN58" s="375">
        <v>24524</v>
      </c>
      <c r="AO58" s="376">
        <v>0.8</v>
      </c>
      <c r="AP58" s="377">
        <v>25158</v>
      </c>
      <c r="AQ58" s="378">
        <v>-0.4</v>
      </c>
      <c r="AR58" s="379">
        <v>1.2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15166012</v>
      </c>
      <c r="AN59" s="367">
        <v>48767</v>
      </c>
      <c r="AO59" s="368">
        <v>42.7</v>
      </c>
      <c r="AP59" s="369">
        <v>43261</v>
      </c>
      <c r="AQ59" s="370">
        <v>-6</v>
      </c>
      <c r="AR59" s="371">
        <v>48.7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9037661</v>
      </c>
      <c r="AN60" s="375">
        <v>29061</v>
      </c>
      <c r="AO60" s="376">
        <v>18.5</v>
      </c>
      <c r="AP60" s="377">
        <v>24721</v>
      </c>
      <c r="AQ60" s="378">
        <v>-1.7</v>
      </c>
      <c r="AR60" s="379">
        <v>20.2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12626911</v>
      </c>
      <c r="AN61" s="382">
        <v>40535</v>
      </c>
      <c r="AO61" s="383">
        <v>6.5</v>
      </c>
      <c r="AP61" s="384">
        <v>44465</v>
      </c>
      <c r="AQ61" s="385">
        <v>0</v>
      </c>
      <c r="AR61" s="371">
        <v>6.5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8045567</v>
      </c>
      <c r="AN62" s="375">
        <v>25827</v>
      </c>
      <c r="AO62" s="376">
        <v>2.8</v>
      </c>
      <c r="AP62" s="377">
        <v>24798</v>
      </c>
      <c r="AQ62" s="378">
        <v>-0.1</v>
      </c>
      <c r="AR62" s="379">
        <v>2.9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bdtEjfPgDC4moJNLjw07ClNe/4q1jc1QgmLO5SrnWU/Sfre61MxF4KbKcZlwWXhR0lryaJkog1d60Wq2SneA6g==" saltValue="/RCrfue/1hRSt+sBNcDk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1" spans="125:125" ht="13.5" hidden="1" customHeight="1" x14ac:dyDescent="0.2">
      <c r="DU121" s="292"/>
    </row>
  </sheetData>
  <sheetProtection algorithmName="SHA-512" hashValue="qvmZuAAh6sC1jIY4WG1U0p5TmmkLa+zD4PhNml4F9rxnRwzuCp0tqo5msPJ/9aydCos3/Ql1EzEjWuzE4TgQ+Q==" saltValue="muR4nVZ/GkRGw3/M0b70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dAwTBEiFVopS7FV+IGzZqj+MLsACEF7FBww77rXN7pxvhyqpdgjYVj50e4pCaR4vii989b5oQ8BIOyrIS/3gKw==" saltValue="38BQqzid5jv1o8U00q+H6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238" t="s">
        <v>3</v>
      </c>
      <c r="D47" s="1238"/>
      <c r="E47" s="1239"/>
      <c r="F47" s="11">
        <v>11.64</v>
      </c>
      <c r="G47" s="12">
        <v>13.52</v>
      </c>
      <c r="H47" s="12">
        <v>15.19</v>
      </c>
      <c r="I47" s="12">
        <v>16.77</v>
      </c>
      <c r="J47" s="13">
        <v>16.64</v>
      </c>
    </row>
    <row r="48" spans="2:10" ht="57.75" customHeight="1" x14ac:dyDescent="0.2">
      <c r="B48" s="14"/>
      <c r="C48" s="1240" t="s">
        <v>4</v>
      </c>
      <c r="D48" s="1240"/>
      <c r="E48" s="1241"/>
      <c r="F48" s="15">
        <v>4.1399999999999997</v>
      </c>
      <c r="G48" s="16">
        <v>3.78</v>
      </c>
      <c r="H48" s="16">
        <v>3.09</v>
      </c>
      <c r="I48" s="16">
        <v>3.51</v>
      </c>
      <c r="J48" s="17">
        <v>0.08</v>
      </c>
    </row>
    <row r="49" spans="2:10" ht="57.75" customHeight="1" thickBot="1" x14ac:dyDescent="0.25">
      <c r="B49" s="18"/>
      <c r="C49" s="1242" t="s">
        <v>5</v>
      </c>
      <c r="D49" s="1242"/>
      <c r="E49" s="1243"/>
      <c r="F49" s="19">
        <v>0.15</v>
      </c>
      <c r="G49" s="20">
        <v>1.75</v>
      </c>
      <c r="H49" s="20">
        <v>1.26</v>
      </c>
      <c r="I49" s="20">
        <v>1.99</v>
      </c>
      <c r="J49" s="21" t="s">
        <v>568</v>
      </c>
    </row>
    <row r="50" spans="2:10" ht="13.5" customHeight="1" x14ac:dyDescent="0.2"/>
  </sheetData>
  <sheetProtection algorithmName="SHA-512" hashValue="dniL6daTXzshyjDqHoiIVS+hei4Q9eVSMsUBewRtGtkXO8ChEcpNKWPbl1I0s2UxsAz72SUSE7msPmKwOGrOHw==" saltValue="3xVlI3HzYwOa18jcG+qQ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2022-09-21T06:42:12Z</cp:lastPrinted>
  <dcterms:created xsi:type="dcterms:W3CDTF">2022-02-02T05:27:53Z</dcterms:created>
  <dcterms:modified xsi:type="dcterms:W3CDTF">2022-09-29T07:02:35Z</dcterms:modified>
  <cp:category/>
</cp:coreProperties>
</file>