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7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<sst xmlns="http://schemas.openxmlformats.org/spreadsheetml/2006/main" count="1145" uniqueCount="611">
  <si>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</si>
  <si>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</si>
  <si>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</si>
  <si>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</si>
  <si>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</si>
  <si>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</si>
  <si>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</si>
  <si>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</si>
  <si>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</si>
  <si>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</si>
  <si>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</si>
  <si>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</si>
  <si>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</si>
  <si>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</si>
  <si>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</si>
  <si>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</si>
  <si>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</si>
  <si>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</si>
  <si>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</si>
  <si>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</si>
  <si>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</si>
  <si>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</si>
  <si>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</si>
  <si>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</si>
  <si>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</si>
  <si>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</si>
  <si>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</si>
  <si>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</si>
  <si>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</si>
  <si>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</si>
  <si>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</si>
  <si>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</si>
  <si>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</si>
  <si>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</si>
  <si>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</si>
  <si>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</si>
  <si>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</si>
  <si>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</si>
  <si>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</si>
  <si>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</si>
  <si>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</si>
  <si>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</si>
  <si>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</si>
  <si>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</si>
  <si>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</si>
  <si>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</si>
  <si>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</si>
  <si>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</si>
  <si>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</si>
  <si>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</si>
  <si>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</si>
  <si>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</si>
  <si>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</si>
  <si>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</si>
  <si>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</si>
  <si>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</si>
  <si>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</si>
  <si>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</si>
  <si>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</si>
  <si>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</si>
  <si>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</si>
  <si>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</si>
  <si>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</si>
  <si>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</si>
  <si>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</si>
  <si>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</si>
  <si>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</si>
  <si>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</si>
  <si>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</si>
  <si>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</si>
  <si>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</si>
  <si>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</si>
  <si>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</si>
  <si>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</si>
  <si>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</si>
  <si>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</si>
  <si>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</si>
  <si>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</si>
  <si>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</si>
  <si>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</si>
  <si>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</si>
  <si>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</si>
  <si>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</si>
  <si>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</si>
  <si>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</si>
  <si>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</si>
  <si>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</si>
  <si>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</si>
  <si>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</si>
  <si>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</si>
  <si>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</si>
  <si>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</si>
  <si>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</si>
  <si>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</si>
  <si>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</si>
  <si>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</si>
  <si>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</si>
  <si>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</si>
  <si>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</si>
  <si>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</si>
  <si>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</si>
  <si>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</si>
  <si>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</si>
  <si>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</si>
  <si>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</si>
  <si>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</si>
  <si>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</si>
  <si>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</si>
  <si>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</si>
  <si>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</si>
  <si>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</si>
  <si>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</si>
  <si>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</si>
  <si>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</si>
  <si>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</si>
  <si>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</si>
  <si>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</si>
  <si>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</si>
  <si>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</si>
  <si>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</si>
  <si>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</si>
  <si>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</si>
  <si>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</si>
  <si>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</si>
  <si>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</si>
  <si>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</si>
  <si>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</si>
  <si>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</si>
  <si>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</si>
  <si>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</si>
  <si>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</si>
  <si>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</si>
  <si>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</si>
  <si>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</si>
  <si>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</si>
  <si>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</si>
  <si>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</si>
  <si>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</si>
  <si>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</si>
  <si>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</si>
  <si>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</si>
  <si>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</si>
  <si>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</si>
  <si>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</si>
  <si>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</si>
  <si>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</si>
  <si>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</si>
  <si>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</si>
  <si>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</si>
  <si>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</si>
  <si>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</si>
  <si>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</si>
  <si>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</si>
  <si>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</si>
  <si>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</si>
  <si>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</si>
  <si>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</si>
  <si>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</si>
  <si>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</si>
  <si>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</si>
  <si>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</si>
  <si>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</si>
  <si>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</si>
  <si>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</si>
  <si>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</si>
  <si>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</si>
  <si>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</si>
  <si>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</si>
  <si>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</si>
  <si>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</si>
  <si>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</si>
  <si>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</si>
  <si>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</si>
  <si>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</si>
  <si>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</si>
  <si>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</si>
  <si>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</si>
  <si>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</si>
  <si>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</si>
  <si>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</si>
  <si>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</si>
  <si>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</si>
  <si>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</si>
  <si>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</si>
  <si>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</si>
  <si>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</si>
  <si>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</si>
  <si>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</si>
  <si>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</si>
  <si>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</si>
  <si>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</si>
  <si>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</si>
  <si>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</si>
  <si>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</si>
  <si>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</si>
  <si>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</si>
  <si>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</si>
  <si>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</si>
  <si>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</si>
  <si>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</si>
  <si>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</si>
  <si>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</si>
  <si>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</si>
  <si>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</si>
  <si>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</si>
  <si>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</si>
  <si>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</si>
  <si>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</si>
  <si>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</si>
  <si>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</si>
  <si>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</si>
  <si>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</si>
  <si>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愛知県尾張旭市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</si>
  <si>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</si>
  <si>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</si>
  <si>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</si>
  <si>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</si>
  <si>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</si>
  <si>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</si>
  <si>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</si>
  <si>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</si>
  <si>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</si>
  <si>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</si>
  <si>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</si>
  <si>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</si>
  <si>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</si>
  <si>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</si>
  <si>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</si>
  <si>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</si>
  <si>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</si>
  <si>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</si>
  <si>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</si>
  <si>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</si>
  <si>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</si>
  <si>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</si>
  <si>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</si>
  <si>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</si>
  <si>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</si>
  <si>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</si>
  <si>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</si>
  <si>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</si>
  <si>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</si>
  <si>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</si>
  <si>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</si>
  <si>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</si>
  <si>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</si>
  <si>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</si>
  <si>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</si>
  <si>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</si>
  <si>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</si>
  <si>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</si>
  <si>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</si>
  <si>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</si>
  <si>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</si>
  <si>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</si>
  <si>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</si>
  <si>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</si>
  <si>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</si>
  <si>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</si>
  <si>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</si>
  <si>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</si>
  <si>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</si>
  <si>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</si>
  <si>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</si>
  <si>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</si>
  <si>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</si>
  <si>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</si>
  <si>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</si>
  <si>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</si>
  <si>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</si>
  <si>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</si>
  <si>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</si>
  <si>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</si>
  <si>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</si>
  <si>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</si>
  <si>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</si>
  <si>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</si>
  <si>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</si>
  <si>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</si>
  <si>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</si>
  <si>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</si>
  <si>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</si>
  <si>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</si>
  <si>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</si>
  <si>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</si>
  <si>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</si>
  <si>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</si>
  <si>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</si>
  <si>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</si>
  <si>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</si>
  <si>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</si>
  <si>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</si>
  <si>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</si>
  <si>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</si>
  <si>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</si>
  <si>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</si>
  <si>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</si>
  <si>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</si>
  <si>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</si>
  <si>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</si>
  <si>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</si>
  <si>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</si>
  <si>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</si>
  <si>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</si>
  <si>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</si>
  <si>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</si>
  <si>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</si>
  <si>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</si>
  <si>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</si>
  <si>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</si>
  <si>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</si>
  <si>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</si>
  <si>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</si>
  <si>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</si>
  <si>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</si>
  <si>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</si>
  <si>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</si>
  <si>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</si>
  <si>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</si>
  <si>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</si>
  <si>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</si>
  <si>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</si>
  <si>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</si>
  <si>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</si>
  <si>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</si>
  <si>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</si>
  <si>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</si>
  <si>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</si>
  <si>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</si>
  <si>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</si>
  <si>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</si>
  <si>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</si>
  <si>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</si>
  <si>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</si>
  <si>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</si>
  <si>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</si>
  <si>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</si>
  <si>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</si>
  <si>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</si>
  <si>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</si>
  <si>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</si>
  <si>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</si>
  <si>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</si>
  <si>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</si>
  <si>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</si>
  <si>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</si>
  <si>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</si>
  <si>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</si>
  <si>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</si>
  <si>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</si>
  <si>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</si>
  <si>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</si>
  <si>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</si>
  <si>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</si>
  <si>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</si>
  <si>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</si>
  <si>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</si>
  <si>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</si>
  <si>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</si>
  <si>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</si>
  <si>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</si>
  <si>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</si>
  <si>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</si>
  <si>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</si>
  <si>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</si>
  <si>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</si>
  <si>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</si>
  <si>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愛知県尾張旭市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</si>
  <si>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</si>
  <si>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</si>
  <si>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</si>
  <si>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</si>
  <si>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</si>
  <si>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</si>
  <si>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</si>
  <si>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</si>
  <si>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</si>
  <si>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</si>
  <si>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</si>
  <si>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</si>
  <si>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</si>
  <si>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</si>
  <si>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</si>
  <si>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</si>
  <si>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</si>
  <si>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</si>
  <si>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</si>
  <si>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</si>
  <si>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</si>
  <si>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</si>
  <si>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</si>
  <si>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</si>
  <si>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</si>
  <si>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</si>
  <si>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</si>
  <si>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</si>
  <si>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</si>
  <si>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</si>
  <si>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</si>
  <si>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</si>
  <si>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</si>
  <si>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</si>
  <si>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</si>
  <si>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</si>
  <si>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</si>
  <si>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</si>
  <si>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</si>
  <si>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</si>
  <si>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</si>
  <si>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</si>
  <si>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</si>
  <si>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</si>
  <si>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</si>
  <si>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</si>
  <si>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</si>
  <si>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</si>
  <si>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</si>
  <si>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</si>
  <si>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</si>
  <si>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</si>
  <si>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</si>
  <si>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</si>
  <si>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</si>
  <si>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</si>
  <si>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</si>
  <si>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</si>
  <si>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</si>
  <si>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</si>
  <si>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</si>
  <si>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</si>
  <si>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</si>
  <si>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</si>
  <si>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</si>
  <si>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</si>
  <si>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</si>
  <si>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</si>
  <si>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</si>
  <si>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</si>
  <si>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</si>
  <si>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</si>
  <si>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</si>
  <si>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</si>
  <si>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</si>
  <si>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</si>
  <si>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</si>
  <si>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</si>
  <si>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</si>
  <si>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</si>
  <si>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</si>
  <si>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</si>
  <si>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</si>
  <si>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</si>
  <si>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</si>
  <si>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</si>
  <si>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</si>
  <si>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</si>
  <si>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</si>
  <si>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</si>
  <si>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</si>
  <si>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</si>
  <si>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</si>
  <si>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</si>
  <si>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</si>
  <si>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</si>
  <si>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</si>
  <si>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</si>
  <si>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</si>
  <si>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</si>
  <si>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</si>
  <si>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</si>
  <si>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</si>
  <si>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</si>
  <si>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</si>
  <si>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</si>
  <si>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</si>
  <si>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</si>
  <si>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</si>
  <si>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</si>
  <si>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</si>
  <si>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</si>
  <si>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</si>
  <si>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</si>
  <si>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</si>
  <si>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</si>
  <si>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</si>
  <si>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</si>
  <si>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</si>
  <si>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</si>
  <si>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</si>
  <si>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</si>
  <si>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</si>
  <si>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</si>
  <si>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</si>
  <si>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</si>
  <si>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</si>
  <si>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</si>
  <si>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</si>
  <si>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</si>
  <si>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</si>
  <si>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</si>
  <si>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</si>
  <si>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</si>
  <si>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</si>
  <si>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</si>
  <si>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</si>
  <si>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</si>
  <si>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</si>
  <si>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</si>
  <si>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</si>
  <si>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</si>
  <si>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</si>
  <si>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</si>
  <si>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</si>
  <si>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</si>
  <si>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</si>
  <si>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</si>
  <si>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</si>
  <si>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</si>
  <si>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</si>
  <si>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</si>
  <si>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</si>
  <si>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</si>
  <si>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</si>
  <si>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</si>
  <si>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</si>
  <si>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</si>
  <si>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</si>
  <si>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</si>
  <si>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</si>
  <si>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</si>
  <si>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</si>
  <si>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</si>
  <si>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</si>
  <si>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</si>
  <si>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</si>
  <si>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</si>
  <si>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</si>
  <si>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</si>
  <si>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</si>
  <si>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</si>
  <si>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</si>
  <si>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</si>
  <si>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</si>
  <si>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</si>
  <si>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</si>
  <si>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</si>
  <si>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</si>
  <si>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</si>
  <si>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</si>
  <si>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</si>
  <si>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</si>
  <si>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</si>
  <si>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</si>
  <si>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</si>
  <si>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</si>
  <si>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</si>
  <si>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</si>
  <si>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</si>
  <si>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</si>
  <si>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</si>
  <si>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</si>
  <si>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</si>
  <si>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</si>
  <si>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</si>
  <si>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0.65</t>
  </si>
  <si>
    <t>▲ 0.97</t>
  </si>
  <si>
    <t>▲ 0.99</t>
  </si>
  <si>
    <t>▲ 1.20</t>
  </si>
  <si>
    <t>水道事業会計</t>
  </si>
  <si>
    <t>一般会計</t>
  </si>
  <si>
    <t>公共下水道事業会計</t>
  </si>
  <si>
    <t>国民健康保険特別会計</t>
  </si>
  <si>
    <t>介護保険特別会計</t>
  </si>
  <si>
    <t>後期高齢者医療特別会計</t>
  </si>
  <si>
    <t>旭平和墓園事業特別会計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</si>
  <si>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</si>
  <si>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</si>
  <si>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</si>
  <si>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</si>
  <si>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</si>
  <si>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</si>
  <si>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</si>
  <si>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</si>
  <si>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</si>
  <si>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</si>
  <si>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公立陶生病院組合</t>
    <rPh sb="0" eb="2">
      <t>コウリツ</t>
    </rPh>
    <rPh sb="2" eb="3">
      <t>トウ</t>
    </rPh>
    <rPh sb="3" eb="4">
      <t>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</si>
  <si>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</si>
  <si>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</si>
  <si>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</si>
  <si>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2">
      <t>オワリ</t>
    </rPh>
    <rPh sb="2" eb="4">
      <t>トウブ</t>
    </rPh>
    <rPh sb="4" eb="6">
      <t>エイセイ</t>
    </rPh>
    <rPh sb="6" eb="8">
      <t>クミアイ</t>
    </rPh>
    <phoneticPr fontId="2"/>
  </si>
  <si>
    <t>尾張旭市長久手市衛生組合</t>
    <rPh sb="0" eb="4">
      <t>オワリアサヒシ</t>
    </rPh>
    <rPh sb="4" eb="7">
      <t>ナガクテ</t>
    </rPh>
    <rPh sb="7" eb="8">
      <t>シ</t>
    </rPh>
    <rPh sb="8" eb="10">
      <t>エイセイ</t>
    </rPh>
    <rPh sb="10" eb="12">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</si>
  <si>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</si>
  <si>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</si>
  <si>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尾張旭市公共施設整備基金</t>
    <rPh sb="0" eb="4">
      <t>オワリアサヒシ</t>
    </rPh>
    <rPh sb="4" eb="12">
      <t>コウキョウシセツセイビキキン</t>
    </rPh>
    <phoneticPr fontId="2"/>
  </si>
  <si>
    <t>尾張旭市旭平和墓園管理基金</t>
    <rPh sb="0" eb="4">
      <t>オワリアサヒシ</t>
    </rPh>
    <rPh sb="4" eb="5">
      <t>アサヒ</t>
    </rPh>
    <rPh sb="5" eb="7">
      <t>ヘイワ</t>
    </rPh>
    <rPh sb="7" eb="9">
      <t>ボエン</t>
    </rPh>
    <rPh sb="9" eb="11">
      <t>カンリ</t>
    </rPh>
    <rPh sb="11" eb="13">
      <t>キキン</t>
    </rPh>
    <phoneticPr fontId="2"/>
  </si>
  <si>
    <t>尾張旭市地域福祉基金</t>
    <rPh sb="0" eb="4">
      <t>オワリアサヒシ</t>
    </rPh>
    <rPh sb="4" eb="6">
      <t>チイキ</t>
    </rPh>
    <rPh sb="6" eb="8">
      <t>フクシ</t>
    </rPh>
    <rPh sb="8" eb="10">
      <t>キキン</t>
    </rPh>
    <phoneticPr fontId="2"/>
  </si>
  <si>
    <t>尾張旭市緑化推進基金</t>
    <rPh sb="0" eb="4">
      <t>オワリアサヒシ</t>
    </rPh>
    <rPh sb="4" eb="6">
      <t>リョッカ</t>
    </rPh>
    <rPh sb="6" eb="8">
      <t>スイシン</t>
    </rPh>
    <rPh sb="8" eb="10">
      <t>キキン</t>
    </rPh>
    <phoneticPr fontId="2"/>
  </si>
  <si>
    <t>尾張旭市文化振興基金</t>
    <rPh sb="0" eb="4">
      <t>オワリアサヒシ</t>
    </rPh>
    <rPh sb="4" eb="6">
      <t>ブンカ</t>
    </rPh>
    <rPh sb="6" eb="8">
      <t>シンコウ</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</si>
  <si>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</si>
  <si>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</si>
  <si>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</si>
  <si>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</si>
  <si>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内平均を下回っているものの、公共建築物の約4割を占める学校教育系の施設等の老朽化などにより、有形固定資産減価償却率が上昇傾向であることから、引き続き、大規模改修工事などの大型事業の実施が必要となり、将来負担比率の上昇が予想される。一方で、公共施設の統廃合等による施設の削減も検討し、できるだけ将来負担比率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</si>
  <si>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</si>
  <si>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</si>
  <si>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</si>
  <si>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</si>
  <si>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</si>
  <si>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</si>
  <si>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将来負担比率、実質公債費比率ともに、類似団体内平均を下回っている。
今後は、公共施設の老朽化等に対応するため、多額の経費を要する長寿命化関連工事に係る地方債の発行を見込むことから、将来負担比率が上昇し、償還開始とともに、実質公債費比率も上昇することが予想される。
今後も、適切な地方債の発行管理、公営企業においては独立採算制の確保に努めるとともに、ファシリティマネジネントの推進、事務事業の統廃合等を行い、できる限り比率の抑制に努める。</t>
    <rPh sb="46" eb="47">
      <t>トウ</t>
    </rPh>
    <rPh sb="55" eb="57">
      <t>タガク</t>
    </rPh>
    <rPh sb="58" eb="60">
      <t>ケイヒ</t>
    </rPh>
    <rPh sb="61" eb="62">
      <t>ヨウ</t>
    </rPh>
    <rPh sb="64" eb="68">
      <t>チョウジュミョウカ</t>
    </rPh>
    <rPh sb="68" eb="70">
      <t>カンレン</t>
    </rPh>
    <rPh sb="70" eb="72">
      <t>コウジ</t>
    </rPh>
    <rPh sb="73" eb="74">
      <t>カカ</t>
    </rPh>
    <rPh sb="82" eb="84">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</si>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</sst>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F1EF-490B-A4EA-A3BC0D6120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29496</c:v>
                </c:pt>
                <c:pt idx="1">
                  <c:v>39735</c:v>
                </c:pt>
                <c:pt idx="2">
                  <c:v>53627</c:v>
                </c:pt>
                <c:pt idx="3">
                  <c:v>36366</c:v>
                </c:pt>
                <c:pt idx="4">
                  <c:v>38234</c:v>
                </c:pt>
              </c:numCache>
            </c:numRef>
          </c:val>
          <c:smooth val="0"/>
          <c:extLst>
            <c:ext xmlns:c16="http://schemas.microsoft.com/office/drawing/2014/chart" uri="{C3380CC4-5D6E-409C-BE32-E72D297353CC}">
              <c16:uniqueId val="{00000001-F1EF-490B-A4EA-A3BC0D6120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4.67</c:v>
                </c:pt>
                <c:pt idx="1">
                  <c:v>4.5599999999999996</c:v>
                </c:pt>
                <c:pt idx="2">
                  <c:v>3.79</c:v>
                </c:pt>
                <c:pt idx="3">
                  <c:v>4.01</c:v>
                </c:pt>
                <c:pt idx="4">
                  <c:v>4.1900000000000004</c:v>
                </c:pt>
              </c:numCache>
            </c:numRef>
          </c:val>
          <c:extLst>
            <c:ext xmlns:c16="http://schemas.microsoft.com/office/drawing/2014/chart" uri="{C3380CC4-5D6E-409C-BE32-E72D297353CC}">
              <c16:uniqueId val="{00000000-5095-43BE-95F9-CAB45822AC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15.35</c:v>
                </c:pt>
                <c:pt idx="1">
                  <c:v>14.43</c:v>
                </c:pt>
                <c:pt idx="2">
                  <c:v>13.91</c:v>
                </c:pt>
                <c:pt idx="3">
                  <c:v>12.43</c:v>
                </c:pt>
                <c:pt idx="4">
                  <c:v>11.89</c:v>
                </c:pt>
              </c:numCache>
            </c:numRef>
          </c:val>
          <c:extLst>
            <c:ext xmlns:c16="http://schemas.microsoft.com/office/drawing/2014/chart" uri="{C3380CC4-5D6E-409C-BE32-E72D297353CC}">
              <c16:uniqueId val="{00000001-5095-43BE-95F9-CAB45822AC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-0.65</c:v>
                </c:pt>
                <c:pt idx="1">
                  <c:v>-0.97</c:v>
                </c:pt>
                <c:pt idx="2">
                  <c:v>-0.99</c:v>
                </c:pt>
                <c:pt idx="3">
                  <c:v>-1.2</c:v>
                </c:pt>
                <c:pt idx="4">
                  <c:v>0.37</c:v>
                </c:pt>
              </c:numCache>
            </c:numRef>
          </c:val>
          <c:smooth val="0"/>
          <c:extLst>
            <c:ext xmlns:c16="http://schemas.microsoft.com/office/drawing/2014/chart" uri="{C3380CC4-5D6E-409C-BE32-E72D297353CC}">
              <c16:uniqueId val="{00000002-5095-43BE-95F9-CAB45822AC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C8-4CF0-979B-A8F2BA5D54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C8-4CF0-979B-A8F2BA5D5460}"/>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C8-4CF0-979B-A8F2BA5D5460}"/>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00C8-4CF0-979B-A8F2BA5D54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4-00C8-4CF0-979B-A8F2BA5D546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1.43</c:v>
                </c:pt>
                <c:pt idx="2">
                  <c:v>#N/A</c:v>
                </c:pt>
                <c:pt idx="3">
                  <c:v>1.38</c:v>
                </c:pt>
                <c:pt idx="4">
                  <c:v>#N/A</c:v>
                </c:pt>
                <c:pt idx="5">
                  <c:v>1.08</c:v>
                </c:pt>
                <c:pt idx="6">
                  <c:v>#N/A</c:v>
                </c:pt>
                <c:pt idx="7">
                  <c:v>1.04</c:v>
                </c:pt>
                <c:pt idx="8">
                  <c:v>#N/A</c:v>
                </c:pt>
                <c:pt idx="9">
                  <c:v>0.51</c:v>
                </c:pt>
              </c:numCache>
            </c:numRef>
          </c:val>
          <c:extLst>
            <c:ext xmlns:c16="http://schemas.microsoft.com/office/drawing/2014/chart" uri="{C3380CC4-5D6E-409C-BE32-E72D297353CC}">
              <c16:uniqueId val="{00000005-00C8-4CF0-979B-A8F2BA5D546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1.01</c:v>
                </c:pt>
                <c:pt idx="2">
                  <c:v>#N/A</c:v>
                </c:pt>
                <c:pt idx="3">
                  <c:v>2.8</c:v>
                </c:pt>
                <c:pt idx="4">
                  <c:v>#N/A</c:v>
                </c:pt>
                <c:pt idx="5">
                  <c:v>0.23</c:v>
                </c:pt>
                <c:pt idx="6">
                  <c:v>#N/A</c:v>
                </c:pt>
                <c:pt idx="7">
                  <c:v>0.46</c:v>
                </c:pt>
                <c:pt idx="8">
                  <c:v>#N/A</c:v>
                </c:pt>
                <c:pt idx="9">
                  <c:v>0.51</c:v>
                </c:pt>
              </c:numCache>
            </c:numRef>
          </c:val>
          <c:extLst>
            <c:ext xmlns:c16="http://schemas.microsoft.com/office/drawing/2014/chart" uri="{C3380CC4-5D6E-409C-BE32-E72D297353CC}">
              <c16:uniqueId val="{00000006-00C8-4CF0-979B-A8F2BA5D546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1.1100000000000001</c:v>
                </c:pt>
                <c:pt idx="4">
                  <c:v>#N/A</c:v>
                </c:pt>
                <c:pt idx="5">
                  <c:v>1.22</c:v>
                </c:pt>
                <c:pt idx="6">
                  <c:v>#N/A</c:v>
                </c:pt>
                <c:pt idx="7">
                  <c:v>1.38</c:v>
                </c:pt>
                <c:pt idx="8">
                  <c:v>#N/A</c:v>
                </c:pt>
                <c:pt idx="9">
                  <c:v>1.82</c:v>
                </c:pt>
              </c:numCache>
            </c:numRef>
          </c:val>
          <c:extLst>
            <c:ext xmlns:c16="http://schemas.microsoft.com/office/drawing/2014/chart" uri="{C3380CC4-5D6E-409C-BE32-E72D297353CC}">
              <c16:uniqueId val="{00000007-00C8-4CF0-979B-A8F2BA5D54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4.6500000000000004</c:v>
                </c:pt>
                <c:pt idx="2">
                  <c:v>#N/A</c:v>
                </c:pt>
                <c:pt idx="3">
                  <c:v>4.54</c:v>
                </c:pt>
                <c:pt idx="4">
                  <c:v>#N/A</c:v>
                </c:pt>
                <c:pt idx="5">
                  <c:v>3.78</c:v>
                </c:pt>
                <c:pt idx="6">
                  <c:v>#N/A</c:v>
                </c:pt>
                <c:pt idx="7">
                  <c:v>4</c:v>
                </c:pt>
                <c:pt idx="8">
                  <c:v>#N/A</c:v>
                </c:pt>
                <c:pt idx="9">
                  <c:v>4.18</c:v>
                </c:pt>
              </c:numCache>
            </c:numRef>
          </c:val>
          <c:extLst>
            <c:ext xmlns:c16="http://schemas.microsoft.com/office/drawing/2014/chart" uri="{C3380CC4-5D6E-409C-BE32-E72D297353CC}">
              <c16:uniqueId val="{00000008-00C8-4CF0-979B-A8F2BA5D54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10.57</c:v>
                </c:pt>
                <c:pt idx="2">
                  <c:v>#N/A</c:v>
                </c:pt>
                <c:pt idx="3">
                  <c:v>10.32</c:v>
                </c:pt>
                <c:pt idx="4">
                  <c:v>#N/A</c:v>
                </c:pt>
                <c:pt idx="5">
                  <c:v>9.7899999999999991</c:v>
                </c:pt>
                <c:pt idx="6">
                  <c:v>#N/A</c:v>
                </c:pt>
                <c:pt idx="7">
                  <c:v>8.86</c:v>
                </c:pt>
                <c:pt idx="8">
                  <c:v>#N/A</c:v>
                </c:pt>
                <c:pt idx="9">
                  <c:v>7.9</c:v>
                </c:pt>
              </c:numCache>
            </c:numRef>
          </c:val>
          <c:extLst>
            <c:ext xmlns:c16="http://schemas.microsoft.com/office/drawing/2014/chart" uri="{C3380CC4-5D6E-409C-BE32-E72D297353CC}">
              <c16:uniqueId val="{00000009-00C8-4CF0-979B-A8F2BA5D54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1935</c:v>
                </c:pt>
                <c:pt idx="5">
                  <c:v>1910</c:v>
                </c:pt>
                <c:pt idx="8">
                  <c:v>1910</c:v>
                </c:pt>
                <c:pt idx="11">
                  <c:v>1849</c:v>
                </c:pt>
                <c:pt idx="14">
                  <c:v>1915</c:v>
                </c:pt>
              </c:numCache>
            </c:numRef>
          </c:val>
          <c:extLst>
            <c:ext xmlns:c16="http://schemas.microsoft.com/office/drawing/2014/chart" uri="{C3380CC4-5D6E-409C-BE32-E72D297353CC}">
              <c16:uniqueId val="{00000000-B2C7-4C2B-BD36-4B9B6E6811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C7-4C2B-BD36-4B9B6E6811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C7-4C2B-BD36-4B9B6E6811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125</c:v>
                </c:pt>
                <c:pt idx="3">
                  <c:v>230</c:v>
                </c:pt>
                <c:pt idx="6">
                  <c:v>197</c:v>
                </c:pt>
                <c:pt idx="9">
                  <c:v>289</c:v>
                </c:pt>
                <c:pt idx="12">
                  <c:v>398</c:v>
                </c:pt>
              </c:numCache>
            </c:numRef>
          </c:val>
          <c:extLst>
            <c:ext xmlns:c16="http://schemas.microsoft.com/office/drawing/2014/chart" uri="{C3380CC4-5D6E-409C-BE32-E72D297353CC}">
              <c16:uniqueId val="{00000003-B2C7-4C2B-BD36-4B9B6E6811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477</c:v>
                </c:pt>
                <c:pt idx="3">
                  <c:v>355</c:v>
                </c:pt>
                <c:pt idx="6">
                  <c:v>355</c:v>
                </c:pt>
                <c:pt idx="9">
                  <c:v>322</c:v>
                </c:pt>
                <c:pt idx="12">
                  <c:v>307</c:v>
                </c:pt>
              </c:numCache>
            </c:numRef>
          </c:val>
          <c:extLst>
            <c:ext xmlns:c16="http://schemas.microsoft.com/office/drawing/2014/chart" uri="{C3380CC4-5D6E-409C-BE32-E72D297353CC}">
              <c16:uniqueId val="{00000004-B2C7-4C2B-BD36-4B9B6E6811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C7-4C2B-BD36-4B9B6E6811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C7-4C2B-BD36-4B9B6E6811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1749</c:v>
                </c:pt>
                <c:pt idx="3">
                  <c:v>1840</c:v>
                </c:pt>
                <c:pt idx="6">
                  <c:v>1736</c:v>
                </c:pt>
                <c:pt idx="9">
                  <c:v>1724</c:v>
                </c:pt>
                <c:pt idx="12">
                  <c:v>1789</c:v>
                </c:pt>
              </c:numCache>
            </c:numRef>
          </c:val>
          <c:extLst>
            <c:ext xmlns:c16="http://schemas.microsoft.com/office/drawing/2014/chart" uri="{C3380CC4-5D6E-409C-BE32-E72D297353CC}">
              <c16:uniqueId val="{00000007-B2C7-4C2B-BD36-4B9B6E6811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416</c:v>
                </c:pt>
                <c:pt idx="2">
                  <c:v>#N/A</c:v>
                </c:pt>
                <c:pt idx="3">
                  <c:v>#N/A</c:v>
                </c:pt>
                <c:pt idx="4">
                  <c:v>515</c:v>
                </c:pt>
                <c:pt idx="5">
                  <c:v>#N/A</c:v>
                </c:pt>
                <c:pt idx="6">
                  <c:v>#N/A</c:v>
                </c:pt>
                <c:pt idx="7">
                  <c:v>378</c:v>
                </c:pt>
                <c:pt idx="8">
                  <c:v>#N/A</c:v>
                </c:pt>
                <c:pt idx="9">
                  <c:v>#N/A</c:v>
                </c:pt>
                <c:pt idx="10">
                  <c:v>486</c:v>
                </c:pt>
                <c:pt idx="11">
                  <c:v>#N/A</c:v>
                </c:pt>
                <c:pt idx="12">
                  <c:v>#N/A</c:v>
                </c:pt>
                <c:pt idx="13">
                  <c:v>579</c:v>
                </c:pt>
                <c:pt idx="14">
                  <c:v>#N/A</c:v>
                </c:pt>
              </c:numCache>
            </c:numRef>
          </c:val>
          <c:smooth val="0"/>
          <c:extLst>
            <c:ext xmlns:c16="http://schemas.microsoft.com/office/drawing/2014/chart" uri="{C3380CC4-5D6E-409C-BE32-E72D297353CC}">
              <c16:uniqueId val="{00000008-B2C7-4C2B-BD36-4B9B6E6811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17245</c:v>
                </c:pt>
                <c:pt idx="5">
                  <c:v>17935</c:v>
                </c:pt>
                <c:pt idx="8">
                  <c:v>18495</c:v>
                </c:pt>
                <c:pt idx="11">
                  <c:v>18695</c:v>
                </c:pt>
                <c:pt idx="14">
                  <c:v>19240</c:v>
                </c:pt>
              </c:numCache>
            </c:numRef>
          </c:val>
          <c:extLst>
            <c:ext xmlns:c16="http://schemas.microsoft.com/office/drawing/2014/chart" uri="{C3380CC4-5D6E-409C-BE32-E72D297353CC}">
              <c16:uniqueId val="{00000000-2D51-4258-80E9-890F8310DB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5734</c:v>
                </c:pt>
                <c:pt idx="5">
                  <c:v>5702</c:v>
                </c:pt>
                <c:pt idx="8">
                  <c:v>6431</c:v>
                </c:pt>
                <c:pt idx="11">
                  <c:v>6135</c:v>
                </c:pt>
                <c:pt idx="14">
                  <c:v>5896</c:v>
                </c:pt>
              </c:numCache>
            </c:numRef>
          </c:val>
          <c:extLst>
            <c:ext xmlns:c16="http://schemas.microsoft.com/office/drawing/2014/chart" uri="{C3380CC4-5D6E-409C-BE32-E72D297353CC}">
              <c16:uniqueId val="{00000001-2D51-4258-80E9-890F8310DB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4478</c:v>
                </c:pt>
                <c:pt idx="5">
                  <c:v>4516</c:v>
                </c:pt>
                <c:pt idx="8">
                  <c:v>4995</c:v>
                </c:pt>
                <c:pt idx="11">
                  <c:v>4439</c:v>
                </c:pt>
                <c:pt idx="14">
                  <c:v>4678</c:v>
                </c:pt>
              </c:numCache>
            </c:numRef>
          </c:val>
          <c:extLst>
            <c:ext xmlns:c16="http://schemas.microsoft.com/office/drawing/2014/chart" uri="{C3380CC4-5D6E-409C-BE32-E72D297353CC}">
              <c16:uniqueId val="{00000002-2D51-4258-80E9-890F8310DB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51-4258-80E9-890F8310DB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51-4258-80E9-890F8310DB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51-4258-80E9-890F8310DB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2673</c:v>
                </c:pt>
                <c:pt idx="3">
                  <c:v>2717</c:v>
                </c:pt>
                <c:pt idx="6">
                  <c:v>2745</c:v>
                </c:pt>
                <c:pt idx="9">
                  <c:v>2158</c:v>
                </c:pt>
                <c:pt idx="12">
                  <c:v>2054</c:v>
                </c:pt>
              </c:numCache>
            </c:numRef>
          </c:val>
          <c:extLst>
            <c:ext xmlns:c16="http://schemas.microsoft.com/office/drawing/2014/chart" uri="{C3380CC4-5D6E-409C-BE32-E72D297353CC}">
              <c16:uniqueId val="{00000006-2D51-4258-80E9-890F8310DB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937</c:v>
                </c:pt>
                <c:pt idx="3">
                  <c:v>2215</c:v>
                </c:pt>
                <c:pt idx="6">
                  <c:v>3485</c:v>
                </c:pt>
                <c:pt idx="9">
                  <c:v>4173</c:v>
                </c:pt>
                <c:pt idx="12">
                  <c:v>4581</c:v>
                </c:pt>
              </c:numCache>
            </c:numRef>
          </c:val>
          <c:extLst>
            <c:ext xmlns:c16="http://schemas.microsoft.com/office/drawing/2014/chart" uri="{C3380CC4-5D6E-409C-BE32-E72D297353CC}">
              <c16:uniqueId val="{00000007-2D51-4258-80E9-890F8310DB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5726</c:v>
                </c:pt>
                <c:pt idx="3">
                  <c:v>5433</c:v>
                </c:pt>
                <c:pt idx="6">
                  <c:v>4948</c:v>
                </c:pt>
                <c:pt idx="9">
                  <c:v>4301</c:v>
                </c:pt>
                <c:pt idx="12">
                  <c:v>4023</c:v>
                </c:pt>
              </c:numCache>
            </c:numRef>
          </c:val>
          <c:extLst>
            <c:ext xmlns:c16="http://schemas.microsoft.com/office/drawing/2014/chart" uri="{C3380CC4-5D6E-409C-BE32-E72D297353CC}">
              <c16:uniqueId val="{00000008-2D51-4258-80E9-890F8310DB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301</c:v>
                </c:pt>
                <c:pt idx="3">
                  <c:v>0</c:v>
                </c:pt>
                <c:pt idx="6">
                  <c:v>0</c:v>
                </c:pt>
                <c:pt idx="9">
                  <c:v>0</c:v>
                </c:pt>
                <c:pt idx="12">
                  <c:v>0</c:v>
                </c:pt>
              </c:numCache>
            </c:numRef>
          </c:val>
          <c:extLst>
            <c:ext xmlns:c16="http://schemas.microsoft.com/office/drawing/2014/chart" uri="{C3380CC4-5D6E-409C-BE32-E72D297353CC}">
              <c16:uniqueId val="{00000009-2D51-4258-80E9-890F8310DB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17562</c:v>
                </c:pt>
                <c:pt idx="3">
                  <c:v>17832</c:v>
                </c:pt>
                <c:pt idx="6">
                  <c:v>18808</c:v>
                </c:pt>
                <c:pt idx="9">
                  <c:v>19190</c:v>
                </c:pt>
                <c:pt idx="12">
                  <c:v>19833</c:v>
                </c:pt>
              </c:numCache>
            </c:numRef>
          </c:val>
          <c:extLst>
            <c:ext xmlns:c16="http://schemas.microsoft.com/office/drawing/2014/chart" uri="{C3380CC4-5D6E-409C-BE32-E72D297353CC}">
              <c16:uniqueId val="{0000000A-2D51-4258-80E9-890F8310DB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43</c:v>
                </c:pt>
                <c:pt idx="5">
                  <c:v>#N/A</c:v>
                </c:pt>
                <c:pt idx="6">
                  <c:v>#N/A</c:v>
                </c:pt>
                <c:pt idx="7">
                  <c:v>64</c:v>
                </c:pt>
                <c:pt idx="8">
                  <c:v>#N/A</c:v>
                </c:pt>
                <c:pt idx="9">
                  <c:v>#N/A</c:v>
                </c:pt>
                <c:pt idx="10">
                  <c:v>552</c:v>
                </c:pt>
                <c:pt idx="11">
                  <c:v>#N/A</c:v>
                </c:pt>
                <c:pt idx="12">
                  <c:v>#N/A</c:v>
                </c:pt>
                <c:pt idx="13">
                  <c:v>677</c:v>
                </c:pt>
                <c:pt idx="14">
                  <c:v>#N/A</c:v>
                </c:pt>
              </c:numCache>
            </c:numRef>
          </c:val>
          <c:smooth val="0"/>
          <c:extLst>
            <c:ext xmlns:c16="http://schemas.microsoft.com/office/drawing/2014/chart" uri="{C3380CC4-5D6E-409C-BE32-E72D297353CC}">
              <c16:uniqueId val="{0000000B-2D51-4258-80E9-890F8310DB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2078</c:v>
                </c:pt>
                <c:pt idx="1">
                  <c:v>1862</c:v>
                </c:pt>
                <c:pt idx="2">
                  <c:v>1864</c:v>
                </c:pt>
              </c:numCache>
            </c:numRef>
          </c:val>
          <c:extLst>
            <c:ext xmlns:c16="http://schemas.microsoft.com/office/drawing/2014/chart" uri="{C3380CC4-5D6E-409C-BE32-E72D297353CC}">
              <c16:uniqueId val="{00000000-6CFB-4306-BE50-AADE84E322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6CFB-4306-BE50-AADE84E322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1760</c:v>
                </c:pt>
                <c:pt idx="1">
                  <c:v>1539</c:v>
                </c:pt>
                <c:pt idx="2">
                  <c:v>1748</c:v>
                </c:pt>
              </c:numCache>
            </c:numRef>
          </c:val>
          <c:extLst>
            <c:ext xmlns:c16="http://schemas.microsoft.com/office/drawing/2014/chart" uri="{C3380CC4-5D6E-409C-BE32-E72D297353CC}">
              <c16:uniqueId val="{00000002-6CFB-4306-BE50-AADE84E322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{DE1C53A1-16FA-42AB-9439-482FD28E86D0}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BB9-444A-AB59-883E207B98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{84B44DAC-71D9-4C5D-8E41-D017FE22A175}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B9-444A-AB59-883E207B98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{97CB243D-E229-4428-8395-35AE5FD51391}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B9-444A-AB59-883E207B98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{6A10D2CB-B7FC-48A6-8696-B8BB9F59A181}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B9-444A-AB59-883E207B98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{98155D5A-4004-42B5-ADB7-722B8A37BDF6}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B9-444A-AB59-883E207B9895}"/>
                </c:ext>
              </c:extLst>
            </c:dLbl>
            <c:dLbl>
              <c:idx val="8"/>
              <c:layout>
                <c:manualLayout>
                  <c:x val="-2.461971021296461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{1562B412-DCD1-4FF9-8D11-75C04533B6D8}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BB9-444A-AB59-883E207B9895}"/>
                </c:ext>
              </c:extLst>
            </c:dLbl>
            <c:dLbl>
              <c:idx val="16"/>
              <c:layout>
                <c:manualLayout>
                  <c:x val="-3.967069072617999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{8ABCC05A-48C6-4644-BBFE-9F906A65EA37}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BB9-444A-AB59-883E207B989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{E2E90E7A-3B02-47FF-ACFD-853974E3BB68}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BB9-444A-AB59-883E207B989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{DF5C21EA-7E16-4CFA-9727-03CB2B953878}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BB9-444A-AB59-883E207B98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58.3</c:v>
                </c:pt>
                <c:pt idx="16">
                  <c:v>58.4</c:v>
                </c:pt>
                <c:pt idx="24">
                  <c:v>59.5</c:v>
                </c:pt>
                <c:pt idx="32">
                  <c:v>60.7</c:v>
                </c:pt>
              </c:numCache>
            </c:numRef>
          </c:xVal>
          <c:yVal>
            <c:numRef>
              <c:f>公会計指標分析・財政指標組合せ分析表!$BP$51:$DC$51</c:f>
              <c:numCache>
                <c:formatCode>#,##0.0;"▲ "#,##0.0</c:formatCode>
                <c:ptCount val="40"/>
                <c:pt idx="8">
                  <c:v>0.3</c:v>
                </c:pt>
                <c:pt idx="16">
                  <c:v>0.4</c:v>
                </c:pt>
                <c:pt idx="24">
                  <c:v>4</c:v>
                </c:pt>
                <c:pt idx="32">
                  <c:v>4.7</c:v>
                </c:pt>
              </c:numCache>
            </c:numRef>
          </c:yVal>
          <c:smooth val="0"/>
          <c:extLst>
            <c:ext xmlns:c16="http://schemas.microsoft.com/office/drawing/2014/chart" uri="{C3380CC4-5D6E-409C-BE32-E72D297353CC}">
              <c16:uniqueId val="{00000009-2BB9-444A-AB59-883E207B98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{EC9496AB-97F7-4182-8B2C-F3EA9E92DA94}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BB9-444A-AB59-883E207B98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{C796B0D9-CFAB-44AE-994A-CD0CE95AC084}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B9-444A-AB59-883E207B98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{EF1EE625-F8D9-49F5-ADE0-1C9690104022}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B9-444A-AB59-883E207B98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{552473F3-7E56-4BA7-AED8-9425C2AD68AF}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B9-444A-AB59-883E207B98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{B7D9DF88-18D1-4C19-A302-576B4D754D86}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B9-444A-AB59-883E207B989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{FA80765F-3B77-4CF1-8F8B-D370AC06F48D}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BB9-444A-AB59-883E207B989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{59748D9E-485B-4AA3-BE3A-A8F0E96750B6}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BB9-444A-AB59-883E207B989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{0ECEC863-BE7D-4BAB-8238-DA659EBF481E}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BB9-444A-AB59-883E207B989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{AB58AC36-9B45-467D-8A23-A8BCAE6768B6}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BB9-444A-AB59-883E207B98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BB9-444A-AB59-883E207B9895}"/>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{AACC0415-4FE2-4577-A6E3-6C8044D74597}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52-4930-9947-385B55E896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{B4544B85-A994-4E6D-815F-6357722EFD12}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52-4930-9947-385B55E896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{B08226BE-D2C3-4095-BDA6-435B188DCED0}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52-4930-9947-385B55E896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{F258BEAC-1F57-4FB7-B162-E5463CC2CDAD}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52-4930-9947-385B55E896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{DBDFA132-4E5D-40B4-869A-58DC7FD02CDC}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52-4930-9947-385B55E8967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{5D72D1E5-3601-4258-A071-D88DDE737E3B}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52-4930-9947-385B55E8967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{5EE3D84E-5F7E-48A9-AFC6-8E280898475A}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52-4930-9947-385B55E8967B}"/>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{1F59B43C-8C81-41B6-B148-C4CD2AF45C72}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52-4930-9947-385B55E8967B}"/>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{6D1F810D-0BF1-41B7-B41D-071AD30039B8}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52-4930-9947-385B55E896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3.8</c:v>
                </c:pt>
                <c:pt idx="16">
                  <c:v>3.2</c:v>
                </c:pt>
                <c:pt idx="24">
                  <c:v>3.4</c:v>
                </c:pt>
                <c:pt idx="32">
                  <c:v>3.4</c:v>
                </c:pt>
              </c:numCache>
            </c:numRef>
          </c:xVal>
          <c:yVal>
            <c:numRef>
              <c:f>公会計指標分析・財政指標組合せ分析表!$BP$73:$DC$73</c:f>
              <c:numCache>
                <c:formatCode>#,##0.0;"▲ "#,##0.0</c:formatCode>
                <c:ptCount val="40"/>
                <c:pt idx="8">
                  <c:v>0.3</c:v>
                </c:pt>
                <c:pt idx="16">
                  <c:v>0.4</c:v>
                </c:pt>
                <c:pt idx="24">
                  <c:v>4</c:v>
                </c:pt>
                <c:pt idx="32">
                  <c:v>4.7</c:v>
                </c:pt>
              </c:numCache>
            </c:numRef>
          </c:yVal>
          <c:smooth val="0"/>
          <c:extLst>
            <c:ext xmlns:c16="http://schemas.microsoft.com/office/drawing/2014/chart" uri="{C3380CC4-5D6E-409C-BE32-E72D297353CC}">
              <c16:uniqueId val="{00000009-CA52-4930-9947-385B55E896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{65518D44-740E-4E22-A025-558A3F345A3D}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52-4930-9947-385B55E896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{C385E8F6-85F0-4FFA-93AC-350196E0BCEC}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52-4930-9947-385B55E896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{C20BA64C-DF96-4B31-9915-A67CFCACC99F}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52-4930-9947-385B55E896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{7C1BC475-E140-472A-9F28-6B13C9E715A7}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52-4930-9947-385B55E896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{39F29958-FB14-4A95-B8AE-CB51A5CE0B1F}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52-4930-9947-385B55E8967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{524CD650-1942-4BD4-AB26-61218BE23A64}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52-4930-9947-385B55E8967B}"/>
                </c:ext>
              </c:extLst>
            </c:dLbl>
            <c:dLbl>
              <c:idx val="16"/>
              <c:layout>
                <c:manualLayout>
                  <c:x val="0"/>
                  <c:y val="6.036172167131113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{5111934A-F535-454D-9A8F-8DD964FD09DF}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52-4930-9947-385B55E8967B}"/>
                </c:ext>
              </c:extLst>
            </c:dLbl>
            <c:dLbl>
              <c:idx val="24"/>
              <c:layout>
                <c:manualLayout>
                  <c:x val="0"/>
                  <c:y val="2.65753229486535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{1C200E30-C6C1-4E95-8BF9-90AC10F23FA0}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52-4930-9947-385B55E8967B}"/>
                </c:ext>
              </c:extLst>
            </c:dLbl>
            <c:dLbl>
              <c:idx val="32"/>
              <c:layout>
                <c:manualLayout>
                  <c:x val="0"/>
                  <c:y val="-8.693533218211844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{3273038C-704E-4C01-A376-DADF318F9539}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52-4930-9947-385B55E896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A52-4930-9947-385B55E8967B}"/>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実質公債費比率の分子について、元利償還金及び準元利償還金の変動に伴い、概ね３００～６００百万円前後の間を推移している。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元利償還金に加え、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陶生病院の地方債に充てたと認められる負担金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平成３０年度の文化会館改修事業を筆頭に昨今の大型の建設事業の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が始まり、元利償還金の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増加が見込まれるため、世代間の負担の公平化と将来負担のバランスをとりながら、適切な地方債の発行管理を行うことで、数値の抑制に努める。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満期一括償還地方債の該当なし。</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過去５年間では、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各指標の変動に伴い、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平成３０年度まで６４百万円以内で推移していたが、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陶生病院の新棟建設に係る元金償還が開始されたことによる組合等負担等見込額の増加により、５５２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令和２年度は、更に上昇し、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令和２年度において、大型の建設事業（防災行政無線デジタル化事業）等の実施に伴う地方債を発行したことによる地方債残高の増加である。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今後は、公共施設等の長寿命化事業など大型の普通建設事業への地方債の活用によ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地方債残高の上昇が見込まれるため、市債発行の適正化、公営企業での独立採算制の確保に努めるとともに、将来負担比率の動向に留意し、健全な財政運営を図ることで、数値の抑制に努める。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城山小学校公共下水道切替工事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等の公共施設整備事業の実施に伴い、公共施設整備基金を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が、土地の売払い等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財政運営基本方針に基づき、残高の確保を図る。財政調整基金については、残高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億円以上の確保を令和５年度までの目標としている。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また、その他基金については、各基金の運用指針に基づき、確実かつ計画的な運用を行っていく。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尾張旭市公共施設整備基金：各種施設等の建設や用地取得、改修に充当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尾張旭市旭平和墓園管理基金：墓園の管理に要する費用に充当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尾張旭市地域福祉基金：地域福祉の推進に要する費用に充当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尾張旭市緑化推進基金：市民とともに緑化を推進し、緑あふれる美しいまちづくりに要する費用に充当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文化財の保全・保護等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に要する費用に充当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尾張旭市公共施設整備基金：土地の売払収入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千円）ため、残高が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尾張旭市旭平和墓園管理基金：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永代使用料収入の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％及び剰余金を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千円）ため、残高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尾張旭市緑化推進基金：緑化推進事業に充当したことにより、積立額（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千円）以上に取り崩した（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千円）ため、残高が減少した。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寄附金等を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千円）ため、残高が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財政運営基本方針に基づき、財産売払収入や補正予算の編成等を通じて積立てを行う。また、基金の残高は、公共施設、道路、橋りょう等の老朽化対策の事業費に重点的に活用する。今後は、公共施設の老朽化に対応した長寿命化事業等の大型の普通建設事業を実施する必要があり、公共施設整備基金の活用が見込まれることから、引き続き、市有地の売却等により、基金残高の増加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その他基金：各基金の運用指針に基づき、確実かつ計画的な運用を行っていく。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社会保障関係経費等の経常経費や区画整理事業等の投資的経費の増大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千円積み立てたため、令和元年度から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標準財政規模の５％を下回らないことを１つの目安とし、財政運営基本方針では、残高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億円以上の確保を令和５年度までの目安としている。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減債基金の残高は、運用益の積立てのみを行っているため、横ばいで推移している。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今後も確実かつ計画的な運用を行っていく。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84,054
82,538
21.03
35,800,042
34,855,790
656,877
15,675,233
19,833,384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有形固定資産減価償却率は、類似団体内平均を下回っているものの、上昇傾向を示している。本市において、公共建築物の約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学校教育系の施設等の老朽化が進んでいることや、原則施設の建替え行わず、改修等を行い使用していることが影響していると考えられる。施設の長寿命化を推進するため、引き続き個別施設計画に基づき施設の修繕や改修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9" name="直線コネクタ 68"/>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0"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1" name="直線コネクタ 70"/>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2"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3" name="直線コネクタ 72"/>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4"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5" name="フローチャート: 判断 74"/>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6" name="フローチャート: 判断 75"/>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7" name="フローチャート: 判断 76"/>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8" name="フローチャート: 判断 77"/>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9" name="フローチャート: 判断 78"/>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85" name="楕円 84"/>
        <xdr:cNvSpPr/>
      </xdr:nvSpPr>
      <xdr:spPr>
        <a:xfrm>
          <a:off x="47117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93906</xdr:rowOff>
    </xdr:from>
    <xdr:ext cx="405111" cy="259045"/>
    <xdr:sp macro="" textlink="">
      <xdr:nvSpPr>
        <xdr:cNvPr id="86" name="有形固定資産減価償却率該当値テキスト"/>
        <xdr:cNvSpPr txBox="1"/>
      </xdr:nvSpPr>
      <xdr:spPr>
        <a:xfrm>
          <a:off x="4813300" y="600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34018</xdr:rowOff>
    </xdr:from>
    <xdr:to>
      <xdr:col>19</xdr:col>
      <xdr:colOff>187325</xdr:colOff>
      <xdr:row>31</xdr:row>
      <xdr:rowOff>135618</xdr:rowOff>
    </xdr:to>
    <xdr:sp macro="" textlink="">
      <xdr:nvSpPr>
        <xdr:cNvPr id="87" name="楕円 86"/>
        <xdr:cNvSpPr/>
      </xdr:nvSpPr>
      <xdr:spPr>
        <a:xfrm>
          <a:off x="40005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84818</xdr:rowOff>
    </xdr:from>
    <xdr:to>
      <xdr:col>23</xdr:col>
      <xdr:colOff>85725</xdr:colOff>
      <xdr:row>31</xdr:row>
      <xdr:rowOff>121829</xdr:rowOff>
    </xdr:to>
    <xdr:cxnSp macro="">
      <xdr:nvCxnSpPr>
        <xdr:cNvPr id="88" name="直線コネクタ 87"/>
        <xdr:cNvCxnSpPr/>
      </xdr:nvCxnSpPr>
      <xdr:spPr>
        <a:xfrm>
          <a:off x="4051300" y="617129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89" name="楕円 88"/>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84818</xdr:rowOff>
    </xdr:to>
    <xdr:cxnSp macro="">
      <xdr:nvCxnSpPr>
        <xdr:cNvPr id="90" name="直線コネクタ 89"/>
        <xdr:cNvCxnSpPr/>
      </xdr:nvCxnSpPr>
      <xdr:spPr>
        <a:xfrm>
          <a:off x="3289300" y="613736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91" name="楕円 90"/>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50891</xdr:rowOff>
    </xdr:to>
    <xdr:cxnSp macro="">
      <xdr:nvCxnSpPr>
        <xdr:cNvPr id="92" name="直線コネクタ 91"/>
        <xdr:cNvCxnSpPr/>
      </xdr:nvCxnSpPr>
      <xdr:spPr>
        <a:xfrm>
          <a:off x="2527300" y="613428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128361</xdr:rowOff>
    </xdr:from>
    <xdr:to>
      <xdr:col>7</xdr:col>
      <xdr:colOff>187325</xdr:colOff>
      <xdr:row>31</xdr:row>
      <xdr:rowOff>58511</xdr:rowOff>
    </xdr:to>
    <xdr:sp macro="" textlink="">
      <xdr:nvSpPr>
        <xdr:cNvPr id="93" name="楕円 92"/>
        <xdr:cNvSpPr/>
      </xdr:nvSpPr>
      <xdr:spPr>
        <a:xfrm>
          <a:off x="1714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7711</xdr:rowOff>
    </xdr:from>
    <xdr:to>
      <xdr:col>11</xdr:col>
      <xdr:colOff>136525</xdr:colOff>
      <xdr:row>31</xdr:row>
      <xdr:rowOff>47806</xdr:rowOff>
    </xdr:to>
    <xdr:cxnSp macro="">
      <xdr:nvCxnSpPr>
        <xdr:cNvPr id="94" name="直線コネクタ 93"/>
        <xdr:cNvCxnSpPr/>
      </xdr:nvCxnSpPr>
      <xdr:spPr>
        <a:xfrm>
          <a:off x="1765300" y="609418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5"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6"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7"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8"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152145</xdr:rowOff>
    </xdr:from>
    <xdr:ext cx="405111" cy="259045"/>
    <xdr:sp macro="" textlink="">
      <xdr:nvSpPr>
        <xdr:cNvPr id="99" name="n_1mainValue有形固定資産減価償却率"/>
        <xdr:cNvSpPr txBox="1"/>
      </xdr:nvSpPr>
      <xdr:spPr>
        <a:xfrm>
          <a:off x="383604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0" name="n_2mainValue有形固定資産減価償却率"/>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115133</xdr:rowOff>
    </xdr:from>
    <xdr:ext cx="405111" cy="259045"/>
    <xdr:sp macro="" textlink="">
      <xdr:nvSpPr>
        <xdr:cNvPr id="101" name="n_3mainValue有形固定資産減価償却率"/>
        <xdr:cNvSpPr txBox="1"/>
      </xdr:nvSpPr>
      <xdr:spPr>
        <a:xfrm>
          <a:off x="2324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75038</xdr:rowOff>
    </xdr:from>
    <xdr:ext cx="405111" cy="259045"/>
    <xdr:sp macro="" textlink="">
      <xdr:nvSpPr>
        <xdr:cNvPr id="102" name="n_4mainValue有形固定資産減価償却率"/>
        <xdr:cNvSpPr txBox="1"/>
      </xdr:nvSpPr>
      <xdr:spPr>
        <a:xfrm>
          <a:off x="1562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令和２年度は、防災関連事業及び</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スクール構想関連事業等の大型の地方債の発行などにより分子の将来負担見込額（</a:t>
          </a:r>
          <a:r>
            <a:rPr kumimoji="1" lang="en-US" altLang="ja-JP" sz="1050">
              <a:latin typeface="ＭＳ Ｐゴシック" panose="020B0600070205080204" pitchFamily="50" charset="-128"/>
              <a:ea typeface="ＭＳ Ｐゴシック" panose="020B0600070205080204" pitchFamily="50" charset="-128"/>
            </a:rPr>
            <a:t>+669,721</a:t>
          </a:r>
          <a:r>
            <a:rPr kumimoji="1" lang="ja-JP" altLang="en-US" sz="1050">
              <a:latin typeface="ＭＳ Ｐゴシック" panose="020B0600070205080204" pitchFamily="50" charset="-128"/>
              <a:ea typeface="ＭＳ Ｐゴシック" panose="020B0600070205080204" pitchFamily="50" charset="-128"/>
            </a:rPr>
            <a:t>）が増加したものの、それ以上に地方消費税交付金の増加による経常一般財源等の増加により分母（</a:t>
          </a:r>
          <a:r>
            <a:rPr kumimoji="1" lang="en-US" altLang="ja-JP" sz="1050">
              <a:latin typeface="ＭＳ Ｐゴシック" panose="020B0600070205080204" pitchFamily="50" charset="-128"/>
              <a:ea typeface="ＭＳ Ｐゴシック" panose="020B0600070205080204" pitchFamily="50" charset="-128"/>
            </a:rPr>
            <a:t>+723,702</a:t>
          </a:r>
          <a:r>
            <a:rPr kumimoji="1" lang="ja-JP" altLang="en-US" sz="1050">
              <a:latin typeface="ＭＳ Ｐゴシック" panose="020B0600070205080204" pitchFamily="50" charset="-128"/>
              <a:ea typeface="ＭＳ Ｐゴシック" panose="020B0600070205080204" pitchFamily="50" charset="-128"/>
            </a:rPr>
            <a:t>）が増加したため、債務償還比率は減少した。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今後は、公共施設等の老朽化に対応した長寿命化関連に係る建設事業等を実施する必要があることから、比率の上昇が見込まれる。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引き続き、ファシリティマネジメントの推進、事務事業の統廃合を行い、できる限り比率の抑制に努める。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1" name="直線コネクタ 130"/>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2"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3" name="直線コネクタ 132"/>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36"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7" name="フローチャート: 判断 136"/>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8" name="フローチャート: 判断 137"/>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9" name="フローチャート: 判断 138"/>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0" name="フローチャート: 判断 139"/>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1" name="フローチャート: 判断 140"/>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54850</xdr:rowOff>
    </xdr:from>
    <xdr:to>
      <xdr:col>76</xdr:col>
      <xdr:colOff>73025</xdr:colOff>
      <xdr:row>29</xdr:row>
      <xdr:rowOff>156450</xdr:rowOff>
    </xdr:to>
    <xdr:sp macro="" textlink="">
      <xdr:nvSpPr>
        <xdr:cNvPr id="147" name="楕円 146"/>
        <xdr:cNvSpPr/>
      </xdr:nvSpPr>
      <xdr:spPr>
        <a:xfrm>
          <a:off x="14744700" y="57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77727</xdr:rowOff>
    </xdr:from>
    <xdr:ext cx="469744" cy="259045"/>
    <xdr:sp macro="" textlink="">
      <xdr:nvSpPr>
        <xdr:cNvPr id="148" name="債務償還比率該当値テキスト"/>
        <xdr:cNvSpPr txBox="1"/>
      </xdr:nvSpPr>
      <xdr:spPr>
        <a:xfrm>
          <a:off x="14846300" y="56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137372</xdr:rowOff>
    </xdr:from>
    <xdr:to>
      <xdr:col>72</xdr:col>
      <xdr:colOff>123825</xdr:colOff>
      <xdr:row>30</xdr:row>
      <xdr:rowOff>67522</xdr:rowOff>
    </xdr:to>
    <xdr:sp macro="" textlink="">
      <xdr:nvSpPr>
        <xdr:cNvPr id="149" name="楕円 148"/>
        <xdr:cNvSpPr/>
      </xdr:nvSpPr>
      <xdr:spPr>
        <a:xfrm>
          <a:off x="14033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105650</xdr:rowOff>
    </xdr:from>
    <xdr:to>
      <xdr:col>76</xdr:col>
      <xdr:colOff>22225</xdr:colOff>
      <xdr:row>30</xdr:row>
      <xdr:rowOff>16722</xdr:rowOff>
    </xdr:to>
    <xdr:cxnSp macro="">
      <xdr:nvCxnSpPr>
        <xdr:cNvPr id="150" name="直線コネクタ 149"/>
        <xdr:cNvCxnSpPr/>
      </xdr:nvCxnSpPr>
      <xdr:spPr>
        <a:xfrm flipV="1">
          <a:off x="14084300" y="5849225"/>
          <a:ext cx="711200" cy="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79079</xdr:rowOff>
    </xdr:from>
    <xdr:to>
      <xdr:col>68</xdr:col>
      <xdr:colOff>123825</xdr:colOff>
      <xdr:row>30</xdr:row>
      <xdr:rowOff>9229</xdr:rowOff>
    </xdr:to>
    <xdr:sp macro="" textlink="">
      <xdr:nvSpPr>
        <xdr:cNvPr id="151" name="楕円 150"/>
        <xdr:cNvSpPr/>
      </xdr:nvSpPr>
      <xdr:spPr>
        <a:xfrm>
          <a:off x="13271500" y="58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129879</xdr:rowOff>
    </xdr:from>
    <xdr:to>
      <xdr:col>72</xdr:col>
      <xdr:colOff>73025</xdr:colOff>
      <xdr:row>30</xdr:row>
      <xdr:rowOff>16722</xdr:rowOff>
    </xdr:to>
    <xdr:cxnSp macro="">
      <xdr:nvCxnSpPr>
        <xdr:cNvPr id="152" name="直線コネクタ 151"/>
        <xdr:cNvCxnSpPr/>
      </xdr:nvCxnSpPr>
      <xdr:spPr>
        <a:xfrm>
          <a:off x="13322300" y="5873454"/>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95151</xdr:rowOff>
    </xdr:from>
    <xdr:to>
      <xdr:col>64</xdr:col>
      <xdr:colOff>123825</xdr:colOff>
      <xdr:row>30</xdr:row>
      <xdr:rowOff>25301</xdr:rowOff>
    </xdr:to>
    <xdr:sp macro="" textlink="">
      <xdr:nvSpPr>
        <xdr:cNvPr id="153" name="楕円 152"/>
        <xdr:cNvSpPr/>
      </xdr:nvSpPr>
      <xdr:spPr>
        <a:xfrm>
          <a:off x="12509500" y="58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129879</xdr:rowOff>
    </xdr:from>
    <xdr:to>
      <xdr:col>68</xdr:col>
      <xdr:colOff>73025</xdr:colOff>
      <xdr:row>29</xdr:row>
      <xdr:rowOff>145951</xdr:rowOff>
    </xdr:to>
    <xdr:cxnSp macro="">
      <xdr:nvCxnSpPr>
        <xdr:cNvPr id="154" name="直線コネクタ 153"/>
        <xdr:cNvCxnSpPr/>
      </xdr:nvCxnSpPr>
      <xdr:spPr>
        <a:xfrm flipV="1">
          <a:off x="12560300" y="5873454"/>
          <a:ext cx="762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90713</xdr:rowOff>
    </xdr:from>
    <xdr:to>
      <xdr:col>60</xdr:col>
      <xdr:colOff>123825</xdr:colOff>
      <xdr:row>30</xdr:row>
      <xdr:rowOff>20863</xdr:rowOff>
    </xdr:to>
    <xdr:sp macro="" textlink="">
      <xdr:nvSpPr>
        <xdr:cNvPr id="155" name="楕円 154"/>
        <xdr:cNvSpPr/>
      </xdr:nvSpPr>
      <xdr:spPr>
        <a:xfrm>
          <a:off x="11747500" y="58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141513</xdr:rowOff>
    </xdr:from>
    <xdr:to>
      <xdr:col>64</xdr:col>
      <xdr:colOff>73025</xdr:colOff>
      <xdr:row>29</xdr:row>
      <xdr:rowOff>145951</xdr:rowOff>
    </xdr:to>
    <xdr:cxnSp macro="">
      <xdr:nvCxnSpPr>
        <xdr:cNvPr id="156" name="直線コネクタ 155"/>
        <xdr:cNvCxnSpPr/>
      </xdr:nvCxnSpPr>
      <xdr:spPr>
        <a:xfrm>
          <a:off x="11798300" y="5885088"/>
          <a:ext cx="762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57"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58"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9"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0"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84049</xdr:rowOff>
    </xdr:from>
    <xdr:ext cx="469744" cy="259045"/>
    <xdr:sp macro="" textlink="">
      <xdr:nvSpPr>
        <xdr:cNvPr id="161" name="n_1mainValue債務償還比率"/>
        <xdr:cNvSpPr txBox="1"/>
      </xdr:nvSpPr>
      <xdr:spPr>
        <a:xfrm>
          <a:off x="13836727" y="565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25756</xdr:rowOff>
    </xdr:from>
    <xdr:ext cx="469744" cy="259045"/>
    <xdr:sp macro="" textlink="">
      <xdr:nvSpPr>
        <xdr:cNvPr id="162" name="n_2mainValue債務償還比率"/>
        <xdr:cNvSpPr txBox="1"/>
      </xdr:nvSpPr>
      <xdr:spPr>
        <a:xfrm>
          <a:off x="13087427" y="559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41828</xdr:rowOff>
    </xdr:from>
    <xdr:ext cx="469744" cy="259045"/>
    <xdr:sp macro="" textlink="">
      <xdr:nvSpPr>
        <xdr:cNvPr id="163" name="n_3mainValue債務償還比率"/>
        <xdr:cNvSpPr txBox="1"/>
      </xdr:nvSpPr>
      <xdr:spPr>
        <a:xfrm>
          <a:off x="12325427" y="56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37390</xdr:rowOff>
    </xdr:from>
    <xdr:ext cx="469744" cy="259045"/>
    <xdr:sp macro="" textlink="">
      <xdr:nvSpPr>
        <xdr:cNvPr id="164" name="n_4mainValue債務償還比率"/>
        <xdr:cNvSpPr txBox="1"/>
      </xdr:nvSpPr>
      <xdr:spPr>
        <a:xfrm>
          <a:off x="11563427" y="560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84,054
82,538
21.03
35,800,042
34,855,790
656,877
15,675,233
19,833,384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4" name="楕円 73"/>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30316</xdr:rowOff>
    </xdr:from>
    <xdr:ext cx="405111" cy="259045"/>
    <xdr:sp macro="" textlink="">
      <xdr:nvSpPr>
        <xdr:cNvPr id="75" name="【道路】&#10;有形固定資産減価償却率該当値テキスト"/>
        <xdr:cNvSpPr txBox="1"/>
      </xdr:nvSpPr>
      <xdr:spPr>
        <a:xfrm>
          <a:off x="4673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146231</xdr:rowOff>
    </xdr:from>
    <xdr:to>
      <xdr:col>20</xdr:col>
      <xdr:colOff>38100</xdr:colOff>
      <xdr:row>37</xdr:row>
      <xdr:rowOff>76381</xdr:rowOff>
    </xdr:to>
    <xdr:sp macro="" textlink="">
      <xdr:nvSpPr>
        <xdr:cNvPr id="76" name="楕円 75"/>
        <xdr:cNvSpPr/>
      </xdr:nvSpPr>
      <xdr:spPr>
        <a:xfrm>
          <a:off x="3746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25581</xdr:rowOff>
    </xdr:from>
    <xdr:to>
      <xdr:col>24</xdr:col>
      <xdr:colOff>63500</xdr:colOff>
      <xdr:row>37</xdr:row>
      <xdr:rowOff>58239</xdr:rowOff>
    </xdr:to>
    <xdr:cxnSp macro="">
      <xdr:nvCxnSpPr>
        <xdr:cNvPr id="77" name="直線コネクタ 76"/>
        <xdr:cNvCxnSpPr/>
      </xdr:nvCxnSpPr>
      <xdr:spPr>
        <a:xfrm>
          <a:off x="3797300" y="63692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8" name="楕円 77"/>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166007</xdr:rowOff>
    </xdr:from>
    <xdr:to>
      <xdr:col>19</xdr:col>
      <xdr:colOff>177800</xdr:colOff>
      <xdr:row>37</xdr:row>
      <xdr:rowOff>25581</xdr:rowOff>
    </xdr:to>
    <xdr:cxnSp macro="">
      <xdr:nvCxnSpPr>
        <xdr:cNvPr id="79" name="直線コネクタ 78"/>
        <xdr:cNvCxnSpPr/>
      </xdr:nvCxnSpPr>
      <xdr:spPr>
        <a:xfrm>
          <a:off x="2908300" y="633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107043</xdr:rowOff>
    </xdr:from>
    <xdr:to>
      <xdr:col>10</xdr:col>
      <xdr:colOff>165100</xdr:colOff>
      <xdr:row>37</xdr:row>
      <xdr:rowOff>37193</xdr:rowOff>
    </xdr:to>
    <xdr:sp macro="" textlink="">
      <xdr:nvSpPr>
        <xdr:cNvPr id="80" name="楕円 79"/>
        <xdr:cNvSpPr/>
      </xdr:nvSpPr>
      <xdr:spPr>
        <a:xfrm>
          <a:off x="1968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157843</xdr:rowOff>
    </xdr:from>
    <xdr:to>
      <xdr:col>15</xdr:col>
      <xdr:colOff>50800</xdr:colOff>
      <xdr:row>36</xdr:row>
      <xdr:rowOff>166007</xdr:rowOff>
    </xdr:to>
    <xdr:cxnSp macro="">
      <xdr:nvCxnSpPr>
        <xdr:cNvPr id="81" name="直線コネクタ 80"/>
        <xdr:cNvCxnSpPr/>
      </xdr:nvCxnSpPr>
      <xdr:spPr>
        <a:xfrm>
          <a:off x="2019300" y="63300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74386</xdr:rowOff>
    </xdr:from>
    <xdr:to>
      <xdr:col>6</xdr:col>
      <xdr:colOff>38100</xdr:colOff>
      <xdr:row>37</xdr:row>
      <xdr:rowOff>4536</xdr:rowOff>
    </xdr:to>
    <xdr:sp macro="" textlink="">
      <xdr:nvSpPr>
        <xdr:cNvPr id="82" name="楕円 81"/>
        <xdr:cNvSpPr/>
      </xdr:nvSpPr>
      <xdr:spPr>
        <a:xfrm>
          <a:off x="1079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125186</xdr:rowOff>
    </xdr:from>
    <xdr:to>
      <xdr:col>10</xdr:col>
      <xdr:colOff>114300</xdr:colOff>
      <xdr:row>36</xdr:row>
      <xdr:rowOff>157843</xdr:rowOff>
    </xdr:to>
    <xdr:cxnSp macro="">
      <xdr:nvCxnSpPr>
        <xdr:cNvPr id="83" name="直線コネクタ 82"/>
        <xdr:cNvCxnSpPr/>
      </xdr:nvCxnSpPr>
      <xdr:spPr>
        <a:xfrm>
          <a:off x="1130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92908</xdr:rowOff>
    </xdr:from>
    <xdr:ext cx="405111" cy="259045"/>
    <xdr:sp macro="" textlink="">
      <xdr:nvSpPr>
        <xdr:cNvPr id="88" name="n_1mainValue【道路】&#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9" name="n_2mainValue【道路】&#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90" name="n_3mainValue【道路】&#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91" name="n_4mainValue【道路】&#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7760</xdr:rowOff>
    </xdr:from>
    <xdr:to>
      <xdr:col>55</xdr:col>
      <xdr:colOff>50800</xdr:colOff>
      <xdr:row>41</xdr:row>
      <xdr:rowOff>109360</xdr:rowOff>
    </xdr:to>
    <xdr:sp macro="" textlink="">
      <xdr:nvSpPr>
        <xdr:cNvPr id="131" name="楕円 130"/>
        <xdr:cNvSpPr/>
      </xdr:nvSpPr>
      <xdr:spPr>
        <a:xfrm>
          <a:off x="10426700" y="70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157637</xdr:rowOff>
    </xdr:from>
    <xdr:ext cx="469744" cy="259045"/>
    <xdr:sp macro="" textlink="">
      <xdr:nvSpPr>
        <xdr:cNvPr id="132" name="【道路】&#10;一人当たり延長該当値テキスト"/>
        <xdr:cNvSpPr txBox="1"/>
      </xdr:nvSpPr>
      <xdr:spPr>
        <a:xfrm>
          <a:off x="10515600" y="701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7341</xdr:rowOff>
    </xdr:from>
    <xdr:to>
      <xdr:col>50</xdr:col>
      <xdr:colOff>165100</xdr:colOff>
      <xdr:row>41</xdr:row>
      <xdr:rowOff>108941</xdr:rowOff>
    </xdr:to>
    <xdr:sp macro="" textlink="">
      <xdr:nvSpPr>
        <xdr:cNvPr id="133" name="楕円 132"/>
        <xdr:cNvSpPr/>
      </xdr:nvSpPr>
      <xdr:spPr>
        <a:xfrm>
          <a:off x="9588500" y="70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58141</xdr:rowOff>
    </xdr:from>
    <xdr:to>
      <xdr:col>55</xdr:col>
      <xdr:colOff>0</xdr:colOff>
      <xdr:row>41</xdr:row>
      <xdr:rowOff>58560</xdr:rowOff>
    </xdr:to>
    <xdr:cxnSp macro="">
      <xdr:nvCxnSpPr>
        <xdr:cNvPr id="134" name="直線コネクタ 133"/>
        <xdr:cNvCxnSpPr/>
      </xdr:nvCxnSpPr>
      <xdr:spPr>
        <a:xfrm>
          <a:off x="9639300" y="7087591"/>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6769</xdr:rowOff>
    </xdr:from>
    <xdr:to>
      <xdr:col>46</xdr:col>
      <xdr:colOff>38100</xdr:colOff>
      <xdr:row>41</xdr:row>
      <xdr:rowOff>108369</xdr:rowOff>
    </xdr:to>
    <xdr:sp macro="" textlink="">
      <xdr:nvSpPr>
        <xdr:cNvPr id="135" name="楕円 134"/>
        <xdr:cNvSpPr/>
      </xdr:nvSpPr>
      <xdr:spPr>
        <a:xfrm>
          <a:off x="8699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57569</xdr:rowOff>
    </xdr:from>
    <xdr:to>
      <xdr:col>50</xdr:col>
      <xdr:colOff>114300</xdr:colOff>
      <xdr:row>41</xdr:row>
      <xdr:rowOff>58141</xdr:rowOff>
    </xdr:to>
    <xdr:cxnSp macro="">
      <xdr:nvCxnSpPr>
        <xdr:cNvPr id="136" name="直線コネクタ 135"/>
        <xdr:cNvCxnSpPr/>
      </xdr:nvCxnSpPr>
      <xdr:spPr>
        <a:xfrm>
          <a:off x="8750300" y="708701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6959</xdr:rowOff>
    </xdr:from>
    <xdr:to>
      <xdr:col>41</xdr:col>
      <xdr:colOff>101600</xdr:colOff>
      <xdr:row>41</xdr:row>
      <xdr:rowOff>108559</xdr:rowOff>
    </xdr:to>
    <xdr:sp macro="" textlink="">
      <xdr:nvSpPr>
        <xdr:cNvPr id="137" name="楕円 136"/>
        <xdr:cNvSpPr/>
      </xdr:nvSpPr>
      <xdr:spPr>
        <a:xfrm>
          <a:off x="7810500" y="70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57569</xdr:rowOff>
    </xdr:from>
    <xdr:to>
      <xdr:col>45</xdr:col>
      <xdr:colOff>177800</xdr:colOff>
      <xdr:row>41</xdr:row>
      <xdr:rowOff>57759</xdr:rowOff>
    </xdr:to>
    <xdr:cxnSp macro="">
      <xdr:nvCxnSpPr>
        <xdr:cNvPr id="138" name="直線コネクタ 137"/>
        <xdr:cNvCxnSpPr/>
      </xdr:nvCxnSpPr>
      <xdr:spPr>
        <a:xfrm flipV="1">
          <a:off x="7861300" y="70870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6236</xdr:rowOff>
    </xdr:from>
    <xdr:to>
      <xdr:col>36</xdr:col>
      <xdr:colOff>165100</xdr:colOff>
      <xdr:row>41</xdr:row>
      <xdr:rowOff>107836</xdr:rowOff>
    </xdr:to>
    <xdr:sp macro="" textlink="">
      <xdr:nvSpPr>
        <xdr:cNvPr id="139" name="楕円 138"/>
        <xdr:cNvSpPr/>
      </xdr:nvSpPr>
      <xdr:spPr>
        <a:xfrm>
          <a:off x="6921500" y="70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57036</xdr:rowOff>
    </xdr:from>
    <xdr:to>
      <xdr:col>41</xdr:col>
      <xdr:colOff>50800</xdr:colOff>
      <xdr:row>41</xdr:row>
      <xdr:rowOff>57759</xdr:rowOff>
    </xdr:to>
    <xdr:cxnSp macro="">
      <xdr:nvCxnSpPr>
        <xdr:cNvPr id="140" name="直線コネクタ 139"/>
        <xdr:cNvCxnSpPr/>
      </xdr:nvCxnSpPr>
      <xdr:spPr>
        <a:xfrm>
          <a:off x="6972300" y="7086486"/>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100068</xdr:rowOff>
    </xdr:from>
    <xdr:ext cx="469744" cy="259045"/>
    <xdr:sp macro="" textlink="">
      <xdr:nvSpPr>
        <xdr:cNvPr id="145" name="n_1mainValue【道路】&#10;一人当たり延長"/>
        <xdr:cNvSpPr txBox="1"/>
      </xdr:nvSpPr>
      <xdr:spPr>
        <a:xfrm>
          <a:off x="9391727" y="712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99496</xdr:rowOff>
    </xdr:from>
    <xdr:ext cx="469744" cy="259045"/>
    <xdr:sp macro="" textlink="">
      <xdr:nvSpPr>
        <xdr:cNvPr id="146" name="n_2mainValue【道路】&#10;一人当たり延長"/>
        <xdr:cNvSpPr txBox="1"/>
      </xdr:nvSpPr>
      <xdr:spPr>
        <a:xfrm>
          <a:off x="85154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99686</xdr:rowOff>
    </xdr:from>
    <xdr:ext cx="469744" cy="259045"/>
    <xdr:sp macro="" textlink="">
      <xdr:nvSpPr>
        <xdr:cNvPr id="147" name="n_3mainValue【道路】&#10;一人当たり延長"/>
        <xdr:cNvSpPr txBox="1"/>
      </xdr:nvSpPr>
      <xdr:spPr>
        <a:xfrm>
          <a:off x="7626427" y="71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98963</xdr:rowOff>
    </xdr:from>
    <xdr:ext cx="469744" cy="259045"/>
    <xdr:sp macro="" textlink="">
      <xdr:nvSpPr>
        <xdr:cNvPr id="148" name="n_4mainValue【道路】&#10;一人当たり延長"/>
        <xdr:cNvSpPr txBox="1"/>
      </xdr:nvSpPr>
      <xdr:spPr>
        <a:xfrm>
          <a:off x="6737427" y="71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90" name="楕円 189"/>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91" name="【橋りょう・トンネ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92" name="楕円 191"/>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42454</xdr:rowOff>
    </xdr:to>
    <xdr:cxnSp macro="">
      <xdr:nvCxnSpPr>
        <xdr:cNvPr id="193" name="直線コネクタ 192"/>
        <xdr:cNvCxnSpPr/>
      </xdr:nvCxnSpPr>
      <xdr:spPr>
        <a:xfrm>
          <a:off x="3797300" y="1064786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4" name="楕円 193"/>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17962</xdr:rowOff>
    </xdr:to>
    <xdr:cxnSp macro="">
      <xdr:nvCxnSpPr>
        <xdr:cNvPr id="195" name="直線コネクタ 194"/>
        <xdr:cNvCxnSpPr/>
      </xdr:nvCxnSpPr>
      <xdr:spPr>
        <a:xfrm>
          <a:off x="2908300" y="106250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101056</xdr:rowOff>
    </xdr:from>
    <xdr:to>
      <xdr:col>10</xdr:col>
      <xdr:colOff>165100</xdr:colOff>
      <xdr:row>62</xdr:row>
      <xdr:rowOff>31206</xdr:rowOff>
    </xdr:to>
    <xdr:sp macro="" textlink="">
      <xdr:nvSpPr>
        <xdr:cNvPr id="196" name="楕円 195"/>
        <xdr:cNvSpPr/>
      </xdr:nvSpPr>
      <xdr:spPr>
        <a:xfrm>
          <a:off x="1968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151856</xdr:rowOff>
    </xdr:from>
    <xdr:to>
      <xdr:col>15</xdr:col>
      <xdr:colOff>50800</xdr:colOff>
      <xdr:row>61</xdr:row>
      <xdr:rowOff>166551</xdr:rowOff>
    </xdr:to>
    <xdr:cxnSp macro="">
      <xdr:nvCxnSpPr>
        <xdr:cNvPr id="197" name="直線コネクタ 196"/>
        <xdr:cNvCxnSpPr/>
      </xdr:nvCxnSpPr>
      <xdr:spPr>
        <a:xfrm>
          <a:off x="2019300" y="10610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76563</xdr:rowOff>
    </xdr:from>
    <xdr:to>
      <xdr:col>6</xdr:col>
      <xdr:colOff>38100</xdr:colOff>
      <xdr:row>62</xdr:row>
      <xdr:rowOff>6713</xdr:rowOff>
    </xdr:to>
    <xdr:sp macro="" textlink="">
      <xdr:nvSpPr>
        <xdr:cNvPr id="198" name="楕円 197"/>
        <xdr:cNvSpPr/>
      </xdr:nvSpPr>
      <xdr:spPr>
        <a:xfrm>
          <a:off x="1079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127363</xdr:rowOff>
    </xdr:from>
    <xdr:to>
      <xdr:col>10</xdr:col>
      <xdr:colOff>114300</xdr:colOff>
      <xdr:row>61</xdr:row>
      <xdr:rowOff>151856</xdr:rowOff>
    </xdr:to>
    <xdr:cxnSp macro="">
      <xdr:nvCxnSpPr>
        <xdr:cNvPr id="199" name="直線コネクタ 198"/>
        <xdr:cNvCxnSpPr/>
      </xdr:nvCxnSpPr>
      <xdr:spPr>
        <a:xfrm>
          <a:off x="1130300" y="1058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4" name="n_1mainValue【橋りょう・トンネル】&#10;有形固定資産減価償却率"/>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5" name="n_2mainValue【橋りょう・トンネル】&#10;有形固定資産減価償却率"/>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22333</xdr:rowOff>
    </xdr:from>
    <xdr:ext cx="405111" cy="259045"/>
    <xdr:sp macro="" textlink="">
      <xdr:nvSpPr>
        <xdr:cNvPr id="206" name="n_3mainValue【橋りょう・トンネル】&#10;有形固定資産減価償却率"/>
        <xdr:cNvSpPr txBox="1"/>
      </xdr:nvSpPr>
      <xdr:spPr>
        <a:xfrm>
          <a:off x="1816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169290</xdr:rowOff>
    </xdr:from>
    <xdr:ext cx="405111" cy="259045"/>
    <xdr:sp macro="" textlink="">
      <xdr:nvSpPr>
        <xdr:cNvPr id="207" name="n_4mainValue【橋りょう・トンネル】&#10;有形固定資産減価償却率"/>
        <xdr:cNvSpPr txBox="1"/>
      </xdr:nvSpPr>
      <xdr:spPr>
        <a:xfrm>
          <a:off x="927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163349</xdr:rowOff>
    </xdr:from>
    <xdr:to>
      <xdr:col>55</xdr:col>
      <xdr:colOff>50800</xdr:colOff>
      <xdr:row>62</xdr:row>
      <xdr:rowOff>93499</xdr:rowOff>
    </xdr:to>
    <xdr:sp macro="" textlink="">
      <xdr:nvSpPr>
        <xdr:cNvPr id="247" name="楕円 246"/>
        <xdr:cNvSpPr/>
      </xdr:nvSpPr>
      <xdr:spPr>
        <a:xfrm>
          <a:off x="10426700" y="106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14776</xdr:rowOff>
    </xdr:from>
    <xdr:ext cx="599010" cy="259045"/>
    <xdr:sp macro="" textlink="">
      <xdr:nvSpPr>
        <xdr:cNvPr id="248" name="【橋りょう・トンネル】&#10;一人当たり有形固定資産（償却資産）額該当値テキスト"/>
        <xdr:cNvSpPr txBox="1"/>
      </xdr:nvSpPr>
      <xdr:spPr>
        <a:xfrm>
          <a:off x="10515600" y="104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162306</xdr:rowOff>
    </xdr:from>
    <xdr:to>
      <xdr:col>50</xdr:col>
      <xdr:colOff>165100</xdr:colOff>
      <xdr:row>62</xdr:row>
      <xdr:rowOff>92456</xdr:rowOff>
    </xdr:to>
    <xdr:sp macro="" textlink="">
      <xdr:nvSpPr>
        <xdr:cNvPr id="249" name="楕円 248"/>
        <xdr:cNvSpPr/>
      </xdr:nvSpPr>
      <xdr:spPr>
        <a:xfrm>
          <a:off x="9588500" y="106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41656</xdr:rowOff>
    </xdr:from>
    <xdr:to>
      <xdr:col>55</xdr:col>
      <xdr:colOff>0</xdr:colOff>
      <xdr:row>62</xdr:row>
      <xdr:rowOff>42699</xdr:rowOff>
    </xdr:to>
    <xdr:cxnSp macro="">
      <xdr:nvCxnSpPr>
        <xdr:cNvPr id="250" name="直線コネクタ 249"/>
        <xdr:cNvCxnSpPr/>
      </xdr:nvCxnSpPr>
      <xdr:spPr>
        <a:xfrm>
          <a:off x="9639300" y="10671556"/>
          <a:ext cx="8382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161559</xdr:rowOff>
    </xdr:from>
    <xdr:to>
      <xdr:col>46</xdr:col>
      <xdr:colOff>38100</xdr:colOff>
      <xdr:row>62</xdr:row>
      <xdr:rowOff>91709</xdr:rowOff>
    </xdr:to>
    <xdr:sp macro="" textlink="">
      <xdr:nvSpPr>
        <xdr:cNvPr id="251" name="楕円 250"/>
        <xdr:cNvSpPr/>
      </xdr:nvSpPr>
      <xdr:spPr>
        <a:xfrm>
          <a:off x="8699500" y="106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40909</xdr:rowOff>
    </xdr:from>
    <xdr:to>
      <xdr:col>50</xdr:col>
      <xdr:colOff>114300</xdr:colOff>
      <xdr:row>62</xdr:row>
      <xdr:rowOff>41656</xdr:rowOff>
    </xdr:to>
    <xdr:cxnSp macro="">
      <xdr:nvCxnSpPr>
        <xdr:cNvPr id="252" name="直線コネクタ 251"/>
        <xdr:cNvCxnSpPr/>
      </xdr:nvCxnSpPr>
      <xdr:spPr>
        <a:xfrm>
          <a:off x="8750300" y="10670809"/>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165386</xdr:rowOff>
    </xdr:from>
    <xdr:to>
      <xdr:col>41</xdr:col>
      <xdr:colOff>101600</xdr:colOff>
      <xdr:row>62</xdr:row>
      <xdr:rowOff>95536</xdr:rowOff>
    </xdr:to>
    <xdr:sp macro="" textlink="">
      <xdr:nvSpPr>
        <xdr:cNvPr id="253" name="楕円 252"/>
        <xdr:cNvSpPr/>
      </xdr:nvSpPr>
      <xdr:spPr>
        <a:xfrm>
          <a:off x="7810500" y="106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40909</xdr:rowOff>
    </xdr:from>
    <xdr:to>
      <xdr:col>45</xdr:col>
      <xdr:colOff>177800</xdr:colOff>
      <xdr:row>62</xdr:row>
      <xdr:rowOff>44736</xdr:rowOff>
    </xdr:to>
    <xdr:cxnSp macro="">
      <xdr:nvCxnSpPr>
        <xdr:cNvPr id="254" name="直線コネクタ 253"/>
        <xdr:cNvCxnSpPr/>
      </xdr:nvCxnSpPr>
      <xdr:spPr>
        <a:xfrm flipV="1">
          <a:off x="7861300" y="10670809"/>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163564</xdr:rowOff>
    </xdr:from>
    <xdr:to>
      <xdr:col>36</xdr:col>
      <xdr:colOff>165100</xdr:colOff>
      <xdr:row>62</xdr:row>
      <xdr:rowOff>93714</xdr:rowOff>
    </xdr:to>
    <xdr:sp macro="" textlink="">
      <xdr:nvSpPr>
        <xdr:cNvPr id="255" name="楕円 254"/>
        <xdr:cNvSpPr/>
      </xdr:nvSpPr>
      <xdr:spPr>
        <a:xfrm>
          <a:off x="6921500" y="106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42914</xdr:rowOff>
    </xdr:from>
    <xdr:to>
      <xdr:col>41</xdr:col>
      <xdr:colOff>50800</xdr:colOff>
      <xdr:row>62</xdr:row>
      <xdr:rowOff>44736</xdr:rowOff>
    </xdr:to>
    <xdr:cxnSp macro="">
      <xdr:nvCxnSpPr>
        <xdr:cNvPr id="256" name="直線コネクタ 255"/>
        <xdr:cNvCxnSpPr/>
      </xdr:nvCxnSpPr>
      <xdr:spPr>
        <a:xfrm>
          <a:off x="6972300" y="10672814"/>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108983</xdr:rowOff>
    </xdr:from>
    <xdr:ext cx="599010" cy="259045"/>
    <xdr:sp macro="" textlink="">
      <xdr:nvSpPr>
        <xdr:cNvPr id="261" name="n_1mainValue【橋りょう・トンネル】&#10;一人当たり有形固定資産（償却資産）額"/>
        <xdr:cNvSpPr txBox="1"/>
      </xdr:nvSpPr>
      <xdr:spPr>
        <a:xfrm>
          <a:off x="9327095" y="1039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108236</xdr:rowOff>
    </xdr:from>
    <xdr:ext cx="599010" cy="259045"/>
    <xdr:sp macro="" textlink="">
      <xdr:nvSpPr>
        <xdr:cNvPr id="262" name="n_2mainValue【橋りょう・トンネル】&#10;一人当たり有形固定資産（償却資産）額"/>
        <xdr:cNvSpPr txBox="1"/>
      </xdr:nvSpPr>
      <xdr:spPr>
        <a:xfrm>
          <a:off x="8450795" y="103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112063</xdr:rowOff>
    </xdr:from>
    <xdr:ext cx="599010" cy="259045"/>
    <xdr:sp macro="" textlink="">
      <xdr:nvSpPr>
        <xdr:cNvPr id="263" name="n_3mainValue【橋りょう・トンネル】&#10;一人当たり有形固定資産（償却資産）額"/>
        <xdr:cNvSpPr txBox="1"/>
      </xdr:nvSpPr>
      <xdr:spPr>
        <a:xfrm>
          <a:off x="7561795" y="1039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110241</xdr:rowOff>
    </xdr:from>
    <xdr:ext cx="599010" cy="259045"/>
    <xdr:sp macro="" textlink="">
      <xdr:nvSpPr>
        <xdr:cNvPr id="264" name="n_4mainValue【橋りょう・トンネル】&#10;一人当たり有形固定資産（償却資産）額"/>
        <xdr:cNvSpPr txBox="1"/>
      </xdr:nvSpPr>
      <xdr:spPr>
        <a:xfrm>
          <a:off x="6672795" y="103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5" name="楕円 304"/>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6" name="【公営住宅】&#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74930</xdr:rowOff>
    </xdr:from>
    <xdr:to>
      <xdr:col>20</xdr:col>
      <xdr:colOff>38100</xdr:colOff>
      <xdr:row>81</xdr:row>
      <xdr:rowOff>5080</xdr:rowOff>
    </xdr:to>
    <xdr:sp macro="" textlink="">
      <xdr:nvSpPr>
        <xdr:cNvPr id="307" name="楕円 306"/>
        <xdr:cNvSpPr/>
      </xdr:nvSpPr>
      <xdr:spPr>
        <a:xfrm>
          <a:off x="3746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80</xdr:row>
      <xdr:rowOff>163830</xdr:rowOff>
    </xdr:to>
    <xdr:cxnSp macro="">
      <xdr:nvCxnSpPr>
        <xdr:cNvPr id="308" name="直線コネクタ 307"/>
        <xdr:cNvCxnSpPr/>
      </xdr:nvCxnSpPr>
      <xdr:spPr>
        <a:xfrm>
          <a:off x="3797300" y="13841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309" name="楕円 308"/>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125730</xdr:rowOff>
    </xdr:to>
    <xdr:cxnSp macro="">
      <xdr:nvCxnSpPr>
        <xdr:cNvPr id="310" name="直線コネクタ 309"/>
        <xdr:cNvCxnSpPr/>
      </xdr:nvCxnSpPr>
      <xdr:spPr>
        <a:xfrm>
          <a:off x="2908300" y="13801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164464</xdr:rowOff>
    </xdr:from>
    <xdr:to>
      <xdr:col>10</xdr:col>
      <xdr:colOff>165100</xdr:colOff>
      <xdr:row>80</xdr:row>
      <xdr:rowOff>94614</xdr:rowOff>
    </xdr:to>
    <xdr:sp macro="" textlink="">
      <xdr:nvSpPr>
        <xdr:cNvPr id="311" name="楕円 310"/>
        <xdr:cNvSpPr/>
      </xdr:nvSpPr>
      <xdr:spPr>
        <a:xfrm>
          <a:off x="1968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43814</xdr:rowOff>
    </xdr:from>
    <xdr:to>
      <xdr:col>15</xdr:col>
      <xdr:colOff>50800</xdr:colOff>
      <xdr:row>80</xdr:row>
      <xdr:rowOff>85725</xdr:rowOff>
    </xdr:to>
    <xdr:cxnSp macro="">
      <xdr:nvCxnSpPr>
        <xdr:cNvPr id="312" name="直線コネクタ 311"/>
        <xdr:cNvCxnSpPr/>
      </xdr:nvCxnSpPr>
      <xdr:spPr>
        <a:xfrm>
          <a:off x="2019300" y="1375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122555</xdr:rowOff>
    </xdr:from>
    <xdr:to>
      <xdr:col>6</xdr:col>
      <xdr:colOff>38100</xdr:colOff>
      <xdr:row>80</xdr:row>
      <xdr:rowOff>52705</xdr:rowOff>
    </xdr:to>
    <xdr:sp macro="" textlink="">
      <xdr:nvSpPr>
        <xdr:cNvPr id="313" name="楕円 312"/>
        <xdr:cNvSpPr/>
      </xdr:nvSpPr>
      <xdr:spPr>
        <a:xfrm>
          <a:off x="1079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xdr:rowOff>
    </xdr:from>
    <xdr:to>
      <xdr:col>10</xdr:col>
      <xdr:colOff>114300</xdr:colOff>
      <xdr:row>80</xdr:row>
      <xdr:rowOff>43814</xdr:rowOff>
    </xdr:to>
    <xdr:cxnSp macro="">
      <xdr:nvCxnSpPr>
        <xdr:cNvPr id="314" name="直線コネクタ 313"/>
        <xdr:cNvCxnSpPr/>
      </xdr:nvCxnSpPr>
      <xdr:spPr>
        <a:xfrm>
          <a:off x="1130300" y="137179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21607</xdr:rowOff>
    </xdr:from>
    <xdr:ext cx="405111" cy="259045"/>
    <xdr:sp macro="" textlink="">
      <xdr:nvSpPr>
        <xdr:cNvPr id="319" name="n_1mainValue【公営住宅】&#10;有形固定資産減価償却率"/>
        <xdr:cNvSpPr txBox="1"/>
      </xdr:nvSpPr>
      <xdr:spPr>
        <a:xfrm>
          <a:off x="3582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320" name="n_2mainValue【公営住宅】&#10;有形固定資産減価償却率"/>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111141</xdr:rowOff>
    </xdr:from>
    <xdr:ext cx="405111" cy="259045"/>
    <xdr:sp macro="" textlink="">
      <xdr:nvSpPr>
        <xdr:cNvPr id="321" name="n_3mainValue【公営住宅】&#10;有形固定資産減価償却率"/>
        <xdr:cNvSpPr txBox="1"/>
      </xdr:nvSpPr>
      <xdr:spPr>
        <a:xfrm>
          <a:off x="1816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69232</xdr:rowOff>
    </xdr:from>
    <xdr:ext cx="405111" cy="259045"/>
    <xdr:sp macro="" textlink="">
      <xdr:nvSpPr>
        <xdr:cNvPr id="322" name="n_4mainValue【公営住宅】&#10;有形固定資産減価償却率"/>
        <xdr:cNvSpPr txBox="1"/>
      </xdr:nvSpPr>
      <xdr:spPr>
        <a:xfrm>
          <a:off x="927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38736</xdr:rowOff>
    </xdr:from>
    <xdr:to>
      <xdr:col>55</xdr:col>
      <xdr:colOff>50800</xdr:colOff>
      <xdr:row>86</xdr:row>
      <xdr:rowOff>140336</xdr:rowOff>
    </xdr:to>
    <xdr:sp macro="" textlink="">
      <xdr:nvSpPr>
        <xdr:cNvPr id="362" name="楕円 361"/>
        <xdr:cNvSpPr/>
      </xdr:nvSpPr>
      <xdr:spPr>
        <a:xfrm>
          <a:off x="10426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125113</xdr:rowOff>
    </xdr:from>
    <xdr:ext cx="469744" cy="259045"/>
    <xdr:sp macro="" textlink="">
      <xdr:nvSpPr>
        <xdr:cNvPr id="363" name="【公営住宅】&#10;一人当たり面積該当値テキスト"/>
        <xdr:cNvSpPr txBox="1"/>
      </xdr:nvSpPr>
      <xdr:spPr>
        <a:xfrm>
          <a:off x="10515600" y="146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38736</xdr:rowOff>
    </xdr:from>
    <xdr:to>
      <xdr:col>50</xdr:col>
      <xdr:colOff>165100</xdr:colOff>
      <xdr:row>86</xdr:row>
      <xdr:rowOff>140336</xdr:rowOff>
    </xdr:to>
    <xdr:sp macro="" textlink="">
      <xdr:nvSpPr>
        <xdr:cNvPr id="364" name="楕円 363"/>
        <xdr:cNvSpPr/>
      </xdr:nvSpPr>
      <xdr:spPr>
        <a:xfrm>
          <a:off x="9588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89536</xdr:rowOff>
    </xdr:from>
    <xdr:to>
      <xdr:col>55</xdr:col>
      <xdr:colOff>0</xdr:colOff>
      <xdr:row>86</xdr:row>
      <xdr:rowOff>89536</xdr:rowOff>
    </xdr:to>
    <xdr:cxnSp macro="">
      <xdr:nvCxnSpPr>
        <xdr:cNvPr id="365" name="直線コネクタ 364"/>
        <xdr:cNvCxnSpPr/>
      </xdr:nvCxnSpPr>
      <xdr:spPr>
        <a:xfrm>
          <a:off x="96393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38736</xdr:rowOff>
    </xdr:from>
    <xdr:to>
      <xdr:col>46</xdr:col>
      <xdr:colOff>38100</xdr:colOff>
      <xdr:row>86</xdr:row>
      <xdr:rowOff>140336</xdr:rowOff>
    </xdr:to>
    <xdr:sp macro="" textlink="">
      <xdr:nvSpPr>
        <xdr:cNvPr id="366" name="楕円 365"/>
        <xdr:cNvSpPr/>
      </xdr:nvSpPr>
      <xdr:spPr>
        <a:xfrm>
          <a:off x="8699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89536</xdr:rowOff>
    </xdr:from>
    <xdr:to>
      <xdr:col>50</xdr:col>
      <xdr:colOff>114300</xdr:colOff>
      <xdr:row>86</xdr:row>
      <xdr:rowOff>89536</xdr:rowOff>
    </xdr:to>
    <xdr:cxnSp macro="">
      <xdr:nvCxnSpPr>
        <xdr:cNvPr id="367" name="直線コネクタ 366"/>
        <xdr:cNvCxnSpPr/>
      </xdr:nvCxnSpPr>
      <xdr:spPr>
        <a:xfrm>
          <a:off x="8750300" y="1483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38736</xdr:rowOff>
    </xdr:from>
    <xdr:to>
      <xdr:col>41</xdr:col>
      <xdr:colOff>101600</xdr:colOff>
      <xdr:row>86</xdr:row>
      <xdr:rowOff>140336</xdr:rowOff>
    </xdr:to>
    <xdr:sp macro="" textlink="">
      <xdr:nvSpPr>
        <xdr:cNvPr id="368" name="楕円 367"/>
        <xdr:cNvSpPr/>
      </xdr:nvSpPr>
      <xdr:spPr>
        <a:xfrm>
          <a:off x="7810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89536</xdr:rowOff>
    </xdr:from>
    <xdr:to>
      <xdr:col>45</xdr:col>
      <xdr:colOff>177800</xdr:colOff>
      <xdr:row>86</xdr:row>
      <xdr:rowOff>89536</xdr:rowOff>
    </xdr:to>
    <xdr:cxnSp macro="">
      <xdr:nvCxnSpPr>
        <xdr:cNvPr id="369" name="直線コネクタ 368"/>
        <xdr:cNvCxnSpPr/>
      </xdr:nvCxnSpPr>
      <xdr:spPr>
        <a:xfrm>
          <a:off x="7861300" y="1483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38354</xdr:rowOff>
    </xdr:from>
    <xdr:to>
      <xdr:col>36</xdr:col>
      <xdr:colOff>165100</xdr:colOff>
      <xdr:row>86</xdr:row>
      <xdr:rowOff>139954</xdr:rowOff>
    </xdr:to>
    <xdr:sp macro="" textlink="">
      <xdr:nvSpPr>
        <xdr:cNvPr id="370" name="楕円 369"/>
        <xdr:cNvSpPr/>
      </xdr:nvSpPr>
      <xdr:spPr>
        <a:xfrm>
          <a:off x="6921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89154</xdr:rowOff>
    </xdr:from>
    <xdr:to>
      <xdr:col>41</xdr:col>
      <xdr:colOff>50800</xdr:colOff>
      <xdr:row>86</xdr:row>
      <xdr:rowOff>89536</xdr:rowOff>
    </xdr:to>
    <xdr:cxnSp macro="">
      <xdr:nvCxnSpPr>
        <xdr:cNvPr id="371" name="直線コネクタ 370"/>
        <xdr:cNvCxnSpPr/>
      </xdr:nvCxnSpPr>
      <xdr:spPr>
        <a:xfrm>
          <a:off x="6972300" y="1483385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131463</xdr:rowOff>
    </xdr:from>
    <xdr:ext cx="469744" cy="259045"/>
    <xdr:sp macro="" textlink="">
      <xdr:nvSpPr>
        <xdr:cNvPr id="376" name="n_1mainValue【公営住宅】&#10;一人当たり面積"/>
        <xdr:cNvSpPr txBox="1"/>
      </xdr:nvSpPr>
      <xdr:spPr>
        <a:xfrm>
          <a:off x="93917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131463</xdr:rowOff>
    </xdr:from>
    <xdr:ext cx="469744" cy="259045"/>
    <xdr:sp macro="" textlink="">
      <xdr:nvSpPr>
        <xdr:cNvPr id="377" name="n_2mainValue【公営住宅】&#10;一人当たり面積"/>
        <xdr:cNvSpPr txBox="1"/>
      </xdr:nvSpPr>
      <xdr:spPr>
        <a:xfrm>
          <a:off x="8515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131463</xdr:rowOff>
    </xdr:from>
    <xdr:ext cx="469744" cy="259045"/>
    <xdr:sp macro="" textlink="">
      <xdr:nvSpPr>
        <xdr:cNvPr id="378" name="n_3mainValue【公営住宅】&#10;一人当たり面積"/>
        <xdr:cNvSpPr txBox="1"/>
      </xdr:nvSpPr>
      <xdr:spPr>
        <a:xfrm>
          <a:off x="7626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131081</xdr:rowOff>
    </xdr:from>
    <xdr:ext cx="469744" cy="259045"/>
    <xdr:sp macro="" textlink="">
      <xdr:nvSpPr>
        <xdr:cNvPr id="379" name="n_4mainValue【公営住宅】&#10;一人当たり面積"/>
        <xdr:cNvSpPr txBox="1"/>
      </xdr:nvSpPr>
      <xdr:spPr>
        <a:xfrm>
          <a:off x="6737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37" name="楕円 436"/>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438" name="【認定こども園・幼稚園・保育所】&#10;有形固定資産減価償却率該当値テキスト"/>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92347</xdr:rowOff>
    </xdr:from>
    <xdr:to>
      <xdr:col>81</xdr:col>
      <xdr:colOff>101600</xdr:colOff>
      <xdr:row>39</xdr:row>
      <xdr:rowOff>22497</xdr:rowOff>
    </xdr:to>
    <xdr:sp macro="" textlink="">
      <xdr:nvSpPr>
        <xdr:cNvPr id="439" name="楕円 438"/>
        <xdr:cNvSpPr/>
      </xdr:nvSpPr>
      <xdr:spPr>
        <a:xfrm>
          <a:off x="15430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143147</xdr:rowOff>
    </xdr:from>
    <xdr:to>
      <xdr:col>85</xdr:col>
      <xdr:colOff>127000</xdr:colOff>
      <xdr:row>39</xdr:row>
      <xdr:rowOff>10885</xdr:rowOff>
    </xdr:to>
    <xdr:cxnSp macro="">
      <xdr:nvCxnSpPr>
        <xdr:cNvPr id="440" name="直線コネクタ 439"/>
        <xdr:cNvCxnSpPr/>
      </xdr:nvCxnSpPr>
      <xdr:spPr>
        <a:xfrm>
          <a:off x="15481300" y="66582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51526</xdr:rowOff>
    </xdr:from>
    <xdr:to>
      <xdr:col>76</xdr:col>
      <xdr:colOff>165100</xdr:colOff>
      <xdr:row>38</xdr:row>
      <xdr:rowOff>153126</xdr:rowOff>
    </xdr:to>
    <xdr:sp macro="" textlink="">
      <xdr:nvSpPr>
        <xdr:cNvPr id="441" name="楕円 440"/>
        <xdr:cNvSpPr/>
      </xdr:nvSpPr>
      <xdr:spPr>
        <a:xfrm>
          <a:off x="14541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102326</xdr:rowOff>
    </xdr:from>
    <xdr:to>
      <xdr:col>81</xdr:col>
      <xdr:colOff>50800</xdr:colOff>
      <xdr:row>38</xdr:row>
      <xdr:rowOff>143147</xdr:rowOff>
    </xdr:to>
    <xdr:cxnSp macro="">
      <xdr:nvCxnSpPr>
        <xdr:cNvPr id="442" name="直線コネクタ 441"/>
        <xdr:cNvCxnSpPr/>
      </xdr:nvCxnSpPr>
      <xdr:spPr>
        <a:xfrm>
          <a:off x="14592300" y="66174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43" name="楕円 442"/>
        <xdr:cNvSpPr/>
      </xdr:nvSpPr>
      <xdr:spPr>
        <a:xfrm>
          <a:off x="13652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61504</xdr:rowOff>
    </xdr:from>
    <xdr:to>
      <xdr:col>76</xdr:col>
      <xdr:colOff>114300</xdr:colOff>
      <xdr:row>38</xdr:row>
      <xdr:rowOff>102326</xdr:rowOff>
    </xdr:to>
    <xdr:cxnSp macro="">
      <xdr:nvCxnSpPr>
        <xdr:cNvPr id="444" name="直線コネクタ 443"/>
        <xdr:cNvCxnSpPr/>
      </xdr:nvCxnSpPr>
      <xdr:spPr>
        <a:xfrm>
          <a:off x="13703300" y="65766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445" name="楕円 444"/>
        <xdr:cNvSpPr/>
      </xdr:nvSpPr>
      <xdr:spPr>
        <a:xfrm>
          <a:off x="12763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20683</xdr:rowOff>
    </xdr:from>
    <xdr:to>
      <xdr:col>71</xdr:col>
      <xdr:colOff>177800</xdr:colOff>
      <xdr:row>38</xdr:row>
      <xdr:rowOff>61504</xdr:rowOff>
    </xdr:to>
    <xdr:cxnSp macro="">
      <xdr:nvCxnSpPr>
        <xdr:cNvPr id="446" name="直線コネクタ 445"/>
        <xdr:cNvCxnSpPr/>
      </xdr:nvCxnSpPr>
      <xdr:spPr>
        <a:xfrm>
          <a:off x="12814300" y="65357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13624</xdr:rowOff>
    </xdr:from>
    <xdr:ext cx="405111" cy="259045"/>
    <xdr:sp macro="" textlink="">
      <xdr:nvSpPr>
        <xdr:cNvPr id="451" name="n_1mainValue【認定こども園・幼稚園・保育所】&#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144253</xdr:rowOff>
    </xdr:from>
    <xdr:ext cx="405111" cy="259045"/>
    <xdr:sp macro="" textlink="">
      <xdr:nvSpPr>
        <xdr:cNvPr id="452" name="n_2mainValue【認定こども園・幼稚園・保育所】&#10;有形固定資産減価償却率"/>
        <xdr:cNvSpPr txBox="1"/>
      </xdr:nvSpPr>
      <xdr:spPr>
        <a:xfrm>
          <a:off x="14389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53" name="n_3main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454" name="n_4mainValue【認定こども園・幼稚園・保育所】&#10;有形固定資産減価償却率"/>
        <xdr:cNvSpPr txBox="1"/>
      </xdr:nvSpPr>
      <xdr:spPr>
        <a:xfrm>
          <a:off x="12611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75692</xdr:rowOff>
    </xdr:from>
    <xdr:to>
      <xdr:col>116</xdr:col>
      <xdr:colOff>114300</xdr:colOff>
      <xdr:row>39</xdr:row>
      <xdr:rowOff>5842</xdr:rowOff>
    </xdr:to>
    <xdr:sp macro="" textlink="">
      <xdr:nvSpPr>
        <xdr:cNvPr id="492" name="楕円 491"/>
        <xdr:cNvSpPr/>
      </xdr:nvSpPr>
      <xdr:spPr>
        <a:xfrm>
          <a:off x="22110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98569</xdr:rowOff>
    </xdr:from>
    <xdr:ext cx="469744" cy="259045"/>
    <xdr:sp macro="" textlink="">
      <xdr:nvSpPr>
        <xdr:cNvPr id="493" name="【認定こども園・幼稚園・保育所】&#10;一人当たり面積該当値テキスト"/>
        <xdr:cNvSpPr txBox="1"/>
      </xdr:nvSpPr>
      <xdr:spPr>
        <a:xfrm>
          <a:off x="221996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94" name="楕円 493"/>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126492</xdr:rowOff>
    </xdr:from>
    <xdr:to>
      <xdr:col>116</xdr:col>
      <xdr:colOff>63500</xdr:colOff>
      <xdr:row>38</xdr:row>
      <xdr:rowOff>126492</xdr:rowOff>
    </xdr:to>
    <xdr:cxnSp macro="">
      <xdr:nvCxnSpPr>
        <xdr:cNvPr id="495" name="直線コネクタ 494"/>
        <xdr:cNvCxnSpPr/>
      </xdr:nvCxnSpPr>
      <xdr:spPr>
        <a:xfrm>
          <a:off x="21323300" y="664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75692</xdr:rowOff>
    </xdr:from>
    <xdr:to>
      <xdr:col>107</xdr:col>
      <xdr:colOff>101600</xdr:colOff>
      <xdr:row>39</xdr:row>
      <xdr:rowOff>5842</xdr:rowOff>
    </xdr:to>
    <xdr:sp macro="" textlink="">
      <xdr:nvSpPr>
        <xdr:cNvPr id="496" name="楕円 495"/>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38</xdr:row>
      <xdr:rowOff>126492</xdr:rowOff>
    </xdr:to>
    <xdr:cxnSp macro="">
      <xdr:nvCxnSpPr>
        <xdr:cNvPr id="497" name="直線コネクタ 496"/>
        <xdr:cNvCxnSpPr/>
      </xdr:nvCxnSpPr>
      <xdr:spPr>
        <a:xfrm>
          <a:off x="20434300" y="664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75692</xdr:rowOff>
    </xdr:from>
    <xdr:to>
      <xdr:col>102</xdr:col>
      <xdr:colOff>165100</xdr:colOff>
      <xdr:row>39</xdr:row>
      <xdr:rowOff>5842</xdr:rowOff>
    </xdr:to>
    <xdr:sp macro="" textlink="">
      <xdr:nvSpPr>
        <xdr:cNvPr id="498" name="楕円 497"/>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38</xdr:row>
      <xdr:rowOff>126492</xdr:rowOff>
    </xdr:to>
    <xdr:cxnSp macro="">
      <xdr:nvCxnSpPr>
        <xdr:cNvPr id="499" name="直線コネクタ 498"/>
        <xdr:cNvCxnSpPr/>
      </xdr:nvCxnSpPr>
      <xdr:spPr>
        <a:xfrm>
          <a:off x="19545300" y="664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500" name="楕円 499"/>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121920</xdr:rowOff>
    </xdr:from>
    <xdr:to>
      <xdr:col>102</xdr:col>
      <xdr:colOff>114300</xdr:colOff>
      <xdr:row>38</xdr:row>
      <xdr:rowOff>126492</xdr:rowOff>
    </xdr:to>
    <xdr:cxnSp macro="">
      <xdr:nvCxnSpPr>
        <xdr:cNvPr id="501" name="直線コネクタ 500"/>
        <xdr:cNvCxnSpPr/>
      </xdr:nvCxnSpPr>
      <xdr:spPr>
        <a:xfrm>
          <a:off x="18656300" y="663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506" name="n_1mainValue【認定こども園・幼稚園・保育所】&#10;一人当たり面積"/>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507" name="n_2mainValue【認定こども園・幼稚園・保育所】&#10;一人当たり面積"/>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508" name="n_3mainValue【認定こども園・幼稚園・保育所】&#10;一人当たり面積"/>
        <xdr:cNvSpPr txBox="1"/>
      </xdr:nvSpPr>
      <xdr:spPr>
        <a:xfrm>
          <a:off x="19310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509" name="n_4mainValue【認定こども園・幼稚園・保育所】&#10;一人当たり面積"/>
        <xdr:cNvSpPr txBox="1"/>
      </xdr:nvSpPr>
      <xdr:spPr>
        <a:xfrm>
          <a:off x="18421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550" name="楕円 549"/>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81297</xdr:rowOff>
    </xdr:from>
    <xdr:ext cx="405111" cy="259045"/>
    <xdr:sp macro="" textlink="">
      <xdr:nvSpPr>
        <xdr:cNvPr id="551" name="【学校施設】&#10;有形固定資産減価償却率該当値テキスト"/>
        <xdr:cNvSpPr txBox="1"/>
      </xdr:nvSpPr>
      <xdr:spPr>
        <a:xfrm>
          <a:off x="16357600" y="1071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137795</xdr:rowOff>
    </xdr:from>
    <xdr:to>
      <xdr:col>81</xdr:col>
      <xdr:colOff>101600</xdr:colOff>
      <xdr:row>63</xdr:row>
      <xdr:rowOff>67945</xdr:rowOff>
    </xdr:to>
    <xdr:sp macro="" textlink="">
      <xdr:nvSpPr>
        <xdr:cNvPr id="552" name="楕円 551"/>
        <xdr:cNvSpPr/>
      </xdr:nvSpPr>
      <xdr:spPr>
        <a:xfrm>
          <a:off x="1543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17145</xdr:rowOff>
    </xdr:from>
    <xdr:to>
      <xdr:col>85</xdr:col>
      <xdr:colOff>127000</xdr:colOff>
      <xdr:row>63</xdr:row>
      <xdr:rowOff>45720</xdr:rowOff>
    </xdr:to>
    <xdr:cxnSp macro="">
      <xdr:nvCxnSpPr>
        <xdr:cNvPr id="553" name="直線コネクタ 552"/>
        <xdr:cNvCxnSpPr/>
      </xdr:nvCxnSpPr>
      <xdr:spPr>
        <a:xfrm>
          <a:off x="15481300" y="108184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105410</xdr:rowOff>
    </xdr:from>
    <xdr:to>
      <xdr:col>76</xdr:col>
      <xdr:colOff>165100</xdr:colOff>
      <xdr:row>63</xdr:row>
      <xdr:rowOff>35560</xdr:rowOff>
    </xdr:to>
    <xdr:sp macro="" textlink="">
      <xdr:nvSpPr>
        <xdr:cNvPr id="554" name="楕円 553"/>
        <xdr:cNvSpPr/>
      </xdr:nvSpPr>
      <xdr:spPr>
        <a:xfrm>
          <a:off x="14541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156210</xdr:rowOff>
    </xdr:from>
    <xdr:to>
      <xdr:col>81</xdr:col>
      <xdr:colOff>50800</xdr:colOff>
      <xdr:row>63</xdr:row>
      <xdr:rowOff>17145</xdr:rowOff>
    </xdr:to>
    <xdr:cxnSp macro="">
      <xdr:nvCxnSpPr>
        <xdr:cNvPr id="555" name="直線コネクタ 554"/>
        <xdr:cNvCxnSpPr/>
      </xdr:nvCxnSpPr>
      <xdr:spPr>
        <a:xfrm>
          <a:off x="14592300" y="10786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56" name="楕円 555"/>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62</xdr:row>
      <xdr:rowOff>156210</xdr:rowOff>
    </xdr:to>
    <xdr:cxnSp macro="">
      <xdr:nvCxnSpPr>
        <xdr:cNvPr id="557" name="直線コネクタ 556"/>
        <xdr:cNvCxnSpPr/>
      </xdr:nvCxnSpPr>
      <xdr:spPr>
        <a:xfrm>
          <a:off x="13703300" y="10753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71120</xdr:rowOff>
    </xdr:from>
    <xdr:to>
      <xdr:col>67</xdr:col>
      <xdr:colOff>101600</xdr:colOff>
      <xdr:row>63</xdr:row>
      <xdr:rowOff>1270</xdr:rowOff>
    </xdr:to>
    <xdr:sp macro="" textlink="">
      <xdr:nvSpPr>
        <xdr:cNvPr id="558" name="楕円 557"/>
        <xdr:cNvSpPr/>
      </xdr:nvSpPr>
      <xdr:spPr>
        <a:xfrm>
          <a:off x="1276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121920</xdr:rowOff>
    </xdr:from>
    <xdr:to>
      <xdr:col>71</xdr:col>
      <xdr:colOff>177800</xdr:colOff>
      <xdr:row>62</xdr:row>
      <xdr:rowOff>123825</xdr:rowOff>
    </xdr:to>
    <xdr:cxnSp macro="">
      <xdr:nvCxnSpPr>
        <xdr:cNvPr id="559" name="直線コネクタ 558"/>
        <xdr:cNvCxnSpPr/>
      </xdr:nvCxnSpPr>
      <xdr:spPr>
        <a:xfrm>
          <a:off x="12814300" y="1075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59072</xdr:rowOff>
    </xdr:from>
    <xdr:ext cx="405111" cy="259045"/>
    <xdr:sp macro="" textlink="">
      <xdr:nvSpPr>
        <xdr:cNvPr id="564" name="n_1mainValue【学校施設】&#10;有形固定資産減価償却率"/>
        <xdr:cNvSpPr txBox="1"/>
      </xdr:nvSpPr>
      <xdr:spPr>
        <a:xfrm>
          <a:off x="152660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26687</xdr:rowOff>
    </xdr:from>
    <xdr:ext cx="405111" cy="259045"/>
    <xdr:sp macro="" textlink="">
      <xdr:nvSpPr>
        <xdr:cNvPr id="565" name="n_2mainValue【学校施設】&#10;有形固定資産減価償却率"/>
        <xdr:cNvSpPr txBox="1"/>
      </xdr:nvSpPr>
      <xdr:spPr>
        <a:xfrm>
          <a:off x="14389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566" name="n_3mainValue【学校施設】&#10;有形固定資産減価償却率"/>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163847</xdr:rowOff>
    </xdr:from>
    <xdr:ext cx="405111" cy="259045"/>
    <xdr:sp macro="" textlink="">
      <xdr:nvSpPr>
        <xdr:cNvPr id="567" name="n_4mainValue【学校施設】&#10;有形固定資産減価償却率"/>
        <xdr:cNvSpPr txBox="1"/>
      </xdr:nvSpPr>
      <xdr:spPr>
        <a:xfrm>
          <a:off x="12611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18352</xdr:rowOff>
    </xdr:from>
    <xdr:to>
      <xdr:col>116</xdr:col>
      <xdr:colOff>114300</xdr:colOff>
      <xdr:row>63</xdr:row>
      <xdr:rowOff>119952</xdr:rowOff>
    </xdr:to>
    <xdr:sp macro="" textlink="">
      <xdr:nvSpPr>
        <xdr:cNvPr id="607" name="楕円 606"/>
        <xdr:cNvSpPr/>
      </xdr:nvSpPr>
      <xdr:spPr>
        <a:xfrm>
          <a:off x="22110700" y="10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104729</xdr:rowOff>
    </xdr:from>
    <xdr:ext cx="469744" cy="259045"/>
    <xdr:sp macro="" textlink="">
      <xdr:nvSpPr>
        <xdr:cNvPr id="608" name="【学校施設】&#10;一人当たり面積該当値テキスト"/>
        <xdr:cNvSpPr txBox="1"/>
      </xdr:nvSpPr>
      <xdr:spPr>
        <a:xfrm>
          <a:off x="22199600" y="1073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609" name="楕円 608"/>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69152</xdr:rowOff>
    </xdr:to>
    <xdr:cxnSp macro="">
      <xdr:nvCxnSpPr>
        <xdr:cNvPr id="610" name="直線コネクタ 609"/>
        <xdr:cNvCxnSpPr/>
      </xdr:nvCxnSpPr>
      <xdr:spPr>
        <a:xfrm>
          <a:off x="21323300" y="1086993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17208</xdr:rowOff>
    </xdr:from>
    <xdr:to>
      <xdr:col>107</xdr:col>
      <xdr:colOff>101600</xdr:colOff>
      <xdr:row>63</xdr:row>
      <xdr:rowOff>118808</xdr:rowOff>
    </xdr:to>
    <xdr:sp macro="" textlink="">
      <xdr:nvSpPr>
        <xdr:cNvPr id="611" name="楕円 610"/>
        <xdr:cNvSpPr/>
      </xdr:nvSpPr>
      <xdr:spPr>
        <a:xfrm>
          <a:off x="20383500" y="10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68008</xdr:rowOff>
    </xdr:from>
    <xdr:to>
      <xdr:col>111</xdr:col>
      <xdr:colOff>177800</xdr:colOff>
      <xdr:row>63</xdr:row>
      <xdr:rowOff>68580</xdr:rowOff>
    </xdr:to>
    <xdr:cxnSp macro="">
      <xdr:nvCxnSpPr>
        <xdr:cNvPr id="612" name="直線コネクタ 611"/>
        <xdr:cNvCxnSpPr/>
      </xdr:nvCxnSpPr>
      <xdr:spPr>
        <a:xfrm>
          <a:off x="20434300" y="1086935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17018</xdr:rowOff>
    </xdr:from>
    <xdr:to>
      <xdr:col>102</xdr:col>
      <xdr:colOff>165100</xdr:colOff>
      <xdr:row>63</xdr:row>
      <xdr:rowOff>118618</xdr:rowOff>
    </xdr:to>
    <xdr:sp macro="" textlink="">
      <xdr:nvSpPr>
        <xdr:cNvPr id="613" name="楕円 612"/>
        <xdr:cNvSpPr/>
      </xdr:nvSpPr>
      <xdr:spPr>
        <a:xfrm>
          <a:off x="19494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67818</xdr:rowOff>
    </xdr:from>
    <xdr:to>
      <xdr:col>107</xdr:col>
      <xdr:colOff>50800</xdr:colOff>
      <xdr:row>63</xdr:row>
      <xdr:rowOff>68008</xdr:rowOff>
    </xdr:to>
    <xdr:cxnSp macro="">
      <xdr:nvCxnSpPr>
        <xdr:cNvPr id="614" name="直線コネクタ 613"/>
        <xdr:cNvCxnSpPr/>
      </xdr:nvCxnSpPr>
      <xdr:spPr>
        <a:xfrm>
          <a:off x="19545300" y="1086916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16066</xdr:rowOff>
    </xdr:from>
    <xdr:to>
      <xdr:col>98</xdr:col>
      <xdr:colOff>38100</xdr:colOff>
      <xdr:row>63</xdr:row>
      <xdr:rowOff>117666</xdr:rowOff>
    </xdr:to>
    <xdr:sp macro="" textlink="">
      <xdr:nvSpPr>
        <xdr:cNvPr id="615" name="楕円 614"/>
        <xdr:cNvSpPr/>
      </xdr:nvSpPr>
      <xdr:spPr>
        <a:xfrm>
          <a:off x="18605500" y="108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66866</xdr:rowOff>
    </xdr:from>
    <xdr:to>
      <xdr:col>102</xdr:col>
      <xdr:colOff>114300</xdr:colOff>
      <xdr:row>63</xdr:row>
      <xdr:rowOff>67818</xdr:rowOff>
    </xdr:to>
    <xdr:cxnSp macro="">
      <xdr:nvCxnSpPr>
        <xdr:cNvPr id="616" name="直線コネクタ 615"/>
        <xdr:cNvCxnSpPr/>
      </xdr:nvCxnSpPr>
      <xdr:spPr>
        <a:xfrm>
          <a:off x="18656300" y="1086821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621" name="n_1mainValue【学校施設】&#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109935</xdr:rowOff>
    </xdr:from>
    <xdr:ext cx="469744" cy="259045"/>
    <xdr:sp macro="" textlink="">
      <xdr:nvSpPr>
        <xdr:cNvPr id="622" name="n_2mainValue【学校施設】&#10;一人当たり面積"/>
        <xdr:cNvSpPr txBox="1"/>
      </xdr:nvSpPr>
      <xdr:spPr>
        <a:xfrm>
          <a:off x="20199427"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109745</xdr:rowOff>
    </xdr:from>
    <xdr:ext cx="469744" cy="259045"/>
    <xdr:sp macro="" textlink="">
      <xdr:nvSpPr>
        <xdr:cNvPr id="623" name="n_3mainValue【学校施設】&#10;一人当たり面積"/>
        <xdr:cNvSpPr txBox="1"/>
      </xdr:nvSpPr>
      <xdr:spPr>
        <a:xfrm>
          <a:off x="19310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108793</xdr:rowOff>
    </xdr:from>
    <xdr:ext cx="469744" cy="259045"/>
    <xdr:sp macro="" textlink="">
      <xdr:nvSpPr>
        <xdr:cNvPr id="624" name="n_4mainValue【学校施設】&#10;一人当たり面積"/>
        <xdr:cNvSpPr txBox="1"/>
      </xdr:nvSpPr>
      <xdr:spPr>
        <a:xfrm>
          <a:off x="18421427" y="1091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18324</xdr:rowOff>
    </xdr:from>
    <xdr:to>
      <xdr:col>85</xdr:col>
      <xdr:colOff>177800</xdr:colOff>
      <xdr:row>83</xdr:row>
      <xdr:rowOff>119924</xdr:rowOff>
    </xdr:to>
    <xdr:sp macro="" textlink="">
      <xdr:nvSpPr>
        <xdr:cNvPr id="666" name="楕円 665"/>
        <xdr:cNvSpPr/>
      </xdr:nvSpPr>
      <xdr:spPr>
        <a:xfrm>
          <a:off x="16268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168201</xdr:rowOff>
    </xdr:from>
    <xdr:ext cx="405111" cy="259045"/>
    <xdr:sp macro="" textlink="">
      <xdr:nvSpPr>
        <xdr:cNvPr id="667" name="【児童館】&#10;有形固定資産減価償却率該当値テキスト"/>
        <xdr:cNvSpPr txBox="1"/>
      </xdr:nvSpPr>
      <xdr:spPr>
        <a:xfrm>
          <a:off x="16357600"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152219</xdr:rowOff>
    </xdr:from>
    <xdr:to>
      <xdr:col>81</xdr:col>
      <xdr:colOff>101600</xdr:colOff>
      <xdr:row>83</xdr:row>
      <xdr:rowOff>82369</xdr:rowOff>
    </xdr:to>
    <xdr:sp macro="" textlink="">
      <xdr:nvSpPr>
        <xdr:cNvPr id="668" name="楕円 667"/>
        <xdr:cNvSpPr/>
      </xdr:nvSpPr>
      <xdr:spPr>
        <a:xfrm>
          <a:off x="15430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31569</xdr:rowOff>
    </xdr:from>
    <xdr:to>
      <xdr:col>85</xdr:col>
      <xdr:colOff>127000</xdr:colOff>
      <xdr:row>83</xdr:row>
      <xdr:rowOff>69124</xdr:rowOff>
    </xdr:to>
    <xdr:cxnSp macro="">
      <xdr:nvCxnSpPr>
        <xdr:cNvPr id="669" name="直線コネクタ 668"/>
        <xdr:cNvCxnSpPr/>
      </xdr:nvCxnSpPr>
      <xdr:spPr>
        <a:xfrm>
          <a:off x="15481300" y="142619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116295</xdr:rowOff>
    </xdr:from>
    <xdr:to>
      <xdr:col>76</xdr:col>
      <xdr:colOff>165100</xdr:colOff>
      <xdr:row>83</xdr:row>
      <xdr:rowOff>46445</xdr:rowOff>
    </xdr:to>
    <xdr:sp macro="" textlink="">
      <xdr:nvSpPr>
        <xdr:cNvPr id="670" name="楕円 669"/>
        <xdr:cNvSpPr/>
      </xdr:nvSpPr>
      <xdr:spPr>
        <a:xfrm>
          <a:off x="14541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167095</xdr:rowOff>
    </xdr:from>
    <xdr:to>
      <xdr:col>81</xdr:col>
      <xdr:colOff>50800</xdr:colOff>
      <xdr:row>83</xdr:row>
      <xdr:rowOff>31569</xdr:rowOff>
    </xdr:to>
    <xdr:cxnSp macro="">
      <xdr:nvCxnSpPr>
        <xdr:cNvPr id="671" name="直線コネクタ 670"/>
        <xdr:cNvCxnSpPr/>
      </xdr:nvCxnSpPr>
      <xdr:spPr>
        <a:xfrm>
          <a:off x="14592300" y="142259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672" name="楕円 671"/>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82</xdr:row>
      <xdr:rowOff>167095</xdr:rowOff>
    </xdr:to>
    <xdr:cxnSp macro="">
      <xdr:nvCxnSpPr>
        <xdr:cNvPr id="673" name="直線コネクタ 672"/>
        <xdr:cNvCxnSpPr/>
      </xdr:nvCxnSpPr>
      <xdr:spPr>
        <a:xfrm>
          <a:off x="13703300" y="141884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41184</xdr:rowOff>
    </xdr:from>
    <xdr:to>
      <xdr:col>67</xdr:col>
      <xdr:colOff>101600</xdr:colOff>
      <xdr:row>82</xdr:row>
      <xdr:rowOff>142784</xdr:rowOff>
    </xdr:to>
    <xdr:sp macro="" textlink="">
      <xdr:nvSpPr>
        <xdr:cNvPr id="674" name="楕円 673"/>
        <xdr:cNvSpPr/>
      </xdr:nvSpPr>
      <xdr:spPr>
        <a:xfrm>
          <a:off x="12763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82</xdr:row>
      <xdr:rowOff>129539</xdr:rowOff>
    </xdr:to>
    <xdr:cxnSp macro="">
      <xdr:nvCxnSpPr>
        <xdr:cNvPr id="675" name="直線コネクタ 674"/>
        <xdr:cNvCxnSpPr/>
      </xdr:nvCxnSpPr>
      <xdr:spPr>
        <a:xfrm>
          <a:off x="12814300" y="141508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73496</xdr:rowOff>
    </xdr:from>
    <xdr:ext cx="405111" cy="259045"/>
    <xdr:sp macro="" textlink="">
      <xdr:nvSpPr>
        <xdr:cNvPr id="680" name="n_1mainValue【児童館】&#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37572</xdr:rowOff>
    </xdr:from>
    <xdr:ext cx="405111" cy="259045"/>
    <xdr:sp macro="" textlink="">
      <xdr:nvSpPr>
        <xdr:cNvPr id="681" name="n_2mainValue【児童館】&#10;有形固定資産減価償却率"/>
        <xdr:cNvSpPr txBox="1"/>
      </xdr:nvSpPr>
      <xdr:spPr>
        <a:xfrm>
          <a:off x="14389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682" name="n_3mainValue【児童館】&#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159311</xdr:rowOff>
    </xdr:from>
    <xdr:ext cx="405111" cy="259045"/>
    <xdr:sp macro="" textlink="">
      <xdr:nvSpPr>
        <xdr:cNvPr id="683" name="n_4mainValue【児童館】&#10;有形固定資産減価償却率"/>
        <xdr:cNvSpPr txBox="1"/>
      </xdr:nvSpPr>
      <xdr:spPr>
        <a:xfrm>
          <a:off x="12611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23" name="楕円 722"/>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24" name="【児童館】&#10;一人当たり面積該当値テキスト"/>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725" name="楕円 724"/>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114300</xdr:rowOff>
    </xdr:from>
    <xdr:to>
      <xdr:col>116</xdr:col>
      <xdr:colOff>63500</xdr:colOff>
      <xdr:row>81</xdr:row>
      <xdr:rowOff>133350</xdr:rowOff>
    </xdr:to>
    <xdr:cxnSp macro="">
      <xdr:nvCxnSpPr>
        <xdr:cNvPr id="726" name="直線コネクタ 725"/>
        <xdr:cNvCxnSpPr/>
      </xdr:nvCxnSpPr>
      <xdr:spPr>
        <a:xfrm>
          <a:off x="21323300" y="1400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727" name="楕円 726"/>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114300</xdr:rowOff>
    </xdr:from>
    <xdr:to>
      <xdr:col>111</xdr:col>
      <xdr:colOff>177800</xdr:colOff>
      <xdr:row>81</xdr:row>
      <xdr:rowOff>114300</xdr:rowOff>
    </xdr:to>
    <xdr:cxnSp macro="">
      <xdr:nvCxnSpPr>
        <xdr:cNvPr id="728" name="直線コネクタ 727"/>
        <xdr:cNvCxnSpPr/>
      </xdr:nvCxnSpPr>
      <xdr:spPr>
        <a:xfrm>
          <a:off x="20434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729" name="楕円 728"/>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114300</xdr:rowOff>
    </xdr:to>
    <xdr:cxnSp macro="">
      <xdr:nvCxnSpPr>
        <xdr:cNvPr id="730" name="直線コネクタ 729"/>
        <xdr:cNvCxnSpPr/>
      </xdr:nvCxnSpPr>
      <xdr:spPr>
        <a:xfrm>
          <a:off x="19545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731" name="楕円 730"/>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732" name="直線コネクタ 731"/>
        <xdr:cNvCxnSpPr/>
      </xdr:nvCxnSpPr>
      <xdr:spPr>
        <a:xfrm>
          <a:off x="18656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737" name="n_1mainValue【児童館】&#10;一人当たり面積"/>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738" name="n_2mainValue【児童館】&#10;一人当たり面積"/>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39" name="n_3mainValue【児童館】&#10;一人当たり面積"/>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40" name="n_4mainValue【児童館】&#10;一人当たり面積"/>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781" name="楕円 780"/>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782"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783" name="楕円 782"/>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110489</xdr:rowOff>
    </xdr:to>
    <xdr:cxnSp macro="">
      <xdr:nvCxnSpPr>
        <xdr:cNvPr id="784" name="直線コネクタ 783"/>
        <xdr:cNvCxnSpPr/>
      </xdr:nvCxnSpPr>
      <xdr:spPr>
        <a:xfrm>
          <a:off x="15481300" y="18074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85" name="楕円 784"/>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72389</xdr:rowOff>
    </xdr:to>
    <xdr:cxnSp macro="">
      <xdr:nvCxnSpPr>
        <xdr:cNvPr id="786" name="直線コネクタ 785"/>
        <xdr:cNvCxnSpPr/>
      </xdr:nvCxnSpPr>
      <xdr:spPr>
        <a:xfrm>
          <a:off x="14592300" y="18036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87" name="楕円 786"/>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34289</xdr:rowOff>
    </xdr:to>
    <xdr:cxnSp macro="">
      <xdr:nvCxnSpPr>
        <xdr:cNvPr id="788" name="直線コネクタ 787"/>
        <xdr:cNvCxnSpPr/>
      </xdr:nvCxnSpPr>
      <xdr:spPr>
        <a:xfrm>
          <a:off x="13703300" y="17998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78739</xdr:rowOff>
    </xdr:from>
    <xdr:to>
      <xdr:col>67</xdr:col>
      <xdr:colOff>101600</xdr:colOff>
      <xdr:row>105</xdr:row>
      <xdr:rowOff>8889</xdr:rowOff>
    </xdr:to>
    <xdr:sp macro="" textlink="">
      <xdr:nvSpPr>
        <xdr:cNvPr id="789" name="楕円 788"/>
        <xdr:cNvSpPr/>
      </xdr:nvSpPr>
      <xdr:spPr>
        <a:xfrm>
          <a:off x="1276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129539</xdr:rowOff>
    </xdr:from>
    <xdr:to>
      <xdr:col>71</xdr:col>
      <xdr:colOff>177800</xdr:colOff>
      <xdr:row>104</xdr:row>
      <xdr:rowOff>167639</xdr:rowOff>
    </xdr:to>
    <xdr:cxnSp macro="">
      <xdr:nvCxnSpPr>
        <xdr:cNvPr id="790" name="直線コネクタ 789"/>
        <xdr:cNvCxnSpPr/>
      </xdr:nvCxnSpPr>
      <xdr:spPr>
        <a:xfrm>
          <a:off x="12814300" y="17960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795" name="n_1mainValue【公民館】&#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96" name="n_2main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7" name="n_3main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xdr:rowOff>
    </xdr:from>
    <xdr:ext cx="405111" cy="259045"/>
    <xdr:sp macro="" textlink="">
      <xdr:nvSpPr>
        <xdr:cNvPr id="798" name="n_4mainValue【公民館】&#10;有形固定資産減価償却率"/>
        <xdr:cNvSpPr txBox="1"/>
      </xdr:nvSpPr>
      <xdr:spPr>
        <a:xfrm>
          <a:off x="12611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9"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840" name="楕円 839"/>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165843</xdr:rowOff>
    </xdr:from>
    <xdr:ext cx="469744" cy="259045"/>
    <xdr:sp macro="" textlink="">
      <xdr:nvSpPr>
        <xdr:cNvPr id="841" name="【公民館】&#10;一人当たり面積該当値テキスト"/>
        <xdr:cNvSpPr txBox="1"/>
      </xdr:nvSpPr>
      <xdr:spPr>
        <a:xfrm>
          <a:off x="22199600"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42" name="楕円 841"/>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22316</xdr:rowOff>
    </xdr:to>
    <xdr:cxnSp macro="">
      <xdr:nvCxnSpPr>
        <xdr:cNvPr id="843" name="直線コネクタ 842"/>
        <xdr:cNvCxnSpPr/>
      </xdr:nvCxnSpPr>
      <xdr:spPr>
        <a:xfrm>
          <a:off x="21323300" y="18364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44" name="楕円 843"/>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45" name="直線コネクタ 844"/>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6" name="楕円 84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847" name="直線コネクタ 846"/>
        <xdr:cNvCxnSpPr/>
      </xdr:nvCxnSpPr>
      <xdr:spPr>
        <a:xfrm>
          <a:off x="19545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48" name="楕円 847"/>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19050</xdr:rowOff>
    </xdr:to>
    <xdr:cxnSp macro="">
      <xdr:nvCxnSpPr>
        <xdr:cNvPr id="849" name="直線コネクタ 848"/>
        <xdr:cNvCxnSpPr/>
      </xdr:nvCxnSpPr>
      <xdr:spPr>
        <a:xfrm>
          <a:off x="18656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0"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1"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52"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3"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86377</xdr:rowOff>
    </xdr:from>
    <xdr:ext cx="469744" cy="259045"/>
    <xdr:sp macro="" textlink="">
      <xdr:nvSpPr>
        <xdr:cNvPr id="854" name="n_1mainValue【公民館】&#10;一人当たり面積"/>
        <xdr:cNvSpPr txBox="1"/>
      </xdr:nvSpPr>
      <xdr:spPr>
        <a:xfrm>
          <a:off x="21075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55" name="n_2mainValue【公民館】&#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56" name="n_3mainValue【公民館】&#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57" name="n_4main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類似団体と比較すると、特に橋梁と学校施設の有形固定資産減価償却率が高くなっている。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なお、橋梁においては幹線道路の大規模なもの以外に、改修等ができていない小規模な橋が多数存在し、架設年度が不明のものもある。</a:t>
          </a:r>
        </a:p>
        <a:p>
          <a:r>
            <a:rPr kumimoji="1" lang="ja-JP" altLang="en-US" sz="1300">
              <a:latin typeface="ＭＳ Ｐゴシック" panose="020B0600070205080204" pitchFamily="50" charset="-128"/>
              <a:ea typeface="ＭＳ Ｐゴシック" panose="020B0600070205080204" pitchFamily="50" charset="-128"/>
            </a:rPr>
            <a:t>これらの有形固定資産は今後も除却の対象となる方針がないことから、個別施設計画を策定し、計画的な修繕、改修等を行っている。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84,054
82,538
21.03
35,800,042
34,855,790
656,877
15,675,233
19,833,384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23767</xdr:rowOff>
    </xdr:from>
    <xdr:to>
      <xdr:col>24</xdr:col>
      <xdr:colOff>114300</xdr:colOff>
      <xdr:row>40</xdr:row>
      <xdr:rowOff>125367</xdr:rowOff>
    </xdr:to>
    <xdr:sp macro="" textlink="">
      <xdr:nvSpPr>
        <xdr:cNvPr id="74" name="楕円 73"/>
        <xdr:cNvSpPr/>
      </xdr:nvSpPr>
      <xdr:spPr>
        <a:xfrm>
          <a:off x="4584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2194</xdr:rowOff>
    </xdr:from>
    <xdr:ext cx="405111" cy="259045"/>
    <xdr:sp macro="" textlink="">
      <xdr:nvSpPr>
        <xdr:cNvPr id="75" name="【図書館】&#10;有形固定資産減価償却率該当値テキスト"/>
        <xdr:cNvSpPr txBox="1"/>
      </xdr:nvSpPr>
      <xdr:spPr>
        <a:xfrm>
          <a:off x="4673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6" name="楕円 75"/>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74567</xdr:rowOff>
    </xdr:to>
    <xdr:cxnSp macro="">
      <xdr:nvCxnSpPr>
        <xdr:cNvPr id="77" name="直線コネクタ 76"/>
        <xdr:cNvCxnSpPr/>
      </xdr:nvCxnSpPr>
      <xdr:spPr>
        <a:xfrm>
          <a:off x="3797300" y="68999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129903</xdr:rowOff>
    </xdr:from>
    <xdr:to>
      <xdr:col>15</xdr:col>
      <xdr:colOff>101600</xdr:colOff>
      <xdr:row>40</xdr:row>
      <xdr:rowOff>60053</xdr:rowOff>
    </xdr:to>
    <xdr:sp macro="" textlink="">
      <xdr:nvSpPr>
        <xdr:cNvPr id="78" name="楕円 77"/>
        <xdr:cNvSpPr/>
      </xdr:nvSpPr>
      <xdr:spPr>
        <a:xfrm>
          <a:off x="2857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9253</xdr:rowOff>
    </xdr:from>
    <xdr:to>
      <xdr:col>19</xdr:col>
      <xdr:colOff>177800</xdr:colOff>
      <xdr:row>40</xdr:row>
      <xdr:rowOff>41910</xdr:rowOff>
    </xdr:to>
    <xdr:cxnSp macro="">
      <xdr:nvCxnSpPr>
        <xdr:cNvPr id="79" name="直線コネクタ 78"/>
        <xdr:cNvCxnSpPr/>
      </xdr:nvCxnSpPr>
      <xdr:spPr>
        <a:xfrm>
          <a:off x="2908300" y="68672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95613</xdr:rowOff>
    </xdr:from>
    <xdr:to>
      <xdr:col>10</xdr:col>
      <xdr:colOff>165100</xdr:colOff>
      <xdr:row>40</xdr:row>
      <xdr:rowOff>25763</xdr:rowOff>
    </xdr:to>
    <xdr:sp macro="" textlink="">
      <xdr:nvSpPr>
        <xdr:cNvPr id="80" name="楕円 79"/>
        <xdr:cNvSpPr/>
      </xdr:nvSpPr>
      <xdr:spPr>
        <a:xfrm>
          <a:off x="1968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146413</xdr:rowOff>
    </xdr:from>
    <xdr:to>
      <xdr:col>15</xdr:col>
      <xdr:colOff>50800</xdr:colOff>
      <xdr:row>40</xdr:row>
      <xdr:rowOff>9253</xdr:rowOff>
    </xdr:to>
    <xdr:cxnSp macro="">
      <xdr:nvCxnSpPr>
        <xdr:cNvPr id="81" name="直線コネクタ 80"/>
        <xdr:cNvCxnSpPr/>
      </xdr:nvCxnSpPr>
      <xdr:spPr>
        <a:xfrm>
          <a:off x="2019300" y="68329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62956</xdr:rowOff>
    </xdr:from>
    <xdr:to>
      <xdr:col>6</xdr:col>
      <xdr:colOff>38100</xdr:colOff>
      <xdr:row>39</xdr:row>
      <xdr:rowOff>164556</xdr:rowOff>
    </xdr:to>
    <xdr:sp macro="" textlink="">
      <xdr:nvSpPr>
        <xdr:cNvPr id="82" name="楕円 81"/>
        <xdr:cNvSpPr/>
      </xdr:nvSpPr>
      <xdr:spPr>
        <a:xfrm>
          <a:off x="1079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113756</xdr:rowOff>
    </xdr:from>
    <xdr:to>
      <xdr:col>10</xdr:col>
      <xdr:colOff>114300</xdr:colOff>
      <xdr:row>39</xdr:row>
      <xdr:rowOff>146413</xdr:rowOff>
    </xdr:to>
    <xdr:cxnSp macro="">
      <xdr:nvCxnSpPr>
        <xdr:cNvPr id="83" name="直線コネクタ 82"/>
        <xdr:cNvCxnSpPr/>
      </xdr:nvCxnSpPr>
      <xdr:spPr>
        <a:xfrm>
          <a:off x="1130300" y="680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8" name="n_1mainValue【図書館】&#10;有形固定資産減価償却率"/>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9" name="n_2main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16890</xdr:rowOff>
    </xdr:from>
    <xdr:ext cx="405111" cy="259045"/>
    <xdr:sp macro="" textlink="">
      <xdr:nvSpPr>
        <xdr:cNvPr id="90" name="n_3mainValue【図書館】&#10;有形固定資産減価償却率"/>
        <xdr:cNvSpPr txBox="1"/>
      </xdr:nvSpPr>
      <xdr:spPr>
        <a:xfrm>
          <a:off x="1816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155683</xdr:rowOff>
    </xdr:from>
    <xdr:ext cx="405111" cy="259045"/>
    <xdr:sp macro="" textlink="">
      <xdr:nvSpPr>
        <xdr:cNvPr id="91" name="n_4mainValue【図書館】&#10;有形固定資産減価償却率"/>
        <xdr:cNvSpPr txBox="1"/>
      </xdr:nvSpPr>
      <xdr:spPr>
        <a:xfrm>
          <a:off x="927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42545</xdr:rowOff>
    </xdr:from>
    <xdr:to>
      <xdr:col>55</xdr:col>
      <xdr:colOff>50800</xdr:colOff>
      <xdr:row>40</xdr:row>
      <xdr:rowOff>144145</xdr:rowOff>
    </xdr:to>
    <xdr:sp macro="" textlink="">
      <xdr:nvSpPr>
        <xdr:cNvPr id="127" name="楕円 126"/>
        <xdr:cNvSpPr/>
      </xdr:nvSpPr>
      <xdr:spPr>
        <a:xfrm>
          <a:off x="10426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128922</xdr:rowOff>
    </xdr:from>
    <xdr:ext cx="469744" cy="259045"/>
    <xdr:sp macro="" textlink="">
      <xdr:nvSpPr>
        <xdr:cNvPr id="128" name="【図書館】&#10;一人当たり面積該当値テキスト"/>
        <xdr:cNvSpPr txBox="1"/>
      </xdr:nvSpPr>
      <xdr:spPr>
        <a:xfrm>
          <a:off x="10515600" y="68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29" name="楕円 128"/>
        <xdr:cNvSpPr/>
      </xdr:nvSpPr>
      <xdr:spPr>
        <a:xfrm>
          <a:off x="9588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93345</xdr:rowOff>
    </xdr:from>
    <xdr:to>
      <xdr:col>55</xdr:col>
      <xdr:colOff>0</xdr:colOff>
      <xdr:row>40</xdr:row>
      <xdr:rowOff>93345</xdr:rowOff>
    </xdr:to>
    <xdr:cxnSp macro="">
      <xdr:nvCxnSpPr>
        <xdr:cNvPr id="130" name="直線コネクタ 129"/>
        <xdr:cNvCxnSpPr/>
      </xdr:nvCxnSpPr>
      <xdr:spPr>
        <a:xfrm>
          <a:off x="9639300" y="695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31" name="楕円 130"/>
        <xdr:cNvSpPr/>
      </xdr:nvSpPr>
      <xdr:spPr>
        <a:xfrm>
          <a:off x="8699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93345</xdr:rowOff>
    </xdr:from>
    <xdr:to>
      <xdr:col>50</xdr:col>
      <xdr:colOff>114300</xdr:colOff>
      <xdr:row>40</xdr:row>
      <xdr:rowOff>93345</xdr:rowOff>
    </xdr:to>
    <xdr:cxnSp macro="">
      <xdr:nvCxnSpPr>
        <xdr:cNvPr id="132" name="直線コネクタ 131"/>
        <xdr:cNvCxnSpPr/>
      </xdr:nvCxnSpPr>
      <xdr:spPr>
        <a:xfrm>
          <a:off x="8750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33" name="楕円 132"/>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34" name="直線コネクタ 133"/>
        <xdr:cNvCxnSpPr/>
      </xdr:nvCxnSpPr>
      <xdr:spPr>
        <a:xfrm>
          <a:off x="7861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42545</xdr:rowOff>
    </xdr:from>
    <xdr:to>
      <xdr:col>36</xdr:col>
      <xdr:colOff>165100</xdr:colOff>
      <xdr:row>40</xdr:row>
      <xdr:rowOff>144145</xdr:rowOff>
    </xdr:to>
    <xdr:sp macro="" textlink="">
      <xdr:nvSpPr>
        <xdr:cNvPr id="135" name="楕円 134"/>
        <xdr:cNvSpPr/>
      </xdr:nvSpPr>
      <xdr:spPr>
        <a:xfrm>
          <a:off x="692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93345</xdr:rowOff>
    </xdr:from>
    <xdr:to>
      <xdr:col>41</xdr:col>
      <xdr:colOff>50800</xdr:colOff>
      <xdr:row>40</xdr:row>
      <xdr:rowOff>93345</xdr:rowOff>
    </xdr:to>
    <xdr:cxnSp macro="">
      <xdr:nvCxnSpPr>
        <xdr:cNvPr id="136" name="直線コネクタ 135"/>
        <xdr:cNvCxnSpPr/>
      </xdr:nvCxnSpPr>
      <xdr:spPr>
        <a:xfrm>
          <a:off x="6972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41" name="n_1mainValue【図書館】&#10;一人当たり面積"/>
        <xdr:cNvSpPr txBox="1"/>
      </xdr:nvSpPr>
      <xdr:spPr>
        <a:xfrm>
          <a:off x="93917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42" name="n_2mainValue【図書館】&#10;一人当たり面積"/>
        <xdr:cNvSpPr txBox="1"/>
      </xdr:nvSpPr>
      <xdr:spPr>
        <a:xfrm>
          <a:off x="8515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43" name="n_3mainValue【図書館】&#10;一人当たり面積"/>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135272</xdr:rowOff>
    </xdr:from>
    <xdr:ext cx="469744" cy="259045"/>
    <xdr:sp macro="" textlink="">
      <xdr:nvSpPr>
        <xdr:cNvPr id="144" name="n_4mainValue【図書館】&#10;一人当たり面積"/>
        <xdr:cNvSpPr txBox="1"/>
      </xdr:nvSpPr>
      <xdr:spPr>
        <a:xfrm>
          <a:off x="6737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111125</xdr:rowOff>
    </xdr:from>
    <xdr:to>
      <xdr:col>24</xdr:col>
      <xdr:colOff>114300</xdr:colOff>
      <xdr:row>64</xdr:row>
      <xdr:rowOff>41275</xdr:rowOff>
    </xdr:to>
    <xdr:sp macro="" textlink="">
      <xdr:nvSpPr>
        <xdr:cNvPr id="185" name="楕円 184"/>
        <xdr:cNvSpPr/>
      </xdr:nvSpPr>
      <xdr:spPr>
        <a:xfrm>
          <a:off x="4584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26052</xdr:rowOff>
    </xdr:from>
    <xdr:ext cx="405111" cy="259045"/>
    <xdr:sp macro="" textlink="">
      <xdr:nvSpPr>
        <xdr:cNvPr id="186" name="【体育館・プール】&#10;有形固定資産減価償却率該当値テキスト"/>
        <xdr:cNvSpPr txBox="1"/>
      </xdr:nvSpPr>
      <xdr:spPr>
        <a:xfrm>
          <a:off x="4673600" y="1082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76835</xdr:rowOff>
    </xdr:from>
    <xdr:to>
      <xdr:col>20</xdr:col>
      <xdr:colOff>38100</xdr:colOff>
      <xdr:row>64</xdr:row>
      <xdr:rowOff>6985</xdr:rowOff>
    </xdr:to>
    <xdr:sp macro="" textlink="">
      <xdr:nvSpPr>
        <xdr:cNvPr id="187" name="楕円 186"/>
        <xdr:cNvSpPr/>
      </xdr:nvSpPr>
      <xdr:spPr>
        <a:xfrm>
          <a:off x="3746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127635</xdr:rowOff>
    </xdr:from>
    <xdr:to>
      <xdr:col>24</xdr:col>
      <xdr:colOff>63500</xdr:colOff>
      <xdr:row>63</xdr:row>
      <xdr:rowOff>161925</xdr:rowOff>
    </xdr:to>
    <xdr:cxnSp macro="">
      <xdr:nvCxnSpPr>
        <xdr:cNvPr id="188" name="直線コネクタ 187"/>
        <xdr:cNvCxnSpPr/>
      </xdr:nvCxnSpPr>
      <xdr:spPr>
        <a:xfrm>
          <a:off x="3797300" y="109289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40640</xdr:rowOff>
    </xdr:from>
    <xdr:to>
      <xdr:col>15</xdr:col>
      <xdr:colOff>101600</xdr:colOff>
      <xdr:row>63</xdr:row>
      <xdr:rowOff>142240</xdr:rowOff>
    </xdr:to>
    <xdr:sp macro="" textlink="">
      <xdr:nvSpPr>
        <xdr:cNvPr id="189" name="楕円 188"/>
        <xdr:cNvSpPr/>
      </xdr:nvSpPr>
      <xdr:spPr>
        <a:xfrm>
          <a:off x="2857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91440</xdr:rowOff>
    </xdr:from>
    <xdr:to>
      <xdr:col>19</xdr:col>
      <xdr:colOff>177800</xdr:colOff>
      <xdr:row>63</xdr:row>
      <xdr:rowOff>127635</xdr:rowOff>
    </xdr:to>
    <xdr:cxnSp macro="">
      <xdr:nvCxnSpPr>
        <xdr:cNvPr id="190" name="直線コネクタ 189"/>
        <xdr:cNvCxnSpPr/>
      </xdr:nvCxnSpPr>
      <xdr:spPr>
        <a:xfrm>
          <a:off x="2908300" y="10892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1" name="楕円 190"/>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91440</xdr:rowOff>
    </xdr:to>
    <xdr:cxnSp macro="">
      <xdr:nvCxnSpPr>
        <xdr:cNvPr id="192" name="直線コネクタ 191"/>
        <xdr:cNvCxnSpPr/>
      </xdr:nvCxnSpPr>
      <xdr:spPr>
        <a:xfrm>
          <a:off x="2019300" y="10858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143510</xdr:rowOff>
    </xdr:from>
    <xdr:to>
      <xdr:col>6</xdr:col>
      <xdr:colOff>38100</xdr:colOff>
      <xdr:row>63</xdr:row>
      <xdr:rowOff>73660</xdr:rowOff>
    </xdr:to>
    <xdr:sp macro="" textlink="">
      <xdr:nvSpPr>
        <xdr:cNvPr id="193" name="楕円 192"/>
        <xdr:cNvSpPr/>
      </xdr:nvSpPr>
      <xdr:spPr>
        <a:xfrm>
          <a:off x="107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22860</xdr:rowOff>
    </xdr:from>
    <xdr:to>
      <xdr:col>10</xdr:col>
      <xdr:colOff>114300</xdr:colOff>
      <xdr:row>63</xdr:row>
      <xdr:rowOff>57150</xdr:rowOff>
    </xdr:to>
    <xdr:cxnSp macro="">
      <xdr:nvCxnSpPr>
        <xdr:cNvPr id="194" name="直線コネクタ 193"/>
        <xdr:cNvCxnSpPr/>
      </xdr:nvCxnSpPr>
      <xdr:spPr>
        <a:xfrm>
          <a:off x="1130300" y="10824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169562</xdr:rowOff>
    </xdr:from>
    <xdr:ext cx="405111" cy="259045"/>
    <xdr:sp macro="" textlink="">
      <xdr:nvSpPr>
        <xdr:cNvPr id="199" name="n_1mainValue【体育館・プール】&#10;有形固定資産減価償却率"/>
        <xdr:cNvSpPr txBox="1"/>
      </xdr:nvSpPr>
      <xdr:spPr>
        <a:xfrm>
          <a:off x="35820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200" name="n_2mainValue【体育館・プール】&#10;有形固定資産減価償却率"/>
        <xdr:cNvSpPr txBox="1"/>
      </xdr:nvSpPr>
      <xdr:spPr>
        <a:xfrm>
          <a:off x="2705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1" name="n_3mainValue【体育館・プール】&#10;有形固定資産減価償却率"/>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64787</xdr:rowOff>
    </xdr:from>
    <xdr:ext cx="405111" cy="259045"/>
    <xdr:sp macro="" textlink="">
      <xdr:nvSpPr>
        <xdr:cNvPr id="202" name="n_4mainValue【体育館・プール】&#10;有形固定資産減価償却率"/>
        <xdr:cNvSpPr txBox="1"/>
      </xdr:nvSpPr>
      <xdr:spPr>
        <a:xfrm>
          <a:off x="927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145143</xdr:rowOff>
    </xdr:from>
    <xdr:to>
      <xdr:col>55</xdr:col>
      <xdr:colOff>50800</xdr:colOff>
      <xdr:row>64</xdr:row>
      <xdr:rowOff>75293</xdr:rowOff>
    </xdr:to>
    <xdr:sp macro="" textlink="">
      <xdr:nvSpPr>
        <xdr:cNvPr id="244" name="楕円 243"/>
        <xdr:cNvSpPr/>
      </xdr:nvSpPr>
      <xdr:spPr>
        <a:xfrm>
          <a:off x="104267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60070</xdr:rowOff>
    </xdr:from>
    <xdr:ext cx="469744" cy="259045"/>
    <xdr:sp macro="" textlink="">
      <xdr:nvSpPr>
        <xdr:cNvPr id="245" name="【体育館・プール】&#10;一人当たり面積該当値テキスト"/>
        <xdr:cNvSpPr txBox="1"/>
      </xdr:nvSpPr>
      <xdr:spPr>
        <a:xfrm>
          <a:off x="10515600" y="108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145143</xdr:rowOff>
    </xdr:from>
    <xdr:to>
      <xdr:col>50</xdr:col>
      <xdr:colOff>165100</xdr:colOff>
      <xdr:row>64</xdr:row>
      <xdr:rowOff>75293</xdr:rowOff>
    </xdr:to>
    <xdr:sp macro="" textlink="">
      <xdr:nvSpPr>
        <xdr:cNvPr id="246" name="楕円 245"/>
        <xdr:cNvSpPr/>
      </xdr:nvSpPr>
      <xdr:spPr>
        <a:xfrm>
          <a:off x="9588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24493</xdr:rowOff>
    </xdr:from>
    <xdr:to>
      <xdr:col>55</xdr:col>
      <xdr:colOff>0</xdr:colOff>
      <xdr:row>64</xdr:row>
      <xdr:rowOff>24493</xdr:rowOff>
    </xdr:to>
    <xdr:cxnSp macro="">
      <xdr:nvCxnSpPr>
        <xdr:cNvPr id="247" name="直線コネクタ 246"/>
        <xdr:cNvCxnSpPr/>
      </xdr:nvCxnSpPr>
      <xdr:spPr>
        <a:xfrm>
          <a:off x="9639300" y="10997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145143</xdr:rowOff>
    </xdr:from>
    <xdr:to>
      <xdr:col>46</xdr:col>
      <xdr:colOff>38100</xdr:colOff>
      <xdr:row>64</xdr:row>
      <xdr:rowOff>75293</xdr:rowOff>
    </xdr:to>
    <xdr:sp macro="" textlink="">
      <xdr:nvSpPr>
        <xdr:cNvPr id="248" name="楕円 247"/>
        <xdr:cNvSpPr/>
      </xdr:nvSpPr>
      <xdr:spPr>
        <a:xfrm>
          <a:off x="8699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24493</xdr:rowOff>
    </xdr:from>
    <xdr:to>
      <xdr:col>50</xdr:col>
      <xdr:colOff>114300</xdr:colOff>
      <xdr:row>64</xdr:row>
      <xdr:rowOff>24493</xdr:rowOff>
    </xdr:to>
    <xdr:cxnSp macro="">
      <xdr:nvCxnSpPr>
        <xdr:cNvPr id="249" name="直線コネクタ 248"/>
        <xdr:cNvCxnSpPr/>
      </xdr:nvCxnSpPr>
      <xdr:spPr>
        <a:xfrm>
          <a:off x="8750300" y="1099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145143</xdr:rowOff>
    </xdr:from>
    <xdr:to>
      <xdr:col>41</xdr:col>
      <xdr:colOff>101600</xdr:colOff>
      <xdr:row>64</xdr:row>
      <xdr:rowOff>75293</xdr:rowOff>
    </xdr:to>
    <xdr:sp macro="" textlink="">
      <xdr:nvSpPr>
        <xdr:cNvPr id="250" name="楕円 249"/>
        <xdr:cNvSpPr/>
      </xdr:nvSpPr>
      <xdr:spPr>
        <a:xfrm>
          <a:off x="7810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24493</xdr:rowOff>
    </xdr:from>
    <xdr:to>
      <xdr:col>45</xdr:col>
      <xdr:colOff>177800</xdr:colOff>
      <xdr:row>64</xdr:row>
      <xdr:rowOff>24493</xdr:rowOff>
    </xdr:to>
    <xdr:cxnSp macro="">
      <xdr:nvCxnSpPr>
        <xdr:cNvPr id="251" name="直線コネクタ 250"/>
        <xdr:cNvCxnSpPr/>
      </xdr:nvCxnSpPr>
      <xdr:spPr>
        <a:xfrm>
          <a:off x="7861300" y="1099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143510</xdr:rowOff>
    </xdr:from>
    <xdr:to>
      <xdr:col>36</xdr:col>
      <xdr:colOff>165100</xdr:colOff>
      <xdr:row>64</xdr:row>
      <xdr:rowOff>73660</xdr:rowOff>
    </xdr:to>
    <xdr:sp macro="" textlink="">
      <xdr:nvSpPr>
        <xdr:cNvPr id="252" name="楕円 251"/>
        <xdr:cNvSpPr/>
      </xdr:nvSpPr>
      <xdr:spPr>
        <a:xfrm>
          <a:off x="692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22860</xdr:rowOff>
    </xdr:from>
    <xdr:to>
      <xdr:col>41</xdr:col>
      <xdr:colOff>50800</xdr:colOff>
      <xdr:row>64</xdr:row>
      <xdr:rowOff>24493</xdr:rowOff>
    </xdr:to>
    <xdr:cxnSp macro="">
      <xdr:nvCxnSpPr>
        <xdr:cNvPr id="253" name="直線コネクタ 252"/>
        <xdr:cNvCxnSpPr/>
      </xdr:nvCxnSpPr>
      <xdr:spPr>
        <a:xfrm>
          <a:off x="6972300" y="10995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66420</xdr:rowOff>
    </xdr:from>
    <xdr:ext cx="469744" cy="259045"/>
    <xdr:sp macro="" textlink="">
      <xdr:nvSpPr>
        <xdr:cNvPr id="258" name="n_1mainValue【体育館・プール】&#10;一人当たり面積"/>
        <xdr:cNvSpPr txBox="1"/>
      </xdr:nvSpPr>
      <xdr:spPr>
        <a:xfrm>
          <a:off x="93917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66420</xdr:rowOff>
    </xdr:from>
    <xdr:ext cx="469744" cy="259045"/>
    <xdr:sp macro="" textlink="">
      <xdr:nvSpPr>
        <xdr:cNvPr id="259" name="n_2mainValue【体育館・プール】&#10;一人当たり面積"/>
        <xdr:cNvSpPr txBox="1"/>
      </xdr:nvSpPr>
      <xdr:spPr>
        <a:xfrm>
          <a:off x="8515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66420</xdr:rowOff>
    </xdr:from>
    <xdr:ext cx="469744" cy="259045"/>
    <xdr:sp macro="" textlink="">
      <xdr:nvSpPr>
        <xdr:cNvPr id="260" name="n_3mainValue【体育館・プール】&#10;一人当たり面積"/>
        <xdr:cNvSpPr txBox="1"/>
      </xdr:nvSpPr>
      <xdr:spPr>
        <a:xfrm>
          <a:off x="7626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64787</xdr:rowOff>
    </xdr:from>
    <xdr:ext cx="469744" cy="259045"/>
    <xdr:sp macro="" textlink="">
      <xdr:nvSpPr>
        <xdr:cNvPr id="261" name="n_4mainValue【体育館・プール】&#10;一人当たり面積"/>
        <xdr:cNvSpPr txBox="1"/>
      </xdr:nvSpPr>
      <xdr:spPr>
        <a:xfrm>
          <a:off x="6737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03" name="直線コネクタ 302"/>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06"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07" name="直線コネクタ 306"/>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8"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9" name="フローチャート: 判断 308"/>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10" name="フローチャート: 判断 309"/>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11" name="フローチャート: 判断 310"/>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12" name="フローチャート: 判断 311"/>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13" name="フローチャート: 判断 312"/>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126637</xdr:rowOff>
    </xdr:from>
    <xdr:to>
      <xdr:col>10</xdr:col>
      <xdr:colOff>165100</xdr:colOff>
      <xdr:row>108</xdr:row>
      <xdr:rowOff>56787</xdr:rowOff>
    </xdr:to>
    <xdr:sp macro="" textlink="">
      <xdr:nvSpPr>
        <xdr:cNvPr id="319" name="楕円 318"/>
        <xdr:cNvSpPr/>
      </xdr:nvSpPr>
      <xdr:spPr>
        <a:xfrm>
          <a:off x="1968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90714</xdr:rowOff>
    </xdr:from>
    <xdr:to>
      <xdr:col>6</xdr:col>
      <xdr:colOff>38100</xdr:colOff>
      <xdr:row>108</xdr:row>
      <xdr:rowOff>20864</xdr:rowOff>
    </xdr:to>
    <xdr:sp macro="" textlink="">
      <xdr:nvSpPr>
        <xdr:cNvPr id="320" name="楕円 319"/>
        <xdr:cNvSpPr/>
      </xdr:nvSpPr>
      <xdr:spPr>
        <a:xfrm>
          <a:off x="1079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141514</xdr:rowOff>
    </xdr:from>
    <xdr:to>
      <xdr:col>10</xdr:col>
      <xdr:colOff>114300</xdr:colOff>
      <xdr:row>108</xdr:row>
      <xdr:rowOff>5987</xdr:rowOff>
    </xdr:to>
    <xdr:cxnSp macro="">
      <xdr:nvCxnSpPr>
        <xdr:cNvPr id="321" name="直線コネクタ 320"/>
        <xdr:cNvCxnSpPr/>
      </xdr:nvCxnSpPr>
      <xdr:spPr>
        <a:xfrm>
          <a:off x="1130300" y="18486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3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3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3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47914</xdr:rowOff>
    </xdr:from>
    <xdr:ext cx="405111" cy="259045"/>
    <xdr:sp macro="" textlink="">
      <xdr:nvSpPr>
        <xdr:cNvPr id="326" name="n_3mainValue【市民会館】&#10;有形固定資産減価償却率"/>
        <xdr:cNvSpPr txBox="1"/>
      </xdr:nvSpPr>
      <xdr:spPr>
        <a:xfrm>
          <a:off x="1816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11991</xdr:rowOff>
    </xdr:from>
    <xdr:ext cx="405111" cy="259045"/>
    <xdr:sp macro="" textlink="">
      <xdr:nvSpPr>
        <xdr:cNvPr id="327" name="n_4mainValue【市民会館】&#10;有形固定資産減価償却率"/>
        <xdr:cNvSpPr txBox="1"/>
      </xdr:nvSpPr>
      <xdr:spPr>
        <a:xfrm>
          <a:off x="927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8" name="直線コネクタ 3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9" name="テキスト ボックス 33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0" name="直線コネクタ 3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1" name="テキスト ボックス 34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2" name="直線コネクタ 3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3" name="テキスト ボックス 34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4" name="直線コネクタ 3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5" name="テキスト ボックス 34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6" name="直線コネクタ 3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7" name="テキスト ボックス 34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8" name="直線コネクタ 3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9" name="テキスト ボックス 34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353" name="直線コネクタ 352"/>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54"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5" name="直線コネクタ 354"/>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356"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357" name="直線コネクタ 356"/>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358"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59" name="フローチャート: 判断 358"/>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360" name="フローチャート: 判断 359"/>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361" name="フローチャート: 判断 360"/>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362" name="フローチャート: 判断 361"/>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363" name="フローチャート: 判断 362"/>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146231</xdr:rowOff>
    </xdr:from>
    <xdr:to>
      <xdr:col>41</xdr:col>
      <xdr:colOff>101600</xdr:colOff>
      <xdr:row>107</xdr:row>
      <xdr:rowOff>76381</xdr:rowOff>
    </xdr:to>
    <xdr:sp macro="" textlink="">
      <xdr:nvSpPr>
        <xdr:cNvPr id="369" name="楕円 368"/>
        <xdr:cNvSpPr/>
      </xdr:nvSpPr>
      <xdr:spPr>
        <a:xfrm>
          <a:off x="781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142966</xdr:rowOff>
    </xdr:from>
    <xdr:to>
      <xdr:col>36</xdr:col>
      <xdr:colOff>165100</xdr:colOff>
      <xdr:row>107</xdr:row>
      <xdr:rowOff>73116</xdr:rowOff>
    </xdr:to>
    <xdr:sp macro="" textlink="">
      <xdr:nvSpPr>
        <xdr:cNvPr id="370" name="楕円 369"/>
        <xdr:cNvSpPr/>
      </xdr:nvSpPr>
      <xdr:spPr>
        <a:xfrm>
          <a:off x="692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22316</xdr:rowOff>
    </xdr:from>
    <xdr:to>
      <xdr:col>41</xdr:col>
      <xdr:colOff>50800</xdr:colOff>
      <xdr:row>107</xdr:row>
      <xdr:rowOff>25581</xdr:rowOff>
    </xdr:to>
    <xdr:cxnSp macro="">
      <xdr:nvCxnSpPr>
        <xdr:cNvPr id="371" name="直線コネクタ 370"/>
        <xdr:cNvCxnSpPr/>
      </xdr:nvCxnSpPr>
      <xdr:spPr>
        <a:xfrm>
          <a:off x="6972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372"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373"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374"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375"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376" name="n_3mainValue【市民会館】&#10;一人当たり面積"/>
        <xdr:cNvSpPr txBox="1"/>
      </xdr:nvSpPr>
      <xdr:spPr>
        <a:xfrm>
          <a:off x="7626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64243</xdr:rowOff>
    </xdr:from>
    <xdr:ext cx="469744" cy="259045"/>
    <xdr:sp macro="" textlink="">
      <xdr:nvSpPr>
        <xdr:cNvPr id="377" name="n_4mainValue【市民会館】&#10;一人当たり面積"/>
        <xdr:cNvSpPr txBox="1"/>
      </xdr:nvSpPr>
      <xdr:spPr>
        <a:xfrm>
          <a:off x="6737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02" name="直線コネクタ 401"/>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03"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04" name="直線コネクタ 403"/>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05"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06" name="直線コネクタ 405"/>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407"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08" name="フローチャート: 判断 407"/>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09" name="フローチャート: 判断 408"/>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10" name="フローチャート: 判断 40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11" name="フローチャート: 判断 410"/>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12" name="フローチャート: 判断 411"/>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418" name="楕円 417"/>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419" name="【一般廃棄物処理施設】&#10;有形固定資産減価償却率該当値テキスト"/>
        <xdr:cNvSpPr txBox="1"/>
      </xdr:nvSpPr>
      <xdr:spPr>
        <a:xfrm>
          <a:off x="16357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420" name="楕円 419"/>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xdr:rowOff>
    </xdr:from>
    <xdr:to>
      <xdr:col>85</xdr:col>
      <xdr:colOff>127000</xdr:colOff>
      <xdr:row>39</xdr:row>
      <xdr:rowOff>28575</xdr:rowOff>
    </xdr:to>
    <xdr:cxnSp macro="">
      <xdr:nvCxnSpPr>
        <xdr:cNvPr id="421" name="直線コネクタ 420"/>
        <xdr:cNvCxnSpPr/>
      </xdr:nvCxnSpPr>
      <xdr:spPr>
        <a:xfrm>
          <a:off x="15481300" y="66960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111125</xdr:rowOff>
    </xdr:from>
    <xdr:to>
      <xdr:col>76</xdr:col>
      <xdr:colOff>165100</xdr:colOff>
      <xdr:row>39</xdr:row>
      <xdr:rowOff>41275</xdr:rowOff>
    </xdr:to>
    <xdr:sp macro="" textlink="">
      <xdr:nvSpPr>
        <xdr:cNvPr id="422" name="楕円 421"/>
        <xdr:cNvSpPr/>
      </xdr:nvSpPr>
      <xdr:spPr>
        <a:xfrm>
          <a:off x="1454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161925</xdr:rowOff>
    </xdr:from>
    <xdr:to>
      <xdr:col>81</xdr:col>
      <xdr:colOff>50800</xdr:colOff>
      <xdr:row>39</xdr:row>
      <xdr:rowOff>9525</xdr:rowOff>
    </xdr:to>
    <xdr:cxnSp macro="">
      <xdr:nvCxnSpPr>
        <xdr:cNvPr id="423" name="直線コネクタ 422"/>
        <xdr:cNvCxnSpPr/>
      </xdr:nvCxnSpPr>
      <xdr:spPr>
        <a:xfrm>
          <a:off x="14592300" y="6677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4" name="楕円 423"/>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38</xdr:row>
      <xdr:rowOff>161925</xdr:rowOff>
    </xdr:to>
    <xdr:cxnSp macro="">
      <xdr:nvCxnSpPr>
        <xdr:cNvPr id="425" name="直線コネクタ 424"/>
        <xdr:cNvCxnSpPr/>
      </xdr:nvCxnSpPr>
      <xdr:spPr>
        <a:xfrm>
          <a:off x="13703300" y="640461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132080</xdr:rowOff>
    </xdr:from>
    <xdr:to>
      <xdr:col>67</xdr:col>
      <xdr:colOff>101600</xdr:colOff>
      <xdr:row>37</xdr:row>
      <xdr:rowOff>62230</xdr:rowOff>
    </xdr:to>
    <xdr:sp macro="" textlink="">
      <xdr:nvSpPr>
        <xdr:cNvPr id="426" name="楕円 425"/>
        <xdr:cNvSpPr/>
      </xdr:nvSpPr>
      <xdr:spPr>
        <a:xfrm>
          <a:off x="1276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xdr:rowOff>
    </xdr:from>
    <xdr:to>
      <xdr:col>71</xdr:col>
      <xdr:colOff>177800</xdr:colOff>
      <xdr:row>37</xdr:row>
      <xdr:rowOff>60960</xdr:rowOff>
    </xdr:to>
    <xdr:cxnSp macro="">
      <xdr:nvCxnSpPr>
        <xdr:cNvPr id="427" name="直線コネクタ 426"/>
        <xdr:cNvCxnSpPr/>
      </xdr:nvCxnSpPr>
      <xdr:spPr>
        <a:xfrm>
          <a:off x="12814300" y="63550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28"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29"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430"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31"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432" name="n_1mainValue【一般廃棄物処理施設】&#10;有形固定資産減価償却率"/>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32402</xdr:rowOff>
    </xdr:from>
    <xdr:ext cx="405111" cy="259045"/>
    <xdr:sp macro="" textlink="">
      <xdr:nvSpPr>
        <xdr:cNvPr id="433" name="n_2mainValue【一般廃棄物処理施設】&#10;有形固定資産減価償却率"/>
        <xdr:cNvSpPr txBox="1"/>
      </xdr:nvSpPr>
      <xdr:spPr>
        <a:xfrm>
          <a:off x="14389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34" name="n_3main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78757</xdr:rowOff>
    </xdr:from>
    <xdr:ext cx="405111" cy="259045"/>
    <xdr:sp macro="" textlink="">
      <xdr:nvSpPr>
        <xdr:cNvPr id="435" name="n_4mainValue【一般廃棄物処理施設】&#10;有形固定資産減価償却率"/>
        <xdr:cNvSpPr txBox="1"/>
      </xdr:nvSpPr>
      <xdr:spPr>
        <a:xfrm>
          <a:off x="12611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6" name="直線コネクタ 44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7" name="テキスト ボックス 44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9" name="テキスト ボックス 44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0" name="直線コネクタ 44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1" name="テキスト ボックス 45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55" name="直線コネクタ 454"/>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56"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57" name="直線コネクタ 456"/>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58"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59" name="直線コネクタ 458"/>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460"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61" name="フローチャート: 判断 460"/>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62" name="フローチャート: 判断 461"/>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63" name="フローチャート: 判断 462"/>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64" name="フローチャート: 判断 463"/>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65" name="フローチャート: 判断 464"/>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49329</xdr:rowOff>
    </xdr:from>
    <xdr:to>
      <xdr:col>116</xdr:col>
      <xdr:colOff>114300</xdr:colOff>
      <xdr:row>39</xdr:row>
      <xdr:rowOff>150929</xdr:rowOff>
    </xdr:to>
    <xdr:sp macro="" textlink="">
      <xdr:nvSpPr>
        <xdr:cNvPr id="471" name="楕円 470"/>
        <xdr:cNvSpPr/>
      </xdr:nvSpPr>
      <xdr:spPr>
        <a:xfrm>
          <a:off x="22110700" y="67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27756</xdr:rowOff>
    </xdr:from>
    <xdr:ext cx="534377" cy="259045"/>
    <xdr:sp macro="" textlink="">
      <xdr:nvSpPr>
        <xdr:cNvPr id="472" name="【一般廃棄物処理施設】&#10;一人当たり有形固定資産（償却資産）額該当値テキスト"/>
        <xdr:cNvSpPr txBox="1"/>
      </xdr:nvSpPr>
      <xdr:spPr>
        <a:xfrm>
          <a:off x="22199600" y="671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49254</xdr:rowOff>
    </xdr:from>
    <xdr:to>
      <xdr:col>112</xdr:col>
      <xdr:colOff>38100</xdr:colOff>
      <xdr:row>39</xdr:row>
      <xdr:rowOff>150854</xdr:rowOff>
    </xdr:to>
    <xdr:sp macro="" textlink="">
      <xdr:nvSpPr>
        <xdr:cNvPr id="473" name="楕円 472"/>
        <xdr:cNvSpPr/>
      </xdr:nvSpPr>
      <xdr:spPr>
        <a:xfrm>
          <a:off x="21272500" y="67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100054</xdr:rowOff>
    </xdr:from>
    <xdr:to>
      <xdr:col>116</xdr:col>
      <xdr:colOff>63500</xdr:colOff>
      <xdr:row>39</xdr:row>
      <xdr:rowOff>100129</xdr:rowOff>
    </xdr:to>
    <xdr:cxnSp macro="">
      <xdr:nvCxnSpPr>
        <xdr:cNvPr id="474" name="直線コネクタ 473"/>
        <xdr:cNvCxnSpPr/>
      </xdr:nvCxnSpPr>
      <xdr:spPr>
        <a:xfrm>
          <a:off x="21323300" y="6786604"/>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47300</xdr:rowOff>
    </xdr:from>
    <xdr:to>
      <xdr:col>107</xdr:col>
      <xdr:colOff>101600</xdr:colOff>
      <xdr:row>39</xdr:row>
      <xdr:rowOff>148900</xdr:rowOff>
    </xdr:to>
    <xdr:sp macro="" textlink="">
      <xdr:nvSpPr>
        <xdr:cNvPr id="475" name="楕円 474"/>
        <xdr:cNvSpPr/>
      </xdr:nvSpPr>
      <xdr:spPr>
        <a:xfrm>
          <a:off x="20383500" y="67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98100</xdr:rowOff>
    </xdr:from>
    <xdr:to>
      <xdr:col>111</xdr:col>
      <xdr:colOff>177800</xdr:colOff>
      <xdr:row>39</xdr:row>
      <xdr:rowOff>100054</xdr:rowOff>
    </xdr:to>
    <xdr:cxnSp macro="">
      <xdr:nvCxnSpPr>
        <xdr:cNvPr id="476" name="直線コネクタ 475"/>
        <xdr:cNvCxnSpPr/>
      </xdr:nvCxnSpPr>
      <xdr:spPr>
        <a:xfrm>
          <a:off x="20434300" y="6784650"/>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31275</xdr:rowOff>
    </xdr:from>
    <xdr:to>
      <xdr:col>102</xdr:col>
      <xdr:colOff>165100</xdr:colOff>
      <xdr:row>40</xdr:row>
      <xdr:rowOff>132875</xdr:rowOff>
    </xdr:to>
    <xdr:sp macro="" textlink="">
      <xdr:nvSpPr>
        <xdr:cNvPr id="477" name="楕円 476"/>
        <xdr:cNvSpPr/>
      </xdr:nvSpPr>
      <xdr:spPr>
        <a:xfrm>
          <a:off x="19494500" y="68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98100</xdr:rowOff>
    </xdr:from>
    <xdr:to>
      <xdr:col>107</xdr:col>
      <xdr:colOff>50800</xdr:colOff>
      <xdr:row>40</xdr:row>
      <xdr:rowOff>82075</xdr:rowOff>
    </xdr:to>
    <xdr:cxnSp macro="">
      <xdr:nvCxnSpPr>
        <xdr:cNvPr id="478" name="直線コネクタ 477"/>
        <xdr:cNvCxnSpPr/>
      </xdr:nvCxnSpPr>
      <xdr:spPr>
        <a:xfrm flipV="1">
          <a:off x="19545300" y="6784650"/>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29423</xdr:rowOff>
    </xdr:from>
    <xdr:to>
      <xdr:col>98</xdr:col>
      <xdr:colOff>38100</xdr:colOff>
      <xdr:row>40</xdr:row>
      <xdr:rowOff>131023</xdr:rowOff>
    </xdr:to>
    <xdr:sp macro="" textlink="">
      <xdr:nvSpPr>
        <xdr:cNvPr id="479" name="楕円 478"/>
        <xdr:cNvSpPr/>
      </xdr:nvSpPr>
      <xdr:spPr>
        <a:xfrm>
          <a:off x="18605500" y="6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80223</xdr:rowOff>
    </xdr:from>
    <xdr:to>
      <xdr:col>102</xdr:col>
      <xdr:colOff>114300</xdr:colOff>
      <xdr:row>40</xdr:row>
      <xdr:rowOff>82075</xdr:rowOff>
    </xdr:to>
    <xdr:cxnSp macro="">
      <xdr:nvCxnSpPr>
        <xdr:cNvPr id="480" name="直線コネクタ 479"/>
        <xdr:cNvCxnSpPr/>
      </xdr:nvCxnSpPr>
      <xdr:spPr>
        <a:xfrm>
          <a:off x="18656300" y="6938223"/>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481"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482"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483"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484"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141981</xdr:rowOff>
    </xdr:from>
    <xdr:ext cx="534377" cy="259045"/>
    <xdr:sp macro="" textlink="">
      <xdr:nvSpPr>
        <xdr:cNvPr id="485" name="n_1mainValue【一般廃棄物処理施設】&#10;一人当たり有形固定資産（償却資産）額"/>
        <xdr:cNvSpPr txBox="1"/>
      </xdr:nvSpPr>
      <xdr:spPr>
        <a:xfrm>
          <a:off x="21043411" y="68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140027</xdr:rowOff>
    </xdr:from>
    <xdr:ext cx="534377" cy="259045"/>
    <xdr:sp macro="" textlink="">
      <xdr:nvSpPr>
        <xdr:cNvPr id="486" name="n_2mainValue【一般廃棄物処理施設】&#10;一人当たり有形固定資産（償却資産）額"/>
        <xdr:cNvSpPr txBox="1"/>
      </xdr:nvSpPr>
      <xdr:spPr>
        <a:xfrm>
          <a:off x="20167111" y="68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124002</xdr:rowOff>
    </xdr:from>
    <xdr:ext cx="534377" cy="259045"/>
    <xdr:sp macro="" textlink="">
      <xdr:nvSpPr>
        <xdr:cNvPr id="487" name="n_3mainValue【一般廃棄物処理施設】&#10;一人当たり有形固定資産（償却資産）額"/>
        <xdr:cNvSpPr txBox="1"/>
      </xdr:nvSpPr>
      <xdr:spPr>
        <a:xfrm>
          <a:off x="19278111" y="69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122150</xdr:rowOff>
    </xdr:from>
    <xdr:ext cx="534377" cy="259045"/>
    <xdr:sp macro="" textlink="">
      <xdr:nvSpPr>
        <xdr:cNvPr id="488" name="n_4mainValue【一般廃棄物処理施設】&#10;一人当たり有形固定資産（償却資産）額"/>
        <xdr:cNvSpPr txBox="1"/>
      </xdr:nvSpPr>
      <xdr:spPr>
        <a:xfrm>
          <a:off x="18389111" y="698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13" name="直線コネクタ 512"/>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1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5" name="直線コネクタ 51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16"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17" name="直線コネクタ 516"/>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18"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19" name="フローチャート: 判断 518"/>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20" name="フローチャート: 判断 519"/>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21" name="フローチャート: 判断 520"/>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22" name="フローチャート: 判断 521"/>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23" name="フローチャート: 判断 522"/>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529" name="楕円 528"/>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104792</xdr:rowOff>
    </xdr:from>
    <xdr:ext cx="405111" cy="259045"/>
    <xdr:sp macro="" textlink="">
      <xdr:nvSpPr>
        <xdr:cNvPr id="530" name="【保健センター・保健所】&#10;有形固定資産減価償却率該当値テキスト"/>
        <xdr:cNvSpPr txBox="1"/>
      </xdr:nvSpPr>
      <xdr:spPr>
        <a:xfrm>
          <a:off x="16357600"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31" name="楕円 530"/>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5715</xdr:rowOff>
    </xdr:to>
    <xdr:cxnSp macro="">
      <xdr:nvCxnSpPr>
        <xdr:cNvPr id="532" name="直線コネクタ 531"/>
        <xdr:cNvCxnSpPr/>
      </xdr:nvCxnSpPr>
      <xdr:spPr>
        <a:xfrm>
          <a:off x="15481300" y="100698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macro="" textlink="">
      <xdr:nvSpPr>
        <xdr:cNvPr id="533" name="楕円 532"/>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74295</xdr:rowOff>
    </xdr:from>
    <xdr:to>
      <xdr:col>81</xdr:col>
      <xdr:colOff>50800</xdr:colOff>
      <xdr:row>58</xdr:row>
      <xdr:rowOff>125730</xdr:rowOff>
    </xdr:to>
    <xdr:cxnSp macro="">
      <xdr:nvCxnSpPr>
        <xdr:cNvPr id="534" name="直線コネクタ 533"/>
        <xdr:cNvCxnSpPr/>
      </xdr:nvCxnSpPr>
      <xdr:spPr>
        <a:xfrm>
          <a:off x="14592300" y="1001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35" name="楕円 534"/>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74295</xdr:rowOff>
    </xdr:to>
    <xdr:cxnSp macro="">
      <xdr:nvCxnSpPr>
        <xdr:cNvPr id="536" name="直線コネクタ 535"/>
        <xdr:cNvCxnSpPr/>
      </xdr:nvCxnSpPr>
      <xdr:spPr>
        <a:xfrm>
          <a:off x="13703300" y="9966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92075</xdr:rowOff>
    </xdr:from>
    <xdr:to>
      <xdr:col>67</xdr:col>
      <xdr:colOff>101600</xdr:colOff>
      <xdr:row>58</xdr:row>
      <xdr:rowOff>22225</xdr:rowOff>
    </xdr:to>
    <xdr:sp macro="" textlink="">
      <xdr:nvSpPr>
        <xdr:cNvPr id="537" name="楕円 536"/>
        <xdr:cNvSpPr/>
      </xdr:nvSpPr>
      <xdr:spPr>
        <a:xfrm>
          <a:off x="12763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142875</xdr:rowOff>
    </xdr:from>
    <xdr:to>
      <xdr:col>71</xdr:col>
      <xdr:colOff>177800</xdr:colOff>
      <xdr:row>58</xdr:row>
      <xdr:rowOff>22860</xdr:rowOff>
    </xdr:to>
    <xdr:cxnSp macro="">
      <xdr:nvCxnSpPr>
        <xdr:cNvPr id="538" name="直線コネクタ 537"/>
        <xdr:cNvCxnSpPr/>
      </xdr:nvCxnSpPr>
      <xdr:spPr>
        <a:xfrm>
          <a:off x="12814300" y="9915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539"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540"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541"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542"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167657</xdr:rowOff>
    </xdr:from>
    <xdr:ext cx="405111" cy="259045"/>
    <xdr:sp macro="" textlink="">
      <xdr:nvSpPr>
        <xdr:cNvPr id="543" name="n_1mainValue【保健センター・保健所】&#10;有形固定資産減価償却率"/>
        <xdr:cNvSpPr txBox="1"/>
      </xdr:nvSpPr>
      <xdr:spPr>
        <a:xfrm>
          <a:off x="15266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116222</xdr:rowOff>
    </xdr:from>
    <xdr:ext cx="405111" cy="259045"/>
    <xdr:sp macro="" textlink="">
      <xdr:nvSpPr>
        <xdr:cNvPr id="544" name="n_2mainValue【保健センター・保健所】&#10;有形固定資産減価償却率"/>
        <xdr:cNvSpPr txBox="1"/>
      </xdr:nvSpPr>
      <xdr:spPr>
        <a:xfrm>
          <a:off x="143897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64787</xdr:rowOff>
    </xdr:from>
    <xdr:ext cx="405111" cy="259045"/>
    <xdr:sp macro="" textlink="">
      <xdr:nvSpPr>
        <xdr:cNvPr id="545" name="n_3mainValue【保健センター・保健所】&#10;有形固定資産減価償却率"/>
        <xdr:cNvSpPr txBox="1"/>
      </xdr:nvSpPr>
      <xdr:spPr>
        <a:xfrm>
          <a:off x="135007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13352</xdr:rowOff>
    </xdr:from>
    <xdr:ext cx="405111" cy="259045"/>
    <xdr:sp macro="" textlink="">
      <xdr:nvSpPr>
        <xdr:cNvPr id="546" name="n_4mainValue【保健センター・保健所】&#10;有形固定資産減価償却率"/>
        <xdr:cNvSpPr txBox="1"/>
      </xdr:nvSpPr>
      <xdr:spPr>
        <a:xfrm>
          <a:off x="1261174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7" name="直線コネクタ 5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8" name="テキスト ボックス 5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9" name="直線コネクタ 5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0" name="テキスト ボックス 5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1" name="直線コネクタ 5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2" name="テキスト ボックス 5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3" name="直線コネクタ 5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4" name="テキスト ボックス 5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68" name="直線コネクタ 567"/>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6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0" name="直線コネクタ 56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71"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72" name="直線コネクタ 571"/>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73"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74" name="フローチャート: 判断 573"/>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75" name="フローチャート: 判断 574"/>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76" name="フローチャート: 判断 575"/>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77" name="フローチャート: 判断 576"/>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78" name="フローチャート: 判断 577"/>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584" name="楕円 583"/>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81805</xdr:rowOff>
    </xdr:from>
    <xdr:ext cx="469744" cy="259045"/>
    <xdr:sp macro="" textlink="">
      <xdr:nvSpPr>
        <xdr:cNvPr id="585" name="【保健センター・保健所】&#10;一人当たり面積該当値テキスト"/>
        <xdr:cNvSpPr txBox="1"/>
      </xdr:nvSpPr>
      <xdr:spPr>
        <a:xfrm>
          <a:off x="22199600" y="105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586" name="楕円 585"/>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109728</xdr:rowOff>
    </xdr:to>
    <xdr:cxnSp macro="">
      <xdr:nvCxnSpPr>
        <xdr:cNvPr id="587" name="直線コネクタ 586"/>
        <xdr:cNvCxnSpPr/>
      </xdr:nvCxnSpPr>
      <xdr:spPr>
        <a:xfrm>
          <a:off x="21323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588" name="楕円 587"/>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109728</xdr:rowOff>
    </xdr:to>
    <xdr:cxnSp macro="">
      <xdr:nvCxnSpPr>
        <xdr:cNvPr id="589" name="直線コネクタ 588"/>
        <xdr:cNvCxnSpPr/>
      </xdr:nvCxnSpPr>
      <xdr:spPr>
        <a:xfrm>
          <a:off x="20434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590" name="楕円 589"/>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591" name="直線コネクタ 590"/>
        <xdr:cNvCxnSpPr/>
      </xdr:nvCxnSpPr>
      <xdr:spPr>
        <a:xfrm>
          <a:off x="19545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592" name="楕円 591"/>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105156</xdr:rowOff>
    </xdr:to>
    <xdr:cxnSp macro="">
      <xdr:nvCxnSpPr>
        <xdr:cNvPr id="593" name="直線コネクタ 592"/>
        <xdr:cNvCxnSpPr/>
      </xdr:nvCxnSpPr>
      <xdr:spPr>
        <a:xfrm>
          <a:off x="18656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594"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95"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96"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597"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5605</xdr:rowOff>
    </xdr:from>
    <xdr:ext cx="469744" cy="259045"/>
    <xdr:sp macro="" textlink="">
      <xdr:nvSpPr>
        <xdr:cNvPr id="598" name="n_1mainValue【保健センター・保健所】&#10;一人当たり面積"/>
        <xdr:cNvSpPr txBox="1"/>
      </xdr:nvSpPr>
      <xdr:spPr>
        <a:xfrm>
          <a:off x="210757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599" name="n_2main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600" name="n_3main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1033</xdr:rowOff>
    </xdr:from>
    <xdr:ext cx="469744" cy="259045"/>
    <xdr:sp macro="" textlink="">
      <xdr:nvSpPr>
        <xdr:cNvPr id="601" name="n_4mainValue【保健センター・保健所】&#10;一人当たり面積"/>
        <xdr:cNvSpPr txBox="1"/>
      </xdr:nvSpPr>
      <xdr:spPr>
        <a:xfrm>
          <a:off x="18421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27" name="直線コネクタ 626"/>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9" name="直線コネクタ 62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30"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31" name="直線コネクタ 630"/>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32"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33" name="フローチャート: 判断 632"/>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34" name="フローチャート: 判断 633"/>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35" name="フローチャート: 判断 634"/>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36" name="フローチャート: 判断 635"/>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37" name="フローチャート: 判断 636"/>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643" name="楕円 642"/>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64061</xdr:rowOff>
    </xdr:from>
    <xdr:ext cx="405111" cy="259045"/>
    <xdr:sp macro="" textlink="">
      <xdr:nvSpPr>
        <xdr:cNvPr id="644" name="【消防施設】&#10;有形固定資産減価償却率該当値テキスト"/>
        <xdr:cNvSpPr txBox="1"/>
      </xdr:nvSpPr>
      <xdr:spPr>
        <a:xfrm>
          <a:off x="16357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153851</xdr:rowOff>
    </xdr:from>
    <xdr:to>
      <xdr:col>81</xdr:col>
      <xdr:colOff>101600</xdr:colOff>
      <xdr:row>84</xdr:row>
      <xdr:rowOff>84001</xdr:rowOff>
    </xdr:to>
    <xdr:sp macro="" textlink="">
      <xdr:nvSpPr>
        <xdr:cNvPr id="645" name="楕円 644"/>
        <xdr:cNvSpPr/>
      </xdr:nvSpPr>
      <xdr:spPr>
        <a:xfrm>
          <a:off x="15430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91984</xdr:rowOff>
    </xdr:from>
    <xdr:to>
      <xdr:col>85</xdr:col>
      <xdr:colOff>127000</xdr:colOff>
      <xdr:row>84</xdr:row>
      <xdr:rowOff>33201</xdr:rowOff>
    </xdr:to>
    <xdr:cxnSp macro="">
      <xdr:nvCxnSpPr>
        <xdr:cNvPr id="646" name="直線コネクタ 645"/>
        <xdr:cNvCxnSpPr/>
      </xdr:nvCxnSpPr>
      <xdr:spPr>
        <a:xfrm flipV="1">
          <a:off x="15481300" y="14150884"/>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647" name="楕円 646"/>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33201</xdr:rowOff>
    </xdr:to>
    <xdr:cxnSp macro="">
      <xdr:nvCxnSpPr>
        <xdr:cNvPr id="648" name="直線コネクタ 647"/>
        <xdr:cNvCxnSpPr/>
      </xdr:nvCxnSpPr>
      <xdr:spPr>
        <a:xfrm>
          <a:off x="14592300" y="143958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649" name="楕円 648"/>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165463</xdr:rowOff>
    </xdr:to>
    <xdr:cxnSp macro="">
      <xdr:nvCxnSpPr>
        <xdr:cNvPr id="650" name="直線コネクタ 649"/>
        <xdr:cNvCxnSpPr/>
      </xdr:nvCxnSpPr>
      <xdr:spPr>
        <a:xfrm>
          <a:off x="13703300" y="1435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39551</xdr:rowOff>
    </xdr:from>
    <xdr:to>
      <xdr:col>67</xdr:col>
      <xdr:colOff>101600</xdr:colOff>
      <xdr:row>83</xdr:row>
      <xdr:rowOff>141151</xdr:rowOff>
    </xdr:to>
    <xdr:sp macro="" textlink="">
      <xdr:nvSpPr>
        <xdr:cNvPr id="651" name="楕円 650"/>
        <xdr:cNvSpPr/>
      </xdr:nvSpPr>
      <xdr:spPr>
        <a:xfrm>
          <a:off x="12763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90351</xdr:rowOff>
    </xdr:from>
    <xdr:to>
      <xdr:col>71</xdr:col>
      <xdr:colOff>177800</xdr:colOff>
      <xdr:row>83</xdr:row>
      <xdr:rowOff>127907</xdr:rowOff>
    </xdr:to>
    <xdr:cxnSp macro="">
      <xdr:nvCxnSpPr>
        <xdr:cNvPr id="652" name="直線コネクタ 651"/>
        <xdr:cNvCxnSpPr/>
      </xdr:nvCxnSpPr>
      <xdr:spPr>
        <a:xfrm>
          <a:off x="12814300" y="1432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653"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654"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655"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56"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75128</xdr:rowOff>
    </xdr:from>
    <xdr:ext cx="405111" cy="259045"/>
    <xdr:sp macro="" textlink="">
      <xdr:nvSpPr>
        <xdr:cNvPr id="657" name="n_1mainValue【消防施設】&#10;有形固定資産減価償却率"/>
        <xdr:cNvSpPr txBox="1"/>
      </xdr:nvSpPr>
      <xdr:spPr>
        <a:xfrm>
          <a:off x="15266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658" name="n_2mainValue【消防施設】&#10;有形固定資産減価償却率"/>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659" name="n_3mainValue【消防施設】&#10;有形固定資産減価償却率"/>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157678</xdr:rowOff>
    </xdr:from>
    <xdr:ext cx="405111" cy="259045"/>
    <xdr:sp macro="" textlink="">
      <xdr:nvSpPr>
        <xdr:cNvPr id="660" name="n_4mainValue【消防施設】&#10;有形固定資産減価償却率"/>
        <xdr:cNvSpPr txBox="1"/>
      </xdr:nvSpPr>
      <xdr:spPr>
        <a:xfrm>
          <a:off x="12611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1" name="直線コネクタ 6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2" name="テキスト ボックス 6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3" name="直線コネクタ 6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4" name="テキスト ボックス 6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5" name="直線コネクタ 6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6" name="テキスト ボックス 6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7" name="直線コネクタ 6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8" name="テキスト ボックス 6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82" name="直線コネクタ 681"/>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8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84" name="直線コネクタ 68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85"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86" name="直線コネクタ 68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687"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88" name="フローチャート: 判断 687"/>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689" name="フローチャート: 判断 688"/>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690" name="フローチャート: 判断 689"/>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91" name="フローチャート: 判断 690"/>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92" name="フローチャート: 判断 691"/>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98" name="楕円 697"/>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699" name="【消防施設】&#10;一人当たり面積該当値テキスト"/>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00" name="楕円 699"/>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54102</xdr:rowOff>
    </xdr:to>
    <xdr:cxnSp macro="">
      <xdr:nvCxnSpPr>
        <xdr:cNvPr id="701" name="直線コネクタ 700"/>
        <xdr:cNvCxnSpPr/>
      </xdr:nvCxnSpPr>
      <xdr:spPr>
        <a:xfrm flipV="1">
          <a:off x="21323300" y="14604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02" name="楕円 701"/>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703" name="直線コネクタ 702"/>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04" name="楕円 703"/>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05" name="直線コネクタ 704"/>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706" name="楕円 705"/>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54102</xdr:rowOff>
    </xdr:from>
    <xdr:to>
      <xdr:col>102</xdr:col>
      <xdr:colOff>114300</xdr:colOff>
      <xdr:row>85</xdr:row>
      <xdr:rowOff>54102</xdr:rowOff>
    </xdr:to>
    <xdr:cxnSp macro="">
      <xdr:nvCxnSpPr>
        <xdr:cNvPr id="707" name="直線コネクタ 706"/>
        <xdr:cNvCxnSpPr/>
      </xdr:nvCxnSpPr>
      <xdr:spPr>
        <a:xfrm>
          <a:off x="18656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08"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09"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10"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11"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12"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13"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14" name="n_3mainValue【消防施設】&#10;一人当たり面積"/>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715" name="n_4mainValue【消防施設】&#10;一人当たり面積"/>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41" name="直線コネクタ 740"/>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42"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43" name="直線コネクタ 74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44"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45" name="直線コネクタ 74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46"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47" name="フローチャート: 判断 746"/>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48" name="フローチャート: 判断 747"/>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49" name="フローチャート: 判断 748"/>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50" name="フローチャート: 判断 749"/>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51" name="フローチャート: 判断 750"/>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147864</xdr:rowOff>
    </xdr:from>
    <xdr:to>
      <xdr:col>85</xdr:col>
      <xdr:colOff>177800</xdr:colOff>
      <xdr:row>105</xdr:row>
      <xdr:rowOff>78014</xdr:rowOff>
    </xdr:to>
    <xdr:sp macro="" textlink="">
      <xdr:nvSpPr>
        <xdr:cNvPr id="757" name="楕円 756"/>
        <xdr:cNvSpPr/>
      </xdr:nvSpPr>
      <xdr:spPr>
        <a:xfrm>
          <a:off x="16268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126291</xdr:rowOff>
    </xdr:from>
    <xdr:ext cx="405111" cy="259045"/>
    <xdr:sp macro="" textlink="">
      <xdr:nvSpPr>
        <xdr:cNvPr id="758" name="【庁舎】&#10;有形固定資産減価償却率該当値テキスト"/>
        <xdr:cNvSpPr txBox="1"/>
      </xdr:nvSpPr>
      <xdr:spPr>
        <a:xfrm>
          <a:off x="16357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759" name="楕円 758"/>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27214</xdr:rowOff>
    </xdr:to>
    <xdr:cxnSp macro="">
      <xdr:nvCxnSpPr>
        <xdr:cNvPr id="760" name="直線コネクタ 759"/>
        <xdr:cNvCxnSpPr/>
      </xdr:nvCxnSpPr>
      <xdr:spPr>
        <a:xfrm>
          <a:off x="15481300" y="1800170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761" name="楕円 760"/>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138249</xdr:rowOff>
    </xdr:from>
    <xdr:to>
      <xdr:col>81</xdr:col>
      <xdr:colOff>50800</xdr:colOff>
      <xdr:row>104</xdr:row>
      <xdr:rowOff>170906</xdr:rowOff>
    </xdr:to>
    <xdr:cxnSp macro="">
      <xdr:nvCxnSpPr>
        <xdr:cNvPr id="762" name="直線コネクタ 761"/>
        <xdr:cNvCxnSpPr/>
      </xdr:nvCxnSpPr>
      <xdr:spPr>
        <a:xfrm>
          <a:off x="14592300" y="1796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63" name="楕円 762"/>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138249</xdr:rowOff>
    </xdr:to>
    <xdr:cxnSp macro="">
      <xdr:nvCxnSpPr>
        <xdr:cNvPr id="764" name="直線コネクタ 763"/>
        <xdr:cNvCxnSpPr/>
      </xdr:nvCxnSpPr>
      <xdr:spPr>
        <a:xfrm>
          <a:off x="13703300" y="1793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23768</xdr:rowOff>
    </xdr:from>
    <xdr:to>
      <xdr:col>67</xdr:col>
      <xdr:colOff>101600</xdr:colOff>
      <xdr:row>104</xdr:row>
      <xdr:rowOff>125368</xdr:rowOff>
    </xdr:to>
    <xdr:sp macro="" textlink="">
      <xdr:nvSpPr>
        <xdr:cNvPr id="765" name="楕円 764"/>
        <xdr:cNvSpPr/>
      </xdr:nvSpPr>
      <xdr:spPr>
        <a:xfrm>
          <a:off x="12763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74568</xdr:rowOff>
    </xdr:from>
    <xdr:to>
      <xdr:col>71</xdr:col>
      <xdr:colOff>177800</xdr:colOff>
      <xdr:row>104</xdr:row>
      <xdr:rowOff>107224</xdr:rowOff>
    </xdr:to>
    <xdr:cxnSp macro="">
      <xdr:nvCxnSpPr>
        <xdr:cNvPr id="766" name="直線コネクタ 765"/>
        <xdr:cNvCxnSpPr/>
      </xdr:nvCxnSpPr>
      <xdr:spPr>
        <a:xfrm>
          <a:off x="12814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67"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68"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69"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70"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771" name="n_1mainValue【庁舎】&#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772" name="n_2mainValue【庁舎】&#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3101</xdr:rowOff>
    </xdr:from>
    <xdr:ext cx="405111" cy="259045"/>
    <xdr:sp macro="" textlink="">
      <xdr:nvSpPr>
        <xdr:cNvPr id="773" name="n_3mainValue【庁舎】&#10;有形固定資産減価償却率"/>
        <xdr:cNvSpPr txBox="1"/>
      </xdr:nvSpPr>
      <xdr:spPr>
        <a:xfrm>
          <a:off x="13500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141895</xdr:rowOff>
    </xdr:from>
    <xdr:ext cx="405111" cy="259045"/>
    <xdr:sp macro="" textlink="">
      <xdr:nvSpPr>
        <xdr:cNvPr id="774" name="n_4mainValue【庁舎】&#10;有形固定資産減価償却率"/>
        <xdr:cNvSpPr txBox="1"/>
      </xdr:nvSpPr>
      <xdr:spPr>
        <a:xfrm>
          <a:off x="12611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85" name="直線コネクタ 78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6" name="テキスト ボックス 78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7" name="直線コネクタ 78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8" name="テキスト ボックス 78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89" name="直線コネクタ 78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0" name="テキスト ボックス 78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1" name="直線コネクタ 7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2" name="テキスト ボックス 7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3" name="直線コネクタ 79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4" name="テキスト ボックス 79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5" name="直線コネクタ 79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6" name="テキスト ボックス 79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7" name="直線コネクタ 79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8" name="テキスト ボックス 79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02" name="直線コネクタ 801"/>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03"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04" name="直線コネクタ 803"/>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05"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06" name="直線コネクタ 805"/>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07"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08" name="フローチャート: 判断 807"/>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09" name="フローチャート: 判断 808"/>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10" name="フローチャート: 判断 809"/>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11" name="フローチャート: 判断 810"/>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12" name="フローチャート: 判断 811"/>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16827</xdr:rowOff>
    </xdr:from>
    <xdr:to>
      <xdr:col>116</xdr:col>
      <xdr:colOff>114300</xdr:colOff>
      <xdr:row>107</xdr:row>
      <xdr:rowOff>118427</xdr:rowOff>
    </xdr:to>
    <xdr:sp macro="" textlink="">
      <xdr:nvSpPr>
        <xdr:cNvPr id="818" name="楕円 817"/>
        <xdr:cNvSpPr/>
      </xdr:nvSpPr>
      <xdr:spPr>
        <a:xfrm>
          <a:off x="22110700" y="183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166704</xdr:rowOff>
    </xdr:from>
    <xdr:ext cx="469744" cy="259045"/>
    <xdr:sp macro="" textlink="">
      <xdr:nvSpPr>
        <xdr:cNvPr id="819" name="【庁舎】&#10;一人当たり面積該当値テキスト"/>
        <xdr:cNvSpPr txBox="1"/>
      </xdr:nvSpPr>
      <xdr:spPr>
        <a:xfrm>
          <a:off x="22199600" y="1834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20" name="楕円 81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67627</xdr:rowOff>
    </xdr:to>
    <xdr:cxnSp macro="">
      <xdr:nvCxnSpPr>
        <xdr:cNvPr id="821" name="直線コネクタ 820"/>
        <xdr:cNvCxnSpPr/>
      </xdr:nvCxnSpPr>
      <xdr:spPr>
        <a:xfrm>
          <a:off x="21323300" y="1840992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22" name="楕円 821"/>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64770</xdr:rowOff>
    </xdr:to>
    <xdr:cxnSp macro="">
      <xdr:nvCxnSpPr>
        <xdr:cNvPr id="823" name="直線コネクタ 822"/>
        <xdr:cNvCxnSpPr/>
      </xdr:nvCxnSpPr>
      <xdr:spPr>
        <a:xfrm>
          <a:off x="20434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24" name="楕円 823"/>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825" name="直線コネクタ 824"/>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11113</xdr:rowOff>
    </xdr:from>
    <xdr:to>
      <xdr:col>98</xdr:col>
      <xdr:colOff>38100</xdr:colOff>
      <xdr:row>107</xdr:row>
      <xdr:rowOff>112713</xdr:rowOff>
    </xdr:to>
    <xdr:sp macro="" textlink="">
      <xdr:nvSpPr>
        <xdr:cNvPr id="826" name="楕円 825"/>
        <xdr:cNvSpPr/>
      </xdr:nvSpPr>
      <xdr:spPr>
        <a:xfrm>
          <a:off x="186055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61913</xdr:rowOff>
    </xdr:from>
    <xdr:to>
      <xdr:col>102</xdr:col>
      <xdr:colOff>114300</xdr:colOff>
      <xdr:row>107</xdr:row>
      <xdr:rowOff>64770</xdr:rowOff>
    </xdr:to>
    <xdr:cxnSp macro="">
      <xdr:nvCxnSpPr>
        <xdr:cNvPr id="827" name="直線コネクタ 826"/>
        <xdr:cNvCxnSpPr/>
      </xdr:nvCxnSpPr>
      <xdr:spPr>
        <a:xfrm>
          <a:off x="18656300" y="1840706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28"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29"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30"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31"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32"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33"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34"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103840</xdr:rowOff>
    </xdr:from>
    <xdr:ext cx="469744" cy="259045"/>
    <xdr:sp macro="" textlink="">
      <xdr:nvSpPr>
        <xdr:cNvPr id="835" name="n_4mainValue【庁舎】&#10;一人当たり面積"/>
        <xdr:cNvSpPr txBox="1"/>
      </xdr:nvSpPr>
      <xdr:spPr>
        <a:xfrm>
          <a:off x="18421427" y="184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図書館や体育館・プールの類型において、有形固定資産減価償却率が類似団体内平均と比べ非常に高くなっている。</a:t>
          </a:r>
        </a:p>
        <a:p>
          <a:r>
            <a:rPr kumimoji="1" lang="ja-JP" altLang="en-US" sz="1300">
              <a:latin typeface="ＭＳ Ｐゴシック" panose="020B0600070205080204" pitchFamily="50" charset="-128"/>
              <a:ea typeface="ＭＳ Ｐゴシック" panose="020B0600070205080204" pitchFamily="50" charset="-128"/>
            </a:rPr>
            <a:t>市民会館については、施設老朽化に伴い、解体した。</a:t>
          </a:r>
        </a:p>
        <a:p>
          <a:r>
            <a:rPr kumimoji="1" lang="ja-JP" altLang="en-US" sz="1300">
              <a:latin typeface="ＭＳ Ｐゴシック" panose="020B0600070205080204" pitchFamily="50" charset="-128"/>
              <a:ea typeface="ＭＳ Ｐゴシック" panose="020B0600070205080204" pitchFamily="50" charset="-128"/>
            </a:rPr>
            <a:t>その他の施設については、個別施設計画を策定し、計画的な修繕、改修等を行っている。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84,054
82,538
21.03
35,800,042
34,855,790
656,877
15,675,233
19,833,384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財政力指数は、類似団体内平均、全国市町村平均を大きく上回っている。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年度は昨年度と比べ、基準財政収入額と基準財政需要額が共に同程度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したため、財政力指数は同数値となった。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基準財政需要額において、引き続き社会福祉費や高齢者保健福祉費が増加する状況が続くと見込まれるため、歳入確保を中心とした財政基盤の強化と行財政運営の効率化に努める。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57150</xdr:rowOff>
    </xdr:to>
    <xdr:cxnSp macro="">
      <xdr:nvCxnSpPr>
        <xdr:cNvPr id="72" name="直線コネクタ 71"/>
        <xdr:cNvCxnSpPr/>
      </xdr:nvCxnSpPr>
      <xdr:spPr>
        <a:xfrm>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37042</xdr:rowOff>
    </xdr:to>
    <xdr:cxnSp macro="">
      <xdr:nvCxnSpPr>
        <xdr:cNvPr id="75" name="直線コネクタ 74"/>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37042</xdr:rowOff>
    </xdr:to>
    <xdr:cxnSp macro="">
      <xdr:nvCxnSpPr>
        <xdr:cNvPr id="78" name="直線コネクタ 77"/>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地方消費税交付金や普通交付税などの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分母となる経常一般財源等が増加したため、３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今後は、社会保障関連経費の増加に加え、公共施設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の長寿命化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事業や三郷駅周辺まちづくり事業の本格化など大型の普通建設事業への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公債費の増加により、比率の上昇が見込まれるため、交付税等の動向に注視しながら、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の推進、事業の統廃合等による行政改革及び財政構造の健全化・弾力性の確保に努める。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44027</xdr:rowOff>
    </xdr:from>
    <xdr:to>
      <xdr:col>23</xdr:col>
      <xdr:colOff>133350</xdr:colOff>
      <xdr:row>60</xdr:row>
      <xdr:rowOff>146050</xdr:rowOff>
    </xdr:to>
    <xdr:cxnSp macro="">
      <xdr:nvCxnSpPr>
        <xdr:cNvPr id="132" name="直線コネクタ 131"/>
        <xdr:cNvCxnSpPr/>
      </xdr:nvCxnSpPr>
      <xdr:spPr>
        <a:xfrm flipV="1">
          <a:off x="4114800" y="1015957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60</xdr:row>
      <xdr:rowOff>146050</xdr:rowOff>
    </xdr:to>
    <xdr:cxnSp macro="">
      <xdr:nvCxnSpPr>
        <xdr:cNvPr id="135" name="直線コネクタ 134"/>
        <xdr:cNvCxnSpPr/>
      </xdr:nvCxnSpPr>
      <xdr:spPr>
        <a:xfrm>
          <a:off x="3225800" y="103043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61</xdr:row>
      <xdr:rowOff>38946</xdr:rowOff>
    </xdr:to>
    <xdr:cxnSp macro="">
      <xdr:nvCxnSpPr>
        <xdr:cNvPr id="138" name="直線コネクタ 137"/>
        <xdr:cNvCxnSpPr/>
      </xdr:nvCxnSpPr>
      <xdr:spPr>
        <a:xfrm flipV="1">
          <a:off x="2336800" y="103043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55033</xdr:rowOff>
    </xdr:to>
    <xdr:cxnSp macro="">
      <xdr:nvCxnSpPr>
        <xdr:cNvPr id="141" name="直線コネクタ 140"/>
        <xdr:cNvCxnSpPr/>
      </xdr:nvCxnSpPr>
      <xdr:spPr>
        <a:xfrm flipV="1">
          <a:off x="1447800" y="1049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164677</xdr:rowOff>
    </xdr:from>
    <xdr:to>
      <xdr:col>23</xdr:col>
      <xdr:colOff>184150</xdr:colOff>
      <xdr:row>59</xdr:row>
      <xdr:rowOff>94827</xdr:rowOff>
    </xdr:to>
    <xdr:sp macro="" textlink="">
      <xdr:nvSpPr>
        <xdr:cNvPr id="151" name="楕円 150"/>
        <xdr:cNvSpPr/>
      </xdr:nvSpPr>
      <xdr:spPr>
        <a:xfrm>
          <a:off x="4902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9754</xdr:rowOff>
    </xdr:from>
    <xdr:ext cx="762000" cy="259045"/>
    <xdr:sp macro="" textlink="">
      <xdr:nvSpPr>
        <xdr:cNvPr id="152" name="財政構造の弾力性該当値テキスト"/>
        <xdr:cNvSpPr txBox="1"/>
      </xdr:nvSpPr>
      <xdr:spPr>
        <a:xfrm>
          <a:off x="5041900" y="9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4" name="テキスト ボックス 153"/>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7" name="楕円 156"/>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8" name="テキスト ボックス 157"/>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0" name="テキスト ボックス 159"/>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人件費、物件費については、類似団体平均、全国平均、愛知県平均の全てにおいて下回っているものの近年上昇傾向である。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年度を上回った主な要因は、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会計年度任用職員制度導入に伴う報酬及び期末手当の皆増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今後も、内部管理経費の見直しや、事業の統廃合等を図り、コスト削減に努める。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150588</xdr:rowOff>
    </xdr:from>
    <xdr:to>
      <xdr:col>23</xdr:col>
      <xdr:colOff>133350</xdr:colOff>
      <xdr:row>81</xdr:row>
      <xdr:rowOff>103924</xdr:rowOff>
    </xdr:to>
    <xdr:cxnSp macro="">
      <xdr:nvCxnSpPr>
        <xdr:cNvPr id="197" name="直線コネクタ 196"/>
        <xdr:cNvCxnSpPr/>
      </xdr:nvCxnSpPr>
      <xdr:spPr>
        <a:xfrm>
          <a:off x="4114800" y="13866588"/>
          <a:ext cx="838200" cy="1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110308</xdr:rowOff>
    </xdr:from>
    <xdr:to>
      <xdr:col>19</xdr:col>
      <xdr:colOff>133350</xdr:colOff>
      <xdr:row>80</xdr:row>
      <xdr:rowOff>150588</xdr:rowOff>
    </xdr:to>
    <xdr:cxnSp macro="">
      <xdr:nvCxnSpPr>
        <xdr:cNvPr id="200" name="直線コネクタ 199"/>
        <xdr:cNvCxnSpPr/>
      </xdr:nvCxnSpPr>
      <xdr:spPr>
        <a:xfrm>
          <a:off x="3225800" y="13826308"/>
          <a:ext cx="8890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86626</xdr:rowOff>
    </xdr:from>
    <xdr:to>
      <xdr:col>15</xdr:col>
      <xdr:colOff>82550</xdr:colOff>
      <xdr:row>80</xdr:row>
      <xdr:rowOff>110308</xdr:rowOff>
    </xdr:to>
    <xdr:cxnSp macro="">
      <xdr:nvCxnSpPr>
        <xdr:cNvPr id="203" name="直線コネクタ 202"/>
        <xdr:cNvCxnSpPr/>
      </xdr:nvCxnSpPr>
      <xdr:spPr>
        <a:xfrm>
          <a:off x="2336800" y="13802626"/>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86626</xdr:rowOff>
    </xdr:from>
    <xdr:to>
      <xdr:col>11</xdr:col>
      <xdr:colOff>31750</xdr:colOff>
      <xdr:row>80</xdr:row>
      <xdr:rowOff>109962</xdr:rowOff>
    </xdr:to>
    <xdr:cxnSp macro="">
      <xdr:nvCxnSpPr>
        <xdr:cNvPr id="206" name="直線コネクタ 205"/>
        <xdr:cNvCxnSpPr/>
      </xdr:nvCxnSpPr>
      <xdr:spPr>
        <a:xfrm flipV="1">
          <a:off x="1447800" y="13802626"/>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53124</xdr:rowOff>
    </xdr:from>
    <xdr:to>
      <xdr:col>23</xdr:col>
      <xdr:colOff>184150</xdr:colOff>
      <xdr:row>81</xdr:row>
      <xdr:rowOff>154724</xdr:rowOff>
    </xdr:to>
    <xdr:sp macro="" textlink="">
      <xdr:nvSpPr>
        <xdr:cNvPr id="216" name="楕円 215"/>
        <xdr:cNvSpPr/>
      </xdr:nvSpPr>
      <xdr:spPr>
        <a:xfrm>
          <a:off x="4902200" y="139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69651</xdr:rowOff>
    </xdr:from>
    <xdr:ext cx="762000" cy="259045"/>
    <xdr:sp macro="" textlink="">
      <xdr:nvSpPr>
        <xdr:cNvPr id="217" name="人件費・物件費等の状況該当値テキスト"/>
        <xdr:cNvSpPr txBox="1"/>
      </xdr:nvSpPr>
      <xdr:spPr>
        <a:xfrm>
          <a:off x="5041900" y="1378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99788</xdr:rowOff>
    </xdr:from>
    <xdr:to>
      <xdr:col>19</xdr:col>
      <xdr:colOff>184150</xdr:colOff>
      <xdr:row>81</xdr:row>
      <xdr:rowOff>29938</xdr:rowOff>
    </xdr:to>
    <xdr:sp macro="" textlink="">
      <xdr:nvSpPr>
        <xdr:cNvPr id="218" name="楕円 217"/>
        <xdr:cNvSpPr/>
      </xdr:nvSpPr>
      <xdr:spPr>
        <a:xfrm>
          <a:off x="4064000" y="138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40115</xdr:rowOff>
    </xdr:from>
    <xdr:ext cx="736600" cy="259045"/>
    <xdr:sp macro="" textlink="">
      <xdr:nvSpPr>
        <xdr:cNvPr id="219" name="テキスト ボックス 218"/>
        <xdr:cNvSpPr txBox="1"/>
      </xdr:nvSpPr>
      <xdr:spPr>
        <a:xfrm>
          <a:off x="3733800" y="1358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59508</xdr:rowOff>
    </xdr:from>
    <xdr:to>
      <xdr:col>15</xdr:col>
      <xdr:colOff>133350</xdr:colOff>
      <xdr:row>80</xdr:row>
      <xdr:rowOff>161108</xdr:rowOff>
    </xdr:to>
    <xdr:sp macro="" textlink="">
      <xdr:nvSpPr>
        <xdr:cNvPr id="220" name="楕円 219"/>
        <xdr:cNvSpPr/>
      </xdr:nvSpPr>
      <xdr:spPr>
        <a:xfrm>
          <a:off x="3175000" y="13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171285</xdr:rowOff>
    </xdr:from>
    <xdr:ext cx="762000" cy="259045"/>
    <xdr:sp macro="" textlink="">
      <xdr:nvSpPr>
        <xdr:cNvPr id="221" name="テキスト ボックス 220"/>
        <xdr:cNvSpPr txBox="1"/>
      </xdr:nvSpPr>
      <xdr:spPr>
        <a:xfrm>
          <a:off x="2844800" y="135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35826</xdr:rowOff>
    </xdr:from>
    <xdr:to>
      <xdr:col>11</xdr:col>
      <xdr:colOff>82550</xdr:colOff>
      <xdr:row>80</xdr:row>
      <xdr:rowOff>137426</xdr:rowOff>
    </xdr:to>
    <xdr:sp macro="" textlink="">
      <xdr:nvSpPr>
        <xdr:cNvPr id="222" name="楕円 221"/>
        <xdr:cNvSpPr/>
      </xdr:nvSpPr>
      <xdr:spPr>
        <a:xfrm>
          <a:off x="2286000" y="137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147603</xdr:rowOff>
    </xdr:from>
    <xdr:ext cx="762000" cy="259045"/>
    <xdr:sp macro="" textlink="">
      <xdr:nvSpPr>
        <xdr:cNvPr id="223" name="テキスト ボックス 222"/>
        <xdr:cNvSpPr txBox="1"/>
      </xdr:nvSpPr>
      <xdr:spPr>
        <a:xfrm>
          <a:off x="1955800" y="1352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59162</xdr:rowOff>
    </xdr:from>
    <xdr:to>
      <xdr:col>7</xdr:col>
      <xdr:colOff>31750</xdr:colOff>
      <xdr:row>80</xdr:row>
      <xdr:rowOff>160762</xdr:rowOff>
    </xdr:to>
    <xdr:sp macro="" textlink="">
      <xdr:nvSpPr>
        <xdr:cNvPr id="224" name="楕円 223"/>
        <xdr:cNvSpPr/>
      </xdr:nvSpPr>
      <xdr:spPr>
        <a:xfrm>
          <a:off x="13970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170939</xdr:rowOff>
    </xdr:from>
    <xdr:ext cx="762000" cy="259045"/>
    <xdr:sp macro="" textlink="">
      <xdr:nvSpPr>
        <xdr:cNvPr id="225" name="テキスト ボックス 224"/>
        <xdr:cNvSpPr txBox="1"/>
      </xdr:nvSpPr>
      <xdr:spPr>
        <a:xfrm>
          <a:off x="1066800" y="135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日時点の数値が非常に高くなって以降、昇任・昇格の抑制等、給与の適正化に係る対応を行ってきたこともあり、現在の数値は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等級別基準職務表の見直しを行い、令和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日時点の数値は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となっている。今後も、先を見据えた長期的な給与の適正化に係る対応を継続していく。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85271</xdr:rowOff>
    </xdr:to>
    <xdr:cxnSp macro="">
      <xdr:nvCxnSpPr>
        <xdr:cNvPr id="261" name="直線コネクタ 260"/>
        <xdr:cNvCxnSpPr/>
      </xdr:nvCxnSpPr>
      <xdr:spPr>
        <a:xfrm flipV="1">
          <a:off x="16179800" y="1488077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85271</xdr:rowOff>
    </xdr:to>
    <xdr:cxnSp macro="">
      <xdr:nvCxnSpPr>
        <xdr:cNvPr id="264" name="直線コネクタ 263"/>
        <xdr:cNvCxnSpPr/>
      </xdr:nvCxnSpPr>
      <xdr:spPr>
        <a:xfrm>
          <a:off x="15290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90</xdr:row>
      <xdr:rowOff>53521</xdr:rowOff>
    </xdr:to>
    <xdr:cxnSp macro="">
      <xdr:nvCxnSpPr>
        <xdr:cNvPr id="267" name="直線コネクタ 266"/>
        <xdr:cNvCxnSpPr/>
      </xdr:nvCxnSpPr>
      <xdr:spPr>
        <a:xfrm flipV="1">
          <a:off x="14401800" y="15001421"/>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53521</xdr:rowOff>
    </xdr:from>
    <xdr:to>
      <xdr:col>68</xdr:col>
      <xdr:colOff>152400</xdr:colOff>
      <xdr:row>90</xdr:row>
      <xdr:rowOff>105229</xdr:rowOff>
    </xdr:to>
    <xdr:cxnSp macro="">
      <xdr:nvCxnSpPr>
        <xdr:cNvPr id="270" name="直線コネクタ 269"/>
        <xdr:cNvCxnSpPr/>
      </xdr:nvCxnSpPr>
      <xdr:spPr>
        <a:xfrm flipV="1">
          <a:off x="13512800" y="154840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2721</xdr:rowOff>
    </xdr:from>
    <xdr:to>
      <xdr:col>68</xdr:col>
      <xdr:colOff>203200</xdr:colOff>
      <xdr:row>90</xdr:row>
      <xdr:rowOff>104321</xdr:rowOff>
    </xdr:to>
    <xdr:sp macro="" textlink="">
      <xdr:nvSpPr>
        <xdr:cNvPr id="286" name="楕円 285"/>
        <xdr:cNvSpPr/>
      </xdr:nvSpPr>
      <xdr:spPr>
        <a:xfrm>
          <a:off x="14351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89098</xdr:rowOff>
    </xdr:from>
    <xdr:ext cx="762000" cy="259045"/>
    <xdr:sp macro="" textlink="">
      <xdr:nvSpPr>
        <xdr:cNvPr id="287" name="テキスト ボックス 286"/>
        <xdr:cNvSpPr txBox="1"/>
      </xdr:nvSpPr>
      <xdr:spPr>
        <a:xfrm>
          <a:off x="14020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54429</xdr:rowOff>
    </xdr:from>
    <xdr:to>
      <xdr:col>64</xdr:col>
      <xdr:colOff>152400</xdr:colOff>
      <xdr:row>90</xdr:row>
      <xdr:rowOff>156029</xdr:rowOff>
    </xdr:to>
    <xdr:sp macro="" textlink="">
      <xdr:nvSpPr>
        <xdr:cNvPr id="288" name="楕円 287"/>
        <xdr:cNvSpPr/>
      </xdr:nvSpPr>
      <xdr:spPr>
        <a:xfrm>
          <a:off x="13462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140806</xdr:rowOff>
    </xdr:from>
    <xdr:ext cx="762000" cy="259045"/>
    <xdr:sp macro="" textlink="">
      <xdr:nvSpPr>
        <xdr:cNvPr id="289" name="テキスト ボックス 288"/>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については、類似団体平均より上回っているが、愛知県市町村及び全国市町村平均と比べると下回っている。限られた職員による効率的な運営を行っていると認識しているが、育児休業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増加により、その代替職員として任期付職員を雇用するなどの措置も必要となってきている。今後も行政サービスの提供体制を工夫し、最適な組織規模で効率的・効果的な行政運営を行うよう努める。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125413</xdr:rowOff>
    </xdr:to>
    <xdr:cxnSp macro="">
      <xdr:nvCxnSpPr>
        <xdr:cNvPr id="324" name="直線コネクタ 323"/>
        <xdr:cNvCxnSpPr/>
      </xdr:nvCxnSpPr>
      <xdr:spPr>
        <a:xfrm>
          <a:off x="16179800" y="1056174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103294</xdr:rowOff>
    </xdr:to>
    <xdr:cxnSp macro="">
      <xdr:nvCxnSpPr>
        <xdr:cNvPr id="327" name="直線コネクタ 326"/>
        <xdr:cNvCxnSpPr/>
      </xdr:nvCxnSpPr>
      <xdr:spPr>
        <a:xfrm>
          <a:off x="15290800" y="105416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65088</xdr:rowOff>
    </xdr:from>
    <xdr:to>
      <xdr:col>72</xdr:col>
      <xdr:colOff>203200</xdr:colOff>
      <xdr:row>61</xdr:row>
      <xdr:rowOff>83185</xdr:rowOff>
    </xdr:to>
    <xdr:cxnSp macro="">
      <xdr:nvCxnSpPr>
        <xdr:cNvPr id="330" name="直線コネクタ 329"/>
        <xdr:cNvCxnSpPr/>
      </xdr:nvCxnSpPr>
      <xdr:spPr>
        <a:xfrm>
          <a:off x="14401800" y="105235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65088</xdr:rowOff>
    </xdr:from>
    <xdr:to>
      <xdr:col>68</xdr:col>
      <xdr:colOff>152400</xdr:colOff>
      <xdr:row>61</xdr:row>
      <xdr:rowOff>87206</xdr:rowOff>
    </xdr:to>
    <xdr:cxnSp macro="">
      <xdr:nvCxnSpPr>
        <xdr:cNvPr id="333" name="直線コネクタ 332"/>
        <xdr:cNvCxnSpPr/>
      </xdr:nvCxnSpPr>
      <xdr:spPr>
        <a:xfrm flipV="1">
          <a:off x="13512800" y="1052353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74613</xdr:rowOff>
    </xdr:from>
    <xdr:to>
      <xdr:col>81</xdr:col>
      <xdr:colOff>95250</xdr:colOff>
      <xdr:row>62</xdr:row>
      <xdr:rowOff>4763</xdr:rowOff>
    </xdr:to>
    <xdr:sp macro="" textlink="">
      <xdr:nvSpPr>
        <xdr:cNvPr id="343" name="楕円 342"/>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46690</xdr:rowOff>
    </xdr:from>
    <xdr:ext cx="762000" cy="259045"/>
    <xdr:sp macro="" textlink="">
      <xdr:nvSpPr>
        <xdr:cNvPr id="344" name="定員管理の状況該当値テキスト"/>
        <xdr:cNvSpPr txBox="1"/>
      </xdr:nvSpPr>
      <xdr:spPr>
        <a:xfrm>
          <a:off x="17106900" y="105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5" name="楕円 344"/>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138871</xdr:rowOff>
    </xdr:from>
    <xdr:ext cx="736600" cy="259045"/>
    <xdr:sp macro="" textlink="">
      <xdr:nvSpPr>
        <xdr:cNvPr id="346" name="テキスト ボックス 345"/>
        <xdr:cNvSpPr txBox="1"/>
      </xdr:nvSpPr>
      <xdr:spPr>
        <a:xfrm>
          <a:off x="15798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7" name="楕円 346"/>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48" name="テキスト ボックス 347"/>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14288</xdr:rowOff>
    </xdr:from>
    <xdr:to>
      <xdr:col>68</xdr:col>
      <xdr:colOff>203200</xdr:colOff>
      <xdr:row>61</xdr:row>
      <xdr:rowOff>115888</xdr:rowOff>
    </xdr:to>
    <xdr:sp macro="" textlink="">
      <xdr:nvSpPr>
        <xdr:cNvPr id="349" name="楕円 348"/>
        <xdr:cNvSpPr/>
      </xdr:nvSpPr>
      <xdr:spPr>
        <a:xfrm>
          <a:off x="14351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100665</xdr:rowOff>
    </xdr:from>
    <xdr:ext cx="762000" cy="259045"/>
    <xdr:sp macro="" textlink="">
      <xdr:nvSpPr>
        <xdr:cNvPr id="350" name="テキスト ボックス 349"/>
        <xdr:cNvSpPr txBox="1"/>
      </xdr:nvSpPr>
      <xdr:spPr>
        <a:xfrm>
          <a:off x="14020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51" name="楕円 350"/>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122783</xdr:rowOff>
    </xdr:from>
    <xdr:ext cx="762000" cy="259045"/>
    <xdr:sp macro="" textlink="">
      <xdr:nvSpPr>
        <xdr:cNvPr id="352" name="テキスト ボックス 351"/>
        <xdr:cNvSpPr txBox="1"/>
      </xdr:nvSpPr>
      <xdr:spPr>
        <a:xfrm>
          <a:off x="13131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実質公債費比率は、類似団体平均、全国平均、愛知県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の全てにおいて下回っている。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令和２年度は、元利償還金が増加するものの、同程度で標準財政規模（地方消費税交付金等）が増加したため、実質公債費比率は昨年度と同数値となった。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今後は、公共施設等の長寿命化事業など大型の普通建設事業への地方債の活用による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地方債残高の上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昇が見込まれるため、世代間の負担の公平化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に留意しながら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、適切な地方債の発行管理に努める。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39</xdr:row>
      <xdr:rowOff>169756</xdr:rowOff>
    </xdr:to>
    <xdr:cxnSp macro="">
      <xdr:nvCxnSpPr>
        <xdr:cNvPr id="385" name="直線コネクタ 384"/>
        <xdr:cNvCxnSpPr/>
      </xdr:nvCxnSpPr>
      <xdr:spPr>
        <a:xfrm>
          <a:off x="16179800" y="6856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169756</xdr:rowOff>
    </xdr:to>
    <xdr:cxnSp macro="">
      <xdr:nvCxnSpPr>
        <xdr:cNvPr id="388" name="直線コネクタ 387"/>
        <xdr:cNvCxnSpPr/>
      </xdr:nvCxnSpPr>
      <xdr:spPr>
        <a:xfrm>
          <a:off x="15290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91" name="直線コネクタ 390"/>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30480</xdr:rowOff>
    </xdr:to>
    <xdr:cxnSp macro="">
      <xdr:nvCxnSpPr>
        <xdr:cNvPr id="394" name="直線コネクタ 393"/>
        <xdr:cNvCxnSpPr/>
      </xdr:nvCxnSpPr>
      <xdr:spPr>
        <a:xfrm>
          <a:off x="13512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4" name="楕円 403"/>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5"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6" name="楕円 405"/>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7" name="テキスト ボックス 406"/>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8" name="楕円 40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9" name="テキスト ボックス 40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0" name="楕円 40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11" name="テキスト ボックス 41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2" name="楕円 411"/>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3" name="テキスト ボックス 412"/>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将来負担比率は、類似団体平均、全国平均、愛知県平均の全てにおいて大きく下回っているが、近年上昇傾向である。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年度を上回った主な要因は、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令和２年度に防災関連（防災行政無線デジタル化事業）等の大型の建設債を発行したためである。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公共施設等の長寿命化事業など大型の普通建設事業への地方債の活用による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地方債残高の上昇が見込まれるため、市債発行の適正化、公営企業での独立採算制の確保に努めるとともに、将来負担比率の動向に留意し、健全な財政運営を図る。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130326</xdr:rowOff>
    </xdr:from>
    <xdr:to>
      <xdr:col>81</xdr:col>
      <xdr:colOff>44450</xdr:colOff>
      <xdr:row>13</xdr:row>
      <xdr:rowOff>138369</xdr:rowOff>
    </xdr:to>
    <xdr:cxnSp macro="">
      <xdr:nvCxnSpPr>
        <xdr:cNvPr id="449" name="直線コネクタ 448"/>
        <xdr:cNvCxnSpPr/>
      </xdr:nvCxnSpPr>
      <xdr:spPr>
        <a:xfrm>
          <a:off x="16179800" y="235917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88960</xdr:rowOff>
    </xdr:from>
    <xdr:to>
      <xdr:col>77</xdr:col>
      <xdr:colOff>44450</xdr:colOff>
      <xdr:row>13</xdr:row>
      <xdr:rowOff>130326</xdr:rowOff>
    </xdr:to>
    <xdr:cxnSp macro="">
      <xdr:nvCxnSpPr>
        <xdr:cNvPr id="452" name="直線コネクタ 451"/>
        <xdr:cNvCxnSpPr/>
      </xdr:nvCxnSpPr>
      <xdr:spPr>
        <a:xfrm>
          <a:off x="15290800" y="23178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30981</xdr:rowOff>
    </xdr:from>
    <xdr:ext cx="736600" cy="259045"/>
    <xdr:sp macro="" textlink="">
      <xdr:nvSpPr>
        <xdr:cNvPr id="454" name="テキスト ボックス 453"/>
        <xdr:cNvSpPr txBox="1"/>
      </xdr:nvSpPr>
      <xdr:spPr>
        <a:xfrm>
          <a:off x="15798800" y="260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87812</xdr:rowOff>
    </xdr:from>
    <xdr:to>
      <xdr:col>72</xdr:col>
      <xdr:colOff>203200</xdr:colOff>
      <xdr:row>13</xdr:row>
      <xdr:rowOff>88960</xdr:rowOff>
    </xdr:to>
    <xdr:cxnSp macro="">
      <xdr:nvCxnSpPr>
        <xdr:cNvPr id="455" name="直線コネクタ 454"/>
        <xdr:cNvCxnSpPr/>
      </xdr:nvCxnSpPr>
      <xdr:spPr>
        <a:xfrm>
          <a:off x="14401800" y="231666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7" name="テキスト ボックス 456"/>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8" name="フローチャート: 判断 457"/>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9" name="テキスト ボックス 458"/>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0" name="フローチャート: 判断 45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1" name="テキスト ボックス 460"/>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87569</xdr:rowOff>
    </xdr:from>
    <xdr:to>
      <xdr:col>81</xdr:col>
      <xdr:colOff>95250</xdr:colOff>
      <xdr:row>14</xdr:row>
      <xdr:rowOff>17719</xdr:rowOff>
    </xdr:to>
    <xdr:sp macro="" textlink="">
      <xdr:nvSpPr>
        <xdr:cNvPr id="467" name="楕円 466"/>
        <xdr:cNvSpPr/>
      </xdr:nvSpPr>
      <xdr:spPr>
        <a:xfrm>
          <a:off x="169672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8846</xdr:rowOff>
    </xdr:from>
    <xdr:ext cx="762000" cy="259045"/>
    <xdr:sp macro="" textlink="">
      <xdr:nvSpPr>
        <xdr:cNvPr id="468" name="将来負担の状況該当値テキスト"/>
        <xdr:cNvSpPr txBox="1"/>
      </xdr:nvSpPr>
      <xdr:spPr>
        <a:xfrm>
          <a:off x="17106900" y="223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79526</xdr:rowOff>
    </xdr:from>
    <xdr:to>
      <xdr:col>77</xdr:col>
      <xdr:colOff>95250</xdr:colOff>
      <xdr:row>14</xdr:row>
      <xdr:rowOff>9676</xdr:rowOff>
    </xdr:to>
    <xdr:sp macro="" textlink="">
      <xdr:nvSpPr>
        <xdr:cNvPr id="469" name="楕円 468"/>
        <xdr:cNvSpPr/>
      </xdr:nvSpPr>
      <xdr:spPr>
        <a:xfrm>
          <a:off x="161290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19853</xdr:rowOff>
    </xdr:from>
    <xdr:ext cx="736600" cy="259045"/>
    <xdr:sp macro="" textlink="">
      <xdr:nvSpPr>
        <xdr:cNvPr id="470" name="テキスト ボックス 469"/>
        <xdr:cNvSpPr txBox="1"/>
      </xdr:nvSpPr>
      <xdr:spPr>
        <a:xfrm>
          <a:off x="15798800" y="207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38160</xdr:rowOff>
    </xdr:from>
    <xdr:to>
      <xdr:col>73</xdr:col>
      <xdr:colOff>44450</xdr:colOff>
      <xdr:row>13</xdr:row>
      <xdr:rowOff>139760</xdr:rowOff>
    </xdr:to>
    <xdr:sp macro="" textlink="">
      <xdr:nvSpPr>
        <xdr:cNvPr id="471" name="楕円 470"/>
        <xdr:cNvSpPr/>
      </xdr:nvSpPr>
      <xdr:spPr>
        <a:xfrm>
          <a:off x="15240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149937</xdr:rowOff>
    </xdr:from>
    <xdr:ext cx="762000" cy="259045"/>
    <xdr:sp macro="" textlink="">
      <xdr:nvSpPr>
        <xdr:cNvPr id="472" name="テキスト ボックス 471"/>
        <xdr:cNvSpPr txBox="1"/>
      </xdr:nvSpPr>
      <xdr:spPr>
        <a:xfrm>
          <a:off x="14909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37012</xdr:rowOff>
    </xdr:from>
    <xdr:to>
      <xdr:col>68</xdr:col>
      <xdr:colOff>203200</xdr:colOff>
      <xdr:row>13</xdr:row>
      <xdr:rowOff>138612</xdr:rowOff>
    </xdr:to>
    <xdr:sp macro="" textlink="">
      <xdr:nvSpPr>
        <xdr:cNvPr id="473" name="楕円 472"/>
        <xdr:cNvSpPr/>
      </xdr:nvSpPr>
      <xdr:spPr>
        <a:xfrm>
          <a:off x="14351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148789</xdr:rowOff>
    </xdr:from>
    <xdr:ext cx="762000" cy="259045"/>
    <xdr:sp macro="" textlink="">
      <xdr:nvSpPr>
        <xdr:cNvPr id="474" name="テキスト ボックス 473"/>
        <xdr:cNvSpPr txBox="1"/>
      </xdr:nvSpPr>
      <xdr:spPr>
        <a:xfrm>
          <a:off x="14020800" y="20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84,054
82,538
21.03
35,800,042
34,855,790
656,877
15,675,233
19,833,384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人件費に係る経常収支比率は、類似団体平均の値を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人件費の増加以上に経常一般財源等（地方消費税交付金等）が増加したため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今後は、行政サービスを維持しつつ、内部事務の見直しを進めるとともに、定員適正化計画に基づき職員数及び給与の適正化を進め、人件費の抑制に努める。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50800</xdr:rowOff>
    </xdr:to>
    <xdr:cxnSp macro="">
      <xdr:nvCxnSpPr>
        <xdr:cNvPr id="66" name="直線コネクタ 65"/>
        <xdr:cNvCxnSpPr/>
      </xdr:nvCxnSpPr>
      <xdr:spPr>
        <a:xfrm flipV="1">
          <a:off x="3987800" y="645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50800</xdr:rowOff>
    </xdr:to>
    <xdr:cxnSp macro="">
      <xdr:nvCxnSpPr>
        <xdr:cNvPr id="69" name="直線コネクタ 68"/>
        <xdr:cNvCxnSpPr/>
      </xdr:nvCxnSpPr>
      <xdr:spPr>
        <a:xfrm>
          <a:off x="3098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73660</xdr:rowOff>
    </xdr:to>
    <xdr:cxnSp macro="">
      <xdr:nvCxnSpPr>
        <xdr:cNvPr id="72" name="直線コネクタ 71"/>
        <xdr:cNvCxnSpPr/>
      </xdr:nvCxnSpPr>
      <xdr:spPr>
        <a:xfrm flipV="1">
          <a:off x="2209800" y="650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88900</xdr:rowOff>
    </xdr:to>
    <xdr:cxnSp macro="">
      <xdr:nvCxnSpPr>
        <xdr:cNvPr id="75" name="直線コネクタ 74"/>
        <xdr:cNvCxnSpPr/>
      </xdr:nvCxnSpPr>
      <xdr:spPr>
        <a:xfrm flipV="1">
          <a:off x="1320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物件費に係る経常収支比率は、令和元年度と比べ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０．１ポイント改善し、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類似団体平均の値を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令和元年度を下回った主な要因は、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経常一般財源等（地方消費税交付金等）が増加したためである。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今後は、内部管理経費の見直しや事業の統廃合等を図り、物件費の削減に努める。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26416</xdr:rowOff>
    </xdr:to>
    <xdr:cxnSp macro="">
      <xdr:nvCxnSpPr>
        <xdr:cNvPr id="125" name="直線コネクタ 124"/>
        <xdr:cNvCxnSpPr/>
      </xdr:nvCxnSpPr>
      <xdr:spPr>
        <a:xfrm flipV="1">
          <a:off x="15671800" y="31033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18</xdr:row>
      <xdr:rowOff>26416</xdr:rowOff>
    </xdr:to>
    <xdr:cxnSp macro="">
      <xdr:nvCxnSpPr>
        <xdr:cNvPr id="128" name="直線コネクタ 127"/>
        <xdr:cNvCxnSpPr/>
      </xdr:nvCxnSpPr>
      <xdr:spPr>
        <a:xfrm>
          <a:off x="14782800" y="3066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8128</xdr:rowOff>
    </xdr:to>
    <xdr:cxnSp macro="">
      <xdr:nvCxnSpPr>
        <xdr:cNvPr id="131" name="直線コネクタ 130"/>
        <xdr:cNvCxnSpPr/>
      </xdr:nvCxnSpPr>
      <xdr:spPr>
        <a:xfrm flipV="1">
          <a:off x="13893800" y="3066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62992</xdr:rowOff>
    </xdr:to>
    <xdr:cxnSp macro="">
      <xdr:nvCxnSpPr>
        <xdr:cNvPr id="134" name="直線コネクタ 133"/>
        <xdr:cNvCxnSpPr/>
      </xdr:nvCxnSpPr>
      <xdr:spPr>
        <a:xfrm flipV="1">
          <a:off x="13004800" y="3094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4" name="楕円 143"/>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5"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6" name="楕円 145"/>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7" name="テキスト ボックス 146"/>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8" name="楕円 147"/>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9" name="テキスト ボックス 148"/>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50" name="楕円 149"/>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51" name="テキスト ボックス 150"/>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2" name="楕円 151"/>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3" name="テキスト ボックス 152"/>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令和元年度と比べ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ポイント改善し、類似団体平均、全国平均、愛知県平均を下回っている。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福祉医療費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今後は、高齢化の進展等により、扶助費は確実に増加していくことが見込まれるため、単独事業費の見直しなどにより、扶助費の抑制に努める。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56243</xdr:rowOff>
    </xdr:to>
    <xdr:cxnSp macro="">
      <xdr:nvCxnSpPr>
        <xdr:cNvPr id="188" name="直線コネクタ 187"/>
        <xdr:cNvCxnSpPr/>
      </xdr:nvCxnSpPr>
      <xdr:spPr>
        <a:xfrm flipV="1">
          <a:off x="3987800" y="9570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56243</xdr:rowOff>
    </xdr:to>
    <xdr:cxnSp macro="">
      <xdr:nvCxnSpPr>
        <xdr:cNvPr id="191" name="直線コネクタ 190"/>
        <xdr:cNvCxnSpPr/>
      </xdr:nvCxnSpPr>
      <xdr:spPr>
        <a:xfrm>
          <a:off x="3098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45357</xdr:rowOff>
    </xdr:to>
    <xdr:cxnSp macro="">
      <xdr:nvCxnSpPr>
        <xdr:cNvPr id="194" name="直線コネクタ 193"/>
        <xdr:cNvCxnSpPr/>
      </xdr:nvCxnSpPr>
      <xdr:spPr>
        <a:xfrm flipV="1">
          <a:off x="2209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45357</xdr:rowOff>
    </xdr:to>
    <xdr:cxnSp macro="">
      <xdr:nvCxnSpPr>
        <xdr:cNvPr id="197" name="直線コネクタ 196"/>
        <xdr:cNvCxnSpPr/>
      </xdr:nvCxnSpPr>
      <xdr:spPr>
        <a:xfrm>
          <a:off x="1320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0" name="テキスト ボックス 209"/>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4" name="テキスト ボックス 213"/>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16" name="テキスト ボックス 215"/>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その他に係る経常収支比率は、令和元年度と比べ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０．１ポイント上昇し、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今後は、事業の一層の効率化及び適正化を図ることなどにより、比率の抑制に努める。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6350</xdr:rowOff>
    </xdr:to>
    <xdr:cxnSp macro="">
      <xdr:nvCxnSpPr>
        <xdr:cNvPr id="249" name="直線コネクタ 248"/>
        <xdr:cNvCxnSpPr/>
      </xdr:nvCxnSpPr>
      <xdr:spPr>
        <a:xfrm>
          <a:off x="15671800" y="976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56</xdr:row>
      <xdr:rowOff>165100</xdr:rowOff>
    </xdr:to>
    <xdr:cxnSp macro="">
      <xdr:nvCxnSpPr>
        <xdr:cNvPr id="252" name="直線コネクタ 251"/>
        <xdr:cNvCxnSpPr/>
      </xdr:nvCxnSpPr>
      <xdr:spPr>
        <a:xfrm>
          <a:off x="14782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114300</xdr:rowOff>
    </xdr:to>
    <xdr:cxnSp macro="">
      <xdr:nvCxnSpPr>
        <xdr:cNvPr id="255" name="直線コネクタ 254"/>
        <xdr:cNvCxnSpPr/>
      </xdr:nvCxnSpPr>
      <xdr:spPr>
        <a:xfrm>
          <a:off x="13893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58</xdr:row>
      <xdr:rowOff>38100</xdr:rowOff>
    </xdr:to>
    <xdr:cxnSp macro="">
      <xdr:nvCxnSpPr>
        <xdr:cNvPr id="258" name="直線コネクタ 257"/>
        <xdr:cNvCxnSpPr/>
      </xdr:nvCxnSpPr>
      <xdr:spPr>
        <a:xfrm flipV="1">
          <a:off x="13004800" y="9690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8" name="楕円 267"/>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69"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2" name="楕円 271"/>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3" name="テキスト ボックス 272"/>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6" name="楕円 275"/>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7" name="テキスト ボックス 276"/>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補助費等に係る経常収支比率は、令和元年度と比べ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１．１ポイント改善し、類似団体平均、全国平均、愛知県平均を下回っている。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令和元年度を下回った主な要因は、公共下水道事業会計負担金の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の適正な見直しを行い、補助費等の削減に努める。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21844</xdr:rowOff>
    </xdr:to>
    <xdr:cxnSp macro="">
      <xdr:nvCxnSpPr>
        <xdr:cNvPr id="307" name="直線コネクタ 306"/>
        <xdr:cNvCxnSpPr/>
      </xdr:nvCxnSpPr>
      <xdr:spPr>
        <a:xfrm flipV="1">
          <a:off x="15671800" y="6143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58420</xdr:rowOff>
    </xdr:to>
    <xdr:cxnSp macro="">
      <xdr:nvCxnSpPr>
        <xdr:cNvPr id="310" name="直線コネクタ 309"/>
        <xdr:cNvCxnSpPr/>
      </xdr:nvCxnSpPr>
      <xdr:spPr>
        <a:xfrm flipV="1">
          <a:off x="14782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13" name="直線コネクタ 312"/>
        <xdr:cNvCxnSpPr/>
      </xdr:nvCxnSpPr>
      <xdr:spPr>
        <a:xfrm>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36</xdr:row>
      <xdr:rowOff>35560</xdr:rowOff>
    </xdr:to>
    <xdr:cxnSp macro="">
      <xdr:nvCxnSpPr>
        <xdr:cNvPr id="316" name="直線コネクタ 315"/>
        <xdr:cNvCxnSpPr/>
      </xdr:nvCxnSpPr>
      <xdr:spPr>
        <a:xfrm>
          <a:off x="13004800" y="609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8" name="楕円 327"/>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9" name="テキスト ボックス 328"/>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3" name="テキスト ボックス 33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4" name="楕円 333"/>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5" name="テキスト ボックス 334"/>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地方債の償還元金が増加したが、経常一般財源等（地方消費税交付金等）も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は同数値とな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類似団体平均、全国平均、愛知県平均を下回っている。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今後は、公共施設等の長寿命化事業など大型の普通建設事業への地方債の活用によ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、数値の上昇が見込まれるため、世代間の負担の公平化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に留意し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、適切な地方債の発行管理に努める。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67563</xdr:rowOff>
    </xdr:to>
    <xdr:cxnSp macro="">
      <xdr:nvCxnSpPr>
        <xdr:cNvPr id="365" name="直線コネクタ 364"/>
        <xdr:cNvCxnSpPr/>
      </xdr:nvCxnSpPr>
      <xdr:spPr>
        <a:xfrm>
          <a:off x="3987800" y="130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72137</xdr:rowOff>
    </xdr:to>
    <xdr:cxnSp macro="">
      <xdr:nvCxnSpPr>
        <xdr:cNvPr id="368" name="直線コネクタ 367"/>
        <xdr:cNvCxnSpPr/>
      </xdr:nvCxnSpPr>
      <xdr:spPr>
        <a:xfrm flipV="1">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117856</xdr:rowOff>
    </xdr:to>
    <xdr:cxnSp macro="">
      <xdr:nvCxnSpPr>
        <xdr:cNvPr id="371" name="直線コネクタ 370"/>
        <xdr:cNvCxnSpPr/>
      </xdr:nvCxnSpPr>
      <xdr:spPr>
        <a:xfrm flipV="1">
          <a:off x="2209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117856</xdr:rowOff>
    </xdr:to>
    <xdr:cxnSp macro="">
      <xdr:nvCxnSpPr>
        <xdr:cNvPr id="374" name="直線コネクタ 373"/>
        <xdr:cNvCxnSpPr/>
      </xdr:nvCxnSpPr>
      <xdr:spPr>
        <a:xfrm>
          <a:off x="1320800" y="131343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6" name="楕円 385"/>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7" name="テキスト ボックス 386"/>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8" name="楕円 387"/>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9" name="テキスト ボックス 388"/>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0" name="楕円 389"/>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1" name="テキスト ボックス 390"/>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2" name="楕円 391"/>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3" name="テキスト ボックス 392"/>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令和元年度と比べ、３．４ポイント改善し、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類似団体平均、全国平均、愛知県平均の全てを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を下回った主な要因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は、人件費及び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今後も引き続き、歳出削減を図るとともに、内部管理費の見直しや事務事業の統廃合を図り、物件費等の削減に努める。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94996</xdr:rowOff>
    </xdr:to>
    <xdr:cxnSp macro="">
      <xdr:nvCxnSpPr>
        <xdr:cNvPr id="424" name="直線コネクタ 423"/>
        <xdr:cNvCxnSpPr/>
      </xdr:nvCxnSpPr>
      <xdr:spPr>
        <a:xfrm flipV="1">
          <a:off x="15671800" y="133126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94996</xdr:rowOff>
    </xdr:to>
    <xdr:cxnSp macro="">
      <xdr:nvCxnSpPr>
        <xdr:cNvPr id="427" name="直線コネクタ 426"/>
        <xdr:cNvCxnSpPr/>
      </xdr:nvCxnSpPr>
      <xdr:spPr>
        <a:xfrm>
          <a:off x="14782800" y="133903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81280</xdr:rowOff>
    </xdr:to>
    <xdr:cxnSp macro="">
      <xdr:nvCxnSpPr>
        <xdr:cNvPr id="430" name="直線コネクタ 429"/>
        <xdr:cNvCxnSpPr/>
      </xdr:nvCxnSpPr>
      <xdr:spPr>
        <a:xfrm flipV="1">
          <a:off x="13893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104139</xdr:rowOff>
    </xdr:to>
    <xdr:cxnSp macro="">
      <xdr:nvCxnSpPr>
        <xdr:cNvPr id="433" name="直線コネクタ 432"/>
        <xdr:cNvCxnSpPr/>
      </xdr:nvCxnSpPr>
      <xdr:spPr>
        <a:xfrm flipV="1">
          <a:off x="13004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3" name="楕円 442"/>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44"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5" name="楕円 444"/>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6" name="テキスト ボックス 445"/>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7" name="楕円 446"/>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8" name="テキスト ボックス 447"/>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9" name="楕円 448"/>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0" name="テキスト ボックス 449"/>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1" name="楕円 450"/>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2" name="テキスト ボックス 451"/>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152279</xdr:rowOff>
    </xdr:from>
    <xdr:to>
      <xdr:col>29</xdr:col>
      <xdr:colOff>127000</xdr:colOff>
      <xdr:row>18</xdr:row>
      <xdr:rowOff>28511</xdr:rowOff>
    </xdr:to>
    <xdr:cxnSp macro="">
      <xdr:nvCxnSpPr>
        <xdr:cNvPr id="50" name="直線コネクタ 49"/>
        <xdr:cNvCxnSpPr/>
      </xdr:nvCxnSpPr>
      <xdr:spPr bwMode="auto">
        <a:xfrm flipV="1">
          <a:off x="5003800" y="3114554"/>
          <a:ext cx="647700" cy="47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28511</xdr:rowOff>
    </xdr:from>
    <xdr:to>
      <xdr:col>26</xdr:col>
      <xdr:colOff>50800</xdr:colOff>
      <xdr:row>18</xdr:row>
      <xdr:rowOff>30150</xdr:rowOff>
    </xdr:to>
    <xdr:cxnSp macro="">
      <xdr:nvCxnSpPr>
        <xdr:cNvPr id="53" name="直線コネクタ 52"/>
        <xdr:cNvCxnSpPr/>
      </xdr:nvCxnSpPr>
      <xdr:spPr bwMode="auto">
        <a:xfrm flipV="1">
          <a:off x="4305300" y="3162236"/>
          <a:ext cx="698500" cy="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30150</xdr:rowOff>
    </xdr:from>
    <xdr:to>
      <xdr:col>22</xdr:col>
      <xdr:colOff>114300</xdr:colOff>
      <xdr:row>18</xdr:row>
      <xdr:rowOff>37941</xdr:rowOff>
    </xdr:to>
    <xdr:cxnSp macro="">
      <xdr:nvCxnSpPr>
        <xdr:cNvPr id="56" name="直線コネクタ 55"/>
        <xdr:cNvCxnSpPr/>
      </xdr:nvCxnSpPr>
      <xdr:spPr bwMode="auto">
        <a:xfrm flipV="1">
          <a:off x="3606800" y="3163875"/>
          <a:ext cx="698500" cy="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37941</xdr:rowOff>
    </xdr:from>
    <xdr:to>
      <xdr:col>18</xdr:col>
      <xdr:colOff>177800</xdr:colOff>
      <xdr:row>18</xdr:row>
      <xdr:rowOff>41313</xdr:rowOff>
    </xdr:to>
    <xdr:cxnSp macro="">
      <xdr:nvCxnSpPr>
        <xdr:cNvPr id="59" name="直線コネクタ 58"/>
        <xdr:cNvCxnSpPr/>
      </xdr:nvCxnSpPr>
      <xdr:spPr bwMode="auto">
        <a:xfrm flipV="1">
          <a:off x="2908300" y="3171666"/>
          <a:ext cx="6985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101479</xdr:rowOff>
    </xdr:from>
    <xdr:to>
      <xdr:col>29</xdr:col>
      <xdr:colOff>177800</xdr:colOff>
      <xdr:row>18</xdr:row>
      <xdr:rowOff>31629</xdr:rowOff>
    </xdr:to>
    <xdr:sp macro="" textlink="">
      <xdr:nvSpPr>
        <xdr:cNvPr id="69" name="楕円 68"/>
        <xdr:cNvSpPr/>
      </xdr:nvSpPr>
      <xdr:spPr bwMode="auto">
        <a:xfrm>
          <a:off x="5600700" y="306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73556</xdr:rowOff>
    </xdr:from>
    <xdr:ext cx="762000" cy="259045"/>
    <xdr:sp macro="" textlink="">
      <xdr:nvSpPr>
        <xdr:cNvPr id="70" name="人口1人当たり決算額の推移該当値テキスト130"/>
        <xdr:cNvSpPr txBox="1"/>
      </xdr:nvSpPr>
      <xdr:spPr>
        <a:xfrm>
          <a:off x="5740400" y="30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149161</xdr:rowOff>
    </xdr:from>
    <xdr:to>
      <xdr:col>26</xdr:col>
      <xdr:colOff>101600</xdr:colOff>
      <xdr:row>18</xdr:row>
      <xdr:rowOff>79311</xdr:rowOff>
    </xdr:to>
    <xdr:sp macro="" textlink="">
      <xdr:nvSpPr>
        <xdr:cNvPr id="71" name="楕円 70"/>
        <xdr:cNvSpPr/>
      </xdr:nvSpPr>
      <xdr:spPr bwMode="auto">
        <a:xfrm>
          <a:off x="4953000" y="311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64088</xdr:rowOff>
    </xdr:from>
    <xdr:ext cx="736600" cy="259045"/>
    <xdr:sp macro="" textlink="">
      <xdr:nvSpPr>
        <xdr:cNvPr id="72" name="テキスト ボックス 71"/>
        <xdr:cNvSpPr txBox="1"/>
      </xdr:nvSpPr>
      <xdr:spPr>
        <a:xfrm>
          <a:off x="4622800" y="319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150800</xdr:rowOff>
    </xdr:from>
    <xdr:to>
      <xdr:col>22</xdr:col>
      <xdr:colOff>165100</xdr:colOff>
      <xdr:row>18</xdr:row>
      <xdr:rowOff>80950</xdr:rowOff>
    </xdr:to>
    <xdr:sp macro="" textlink="">
      <xdr:nvSpPr>
        <xdr:cNvPr id="73" name="楕円 72"/>
        <xdr:cNvSpPr/>
      </xdr:nvSpPr>
      <xdr:spPr bwMode="auto">
        <a:xfrm>
          <a:off x="4254500" y="311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65727</xdr:rowOff>
    </xdr:from>
    <xdr:ext cx="762000" cy="259045"/>
    <xdr:sp macro="" textlink="">
      <xdr:nvSpPr>
        <xdr:cNvPr id="74" name="テキスト ボックス 73"/>
        <xdr:cNvSpPr txBox="1"/>
      </xdr:nvSpPr>
      <xdr:spPr>
        <a:xfrm>
          <a:off x="3924300" y="31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158591</xdr:rowOff>
    </xdr:from>
    <xdr:to>
      <xdr:col>19</xdr:col>
      <xdr:colOff>38100</xdr:colOff>
      <xdr:row>18</xdr:row>
      <xdr:rowOff>88741</xdr:rowOff>
    </xdr:to>
    <xdr:sp macro="" textlink="">
      <xdr:nvSpPr>
        <xdr:cNvPr id="75" name="楕円 74"/>
        <xdr:cNvSpPr/>
      </xdr:nvSpPr>
      <xdr:spPr bwMode="auto">
        <a:xfrm>
          <a:off x="3556000" y="312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73518</xdr:rowOff>
    </xdr:from>
    <xdr:ext cx="762000" cy="259045"/>
    <xdr:sp macro="" textlink="">
      <xdr:nvSpPr>
        <xdr:cNvPr id="76" name="テキスト ボックス 75"/>
        <xdr:cNvSpPr txBox="1"/>
      </xdr:nvSpPr>
      <xdr:spPr>
        <a:xfrm>
          <a:off x="3225800" y="32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161963</xdr:rowOff>
    </xdr:from>
    <xdr:to>
      <xdr:col>15</xdr:col>
      <xdr:colOff>101600</xdr:colOff>
      <xdr:row>18</xdr:row>
      <xdr:rowOff>92113</xdr:rowOff>
    </xdr:to>
    <xdr:sp macro="" textlink="">
      <xdr:nvSpPr>
        <xdr:cNvPr id="77" name="楕円 76"/>
        <xdr:cNvSpPr/>
      </xdr:nvSpPr>
      <xdr:spPr bwMode="auto">
        <a:xfrm>
          <a:off x="28575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76890</xdr:rowOff>
    </xdr:from>
    <xdr:ext cx="762000" cy="259045"/>
    <xdr:sp macro="" textlink="">
      <xdr:nvSpPr>
        <xdr:cNvPr id="78" name="テキスト ボックス 77"/>
        <xdr:cNvSpPr txBox="1"/>
      </xdr:nvSpPr>
      <xdr:spPr>
        <a:xfrm>
          <a:off x="2527300" y="32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106622</xdr:rowOff>
    </xdr:from>
    <xdr:to>
      <xdr:col>29</xdr:col>
      <xdr:colOff>127000</xdr:colOff>
      <xdr:row>36</xdr:row>
      <xdr:rowOff>141761</xdr:rowOff>
    </xdr:to>
    <xdr:cxnSp macro="">
      <xdr:nvCxnSpPr>
        <xdr:cNvPr id="113" name="直線コネクタ 112"/>
        <xdr:cNvCxnSpPr/>
      </xdr:nvCxnSpPr>
      <xdr:spPr bwMode="auto">
        <a:xfrm flipV="1">
          <a:off x="5003800" y="7059872"/>
          <a:ext cx="6477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141761</xdr:rowOff>
    </xdr:from>
    <xdr:to>
      <xdr:col>26</xdr:col>
      <xdr:colOff>50800</xdr:colOff>
      <xdr:row>37</xdr:row>
      <xdr:rowOff>12210</xdr:rowOff>
    </xdr:to>
    <xdr:cxnSp macro="">
      <xdr:nvCxnSpPr>
        <xdr:cNvPr id="116" name="直線コネクタ 115"/>
        <xdr:cNvCxnSpPr/>
      </xdr:nvCxnSpPr>
      <xdr:spPr bwMode="auto">
        <a:xfrm flipV="1">
          <a:off x="4305300" y="7095011"/>
          <a:ext cx="6985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129646</xdr:rowOff>
    </xdr:from>
    <xdr:to>
      <xdr:col>22</xdr:col>
      <xdr:colOff>114300</xdr:colOff>
      <xdr:row>37</xdr:row>
      <xdr:rowOff>12210</xdr:rowOff>
    </xdr:to>
    <xdr:cxnSp macro="">
      <xdr:nvCxnSpPr>
        <xdr:cNvPr id="119" name="直線コネクタ 118"/>
        <xdr:cNvCxnSpPr/>
      </xdr:nvCxnSpPr>
      <xdr:spPr bwMode="auto">
        <a:xfrm>
          <a:off x="3606800" y="7082896"/>
          <a:ext cx="698500" cy="54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129646</xdr:rowOff>
    </xdr:from>
    <xdr:to>
      <xdr:col>18</xdr:col>
      <xdr:colOff>177800</xdr:colOff>
      <xdr:row>36</xdr:row>
      <xdr:rowOff>167005</xdr:rowOff>
    </xdr:to>
    <xdr:cxnSp macro="">
      <xdr:nvCxnSpPr>
        <xdr:cNvPr id="122" name="直線コネクタ 121"/>
        <xdr:cNvCxnSpPr/>
      </xdr:nvCxnSpPr>
      <xdr:spPr bwMode="auto">
        <a:xfrm flipV="1">
          <a:off x="2908300" y="7082896"/>
          <a:ext cx="698500" cy="3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55822</xdr:rowOff>
    </xdr:from>
    <xdr:to>
      <xdr:col>29</xdr:col>
      <xdr:colOff>177800</xdr:colOff>
      <xdr:row>36</xdr:row>
      <xdr:rowOff>157422</xdr:rowOff>
    </xdr:to>
    <xdr:sp macro="" textlink="">
      <xdr:nvSpPr>
        <xdr:cNvPr id="132" name="楕円 131"/>
        <xdr:cNvSpPr/>
      </xdr:nvSpPr>
      <xdr:spPr bwMode="auto">
        <a:xfrm>
          <a:off x="5600700" y="700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27899</xdr:rowOff>
    </xdr:from>
    <xdr:ext cx="762000" cy="259045"/>
    <xdr:sp macro="" textlink="">
      <xdr:nvSpPr>
        <xdr:cNvPr id="133" name="人口1人当たり決算額の推移該当値テキスト445"/>
        <xdr:cNvSpPr txBox="1"/>
      </xdr:nvSpPr>
      <xdr:spPr>
        <a:xfrm>
          <a:off x="5740400" y="698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90961</xdr:rowOff>
    </xdr:from>
    <xdr:to>
      <xdr:col>26</xdr:col>
      <xdr:colOff>101600</xdr:colOff>
      <xdr:row>37</xdr:row>
      <xdr:rowOff>21111</xdr:rowOff>
    </xdr:to>
    <xdr:sp macro="" textlink="">
      <xdr:nvSpPr>
        <xdr:cNvPr id="134" name="楕円 133"/>
        <xdr:cNvSpPr/>
      </xdr:nvSpPr>
      <xdr:spPr bwMode="auto">
        <a:xfrm>
          <a:off x="4953000" y="704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5888</xdr:rowOff>
    </xdr:from>
    <xdr:ext cx="736600" cy="259045"/>
    <xdr:sp macro="" textlink="">
      <xdr:nvSpPr>
        <xdr:cNvPr id="135" name="テキスト ボックス 134"/>
        <xdr:cNvSpPr txBox="1"/>
      </xdr:nvSpPr>
      <xdr:spPr>
        <a:xfrm>
          <a:off x="4622800" y="7130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132860</xdr:rowOff>
    </xdr:from>
    <xdr:to>
      <xdr:col>22</xdr:col>
      <xdr:colOff>165100</xdr:colOff>
      <xdr:row>37</xdr:row>
      <xdr:rowOff>63010</xdr:rowOff>
    </xdr:to>
    <xdr:sp macro="" textlink="">
      <xdr:nvSpPr>
        <xdr:cNvPr id="136" name="楕円 135"/>
        <xdr:cNvSpPr/>
      </xdr:nvSpPr>
      <xdr:spPr bwMode="auto">
        <a:xfrm>
          <a:off x="42545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47787</xdr:rowOff>
    </xdr:from>
    <xdr:ext cx="762000" cy="259045"/>
    <xdr:sp macro="" textlink="">
      <xdr:nvSpPr>
        <xdr:cNvPr id="137" name="テキスト ボックス 136"/>
        <xdr:cNvSpPr txBox="1"/>
      </xdr:nvSpPr>
      <xdr:spPr>
        <a:xfrm>
          <a:off x="3924300" y="717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78846</xdr:rowOff>
    </xdr:from>
    <xdr:to>
      <xdr:col>19</xdr:col>
      <xdr:colOff>38100</xdr:colOff>
      <xdr:row>37</xdr:row>
      <xdr:rowOff>8996</xdr:rowOff>
    </xdr:to>
    <xdr:sp macro="" textlink="">
      <xdr:nvSpPr>
        <xdr:cNvPr id="138" name="楕円 137"/>
        <xdr:cNvSpPr/>
      </xdr:nvSpPr>
      <xdr:spPr bwMode="auto">
        <a:xfrm>
          <a:off x="35560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165223</xdr:rowOff>
    </xdr:from>
    <xdr:ext cx="762000" cy="259045"/>
    <xdr:sp macro="" textlink="">
      <xdr:nvSpPr>
        <xdr:cNvPr id="139" name="テキスト ボックス 138"/>
        <xdr:cNvSpPr txBox="1"/>
      </xdr:nvSpPr>
      <xdr:spPr>
        <a:xfrm>
          <a:off x="3225800" y="711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116205</xdr:rowOff>
    </xdr:from>
    <xdr:to>
      <xdr:col>15</xdr:col>
      <xdr:colOff>101600</xdr:colOff>
      <xdr:row>37</xdr:row>
      <xdr:rowOff>46355</xdr:rowOff>
    </xdr:to>
    <xdr:sp macro="" textlink="">
      <xdr:nvSpPr>
        <xdr:cNvPr id="140" name="楕円 139"/>
        <xdr:cNvSpPr/>
      </xdr:nvSpPr>
      <xdr:spPr bwMode="auto">
        <a:xfrm>
          <a:off x="2857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31132</xdr:rowOff>
    </xdr:from>
    <xdr:ext cx="762000" cy="259045"/>
    <xdr:sp macro="" textlink="">
      <xdr:nvSpPr>
        <xdr:cNvPr id="141" name="テキスト ボックス 140"/>
        <xdr:cNvSpPr txBox="1"/>
      </xdr:nvSpPr>
      <xdr:spPr>
        <a:xfrm>
          <a:off x="2527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84,054
82,538
21.03
35,800,042
34,855,790
656,877
15,675,233
19,833,384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136957</xdr:rowOff>
    </xdr:from>
    <xdr:to>
      <xdr:col>24</xdr:col>
      <xdr:colOff>63500</xdr:colOff>
      <xdr:row>37</xdr:row>
      <xdr:rowOff>113030</xdr:rowOff>
    </xdr:to>
    <xdr:cxnSp macro="">
      <xdr:nvCxnSpPr>
        <xdr:cNvPr id="61" name="直線コネクタ 60"/>
        <xdr:cNvCxnSpPr/>
      </xdr:nvCxnSpPr>
      <xdr:spPr>
        <a:xfrm flipV="1">
          <a:off x="3797300" y="6309157"/>
          <a:ext cx="8382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37</xdr:row>
      <xdr:rowOff>130499</xdr:rowOff>
    </xdr:to>
    <xdr:cxnSp macro="">
      <xdr:nvCxnSpPr>
        <xdr:cNvPr id="64" name="直線コネクタ 63"/>
        <xdr:cNvCxnSpPr/>
      </xdr:nvCxnSpPr>
      <xdr:spPr>
        <a:xfrm flipV="1">
          <a:off x="2908300" y="6456680"/>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113106</xdr:rowOff>
    </xdr:from>
    <xdr:to>
      <xdr:col>15</xdr:col>
      <xdr:colOff>50800</xdr:colOff>
      <xdr:row>37</xdr:row>
      <xdr:rowOff>130499</xdr:rowOff>
    </xdr:to>
    <xdr:cxnSp macro="">
      <xdr:nvCxnSpPr>
        <xdr:cNvPr id="67" name="直線コネクタ 66"/>
        <xdr:cNvCxnSpPr/>
      </xdr:nvCxnSpPr>
      <xdr:spPr>
        <a:xfrm>
          <a:off x="2019300" y="6456756"/>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109048</xdr:rowOff>
    </xdr:from>
    <xdr:to>
      <xdr:col>10</xdr:col>
      <xdr:colOff>114300</xdr:colOff>
      <xdr:row>37</xdr:row>
      <xdr:rowOff>113106</xdr:rowOff>
    </xdr:to>
    <xdr:cxnSp macro="">
      <xdr:nvCxnSpPr>
        <xdr:cNvPr id="70" name="直線コネクタ 69"/>
        <xdr:cNvCxnSpPr/>
      </xdr:nvCxnSpPr>
      <xdr:spPr>
        <a:xfrm>
          <a:off x="1130300" y="645269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86157</xdr:rowOff>
    </xdr:from>
    <xdr:to>
      <xdr:col>24</xdr:col>
      <xdr:colOff>114300</xdr:colOff>
      <xdr:row>37</xdr:row>
      <xdr:rowOff>16307</xdr:rowOff>
    </xdr:to>
    <xdr:sp macro="" textlink="">
      <xdr:nvSpPr>
        <xdr:cNvPr id="80" name="楕円 79"/>
        <xdr:cNvSpPr/>
      </xdr:nvSpPr>
      <xdr:spPr>
        <a:xfrm>
          <a:off x="45847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64584</xdr:rowOff>
    </xdr:from>
    <xdr:ext cx="534377" cy="259045"/>
    <xdr:sp macro="" textlink="">
      <xdr:nvSpPr>
        <xdr:cNvPr id="81" name="人件費該当値テキスト"/>
        <xdr:cNvSpPr txBox="1"/>
      </xdr:nvSpPr>
      <xdr:spPr>
        <a:xfrm>
          <a:off x="4686300" y="62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2" name="楕円 81"/>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154957</xdr:rowOff>
    </xdr:from>
    <xdr:ext cx="534377" cy="259045"/>
    <xdr:sp macro="" textlink="">
      <xdr:nvSpPr>
        <xdr:cNvPr id="83" name="テキスト ボックス 82"/>
        <xdr:cNvSpPr txBox="1"/>
      </xdr:nvSpPr>
      <xdr:spPr>
        <a:xfrm>
          <a:off x="3530111" y="64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79699</xdr:rowOff>
    </xdr:from>
    <xdr:to>
      <xdr:col>15</xdr:col>
      <xdr:colOff>101600</xdr:colOff>
      <xdr:row>38</xdr:row>
      <xdr:rowOff>9849</xdr:rowOff>
    </xdr:to>
    <xdr:sp macro="" textlink="">
      <xdr:nvSpPr>
        <xdr:cNvPr id="84" name="楕円 83"/>
        <xdr:cNvSpPr/>
      </xdr:nvSpPr>
      <xdr:spPr>
        <a:xfrm>
          <a:off x="2857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976</xdr:rowOff>
    </xdr:from>
    <xdr:ext cx="534377" cy="259045"/>
    <xdr:sp macro="" textlink="">
      <xdr:nvSpPr>
        <xdr:cNvPr id="85" name="テキスト ボックス 84"/>
        <xdr:cNvSpPr txBox="1"/>
      </xdr:nvSpPr>
      <xdr:spPr>
        <a:xfrm>
          <a:off x="2641111" y="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62306</xdr:rowOff>
    </xdr:from>
    <xdr:to>
      <xdr:col>10</xdr:col>
      <xdr:colOff>165100</xdr:colOff>
      <xdr:row>37</xdr:row>
      <xdr:rowOff>163906</xdr:rowOff>
    </xdr:to>
    <xdr:sp macro="" textlink="">
      <xdr:nvSpPr>
        <xdr:cNvPr id="86" name="楕円 85"/>
        <xdr:cNvSpPr/>
      </xdr:nvSpPr>
      <xdr:spPr>
        <a:xfrm>
          <a:off x="19685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155033</xdr:rowOff>
    </xdr:from>
    <xdr:ext cx="534377" cy="259045"/>
    <xdr:sp macro="" textlink="">
      <xdr:nvSpPr>
        <xdr:cNvPr id="87" name="テキスト ボックス 86"/>
        <xdr:cNvSpPr txBox="1"/>
      </xdr:nvSpPr>
      <xdr:spPr>
        <a:xfrm>
          <a:off x="1752111" y="6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58248</xdr:rowOff>
    </xdr:from>
    <xdr:to>
      <xdr:col>6</xdr:col>
      <xdr:colOff>38100</xdr:colOff>
      <xdr:row>37</xdr:row>
      <xdr:rowOff>159848</xdr:rowOff>
    </xdr:to>
    <xdr:sp macro="" textlink="">
      <xdr:nvSpPr>
        <xdr:cNvPr id="88" name="楕円 87"/>
        <xdr:cNvSpPr/>
      </xdr:nvSpPr>
      <xdr:spPr>
        <a:xfrm>
          <a:off x="10795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150975</xdr:rowOff>
    </xdr:from>
    <xdr:ext cx="534377" cy="259045"/>
    <xdr:sp macro="" textlink="">
      <xdr:nvSpPr>
        <xdr:cNvPr id="89" name="テキスト ボックス 88"/>
        <xdr:cNvSpPr txBox="1"/>
      </xdr:nvSpPr>
      <xdr:spPr>
        <a:xfrm>
          <a:off x="863111" y="64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xdr:rowOff>
    </xdr:from>
    <xdr:to>
      <xdr:col>24</xdr:col>
      <xdr:colOff>63500</xdr:colOff>
      <xdr:row>57</xdr:row>
      <xdr:rowOff>24371</xdr:rowOff>
    </xdr:to>
    <xdr:cxnSp macro="">
      <xdr:nvCxnSpPr>
        <xdr:cNvPr id="117" name="直線コネクタ 116"/>
        <xdr:cNvCxnSpPr/>
      </xdr:nvCxnSpPr>
      <xdr:spPr>
        <a:xfrm>
          <a:off x="3797300" y="9773750"/>
          <a:ext cx="8382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xdr:rowOff>
    </xdr:from>
    <xdr:to>
      <xdr:col>19</xdr:col>
      <xdr:colOff>177800</xdr:colOff>
      <xdr:row>57</xdr:row>
      <xdr:rowOff>49861</xdr:rowOff>
    </xdr:to>
    <xdr:cxnSp macro="">
      <xdr:nvCxnSpPr>
        <xdr:cNvPr id="120" name="直線コネクタ 119"/>
        <xdr:cNvCxnSpPr/>
      </xdr:nvCxnSpPr>
      <xdr:spPr>
        <a:xfrm flipV="1">
          <a:off x="2908300" y="9773750"/>
          <a:ext cx="8890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49861</xdr:rowOff>
    </xdr:from>
    <xdr:to>
      <xdr:col>15</xdr:col>
      <xdr:colOff>50800</xdr:colOff>
      <xdr:row>57</xdr:row>
      <xdr:rowOff>79349</xdr:rowOff>
    </xdr:to>
    <xdr:cxnSp macro="">
      <xdr:nvCxnSpPr>
        <xdr:cNvPr id="123" name="直線コネクタ 122"/>
        <xdr:cNvCxnSpPr/>
      </xdr:nvCxnSpPr>
      <xdr:spPr>
        <a:xfrm flipV="1">
          <a:off x="2019300" y="9822511"/>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54295</xdr:rowOff>
    </xdr:from>
    <xdr:to>
      <xdr:col>10</xdr:col>
      <xdr:colOff>114300</xdr:colOff>
      <xdr:row>57</xdr:row>
      <xdr:rowOff>79349</xdr:rowOff>
    </xdr:to>
    <xdr:cxnSp macro="">
      <xdr:nvCxnSpPr>
        <xdr:cNvPr id="126" name="直線コネクタ 125"/>
        <xdr:cNvCxnSpPr/>
      </xdr:nvCxnSpPr>
      <xdr:spPr>
        <a:xfrm>
          <a:off x="1130300" y="9826945"/>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145021</xdr:rowOff>
    </xdr:from>
    <xdr:to>
      <xdr:col>24</xdr:col>
      <xdr:colOff>114300</xdr:colOff>
      <xdr:row>57</xdr:row>
      <xdr:rowOff>75171</xdr:rowOff>
    </xdr:to>
    <xdr:sp macro="" textlink="">
      <xdr:nvSpPr>
        <xdr:cNvPr id="136" name="楕円 135"/>
        <xdr:cNvSpPr/>
      </xdr:nvSpPr>
      <xdr:spPr>
        <a:xfrm>
          <a:off x="45847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123448</xdr:rowOff>
    </xdr:from>
    <xdr:ext cx="534377" cy="259045"/>
    <xdr:sp macro="" textlink="">
      <xdr:nvSpPr>
        <xdr:cNvPr id="137" name="物件費該当値テキスト"/>
        <xdr:cNvSpPr txBox="1"/>
      </xdr:nvSpPr>
      <xdr:spPr>
        <a:xfrm>
          <a:off x="4686300" y="97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121750</xdr:rowOff>
    </xdr:from>
    <xdr:to>
      <xdr:col>20</xdr:col>
      <xdr:colOff>38100</xdr:colOff>
      <xdr:row>57</xdr:row>
      <xdr:rowOff>51900</xdr:rowOff>
    </xdr:to>
    <xdr:sp macro="" textlink="">
      <xdr:nvSpPr>
        <xdr:cNvPr id="138" name="楕円 137"/>
        <xdr:cNvSpPr/>
      </xdr:nvSpPr>
      <xdr:spPr>
        <a:xfrm>
          <a:off x="3746500" y="97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43027</xdr:rowOff>
    </xdr:from>
    <xdr:ext cx="534377" cy="259045"/>
    <xdr:sp macro="" textlink="">
      <xdr:nvSpPr>
        <xdr:cNvPr id="139" name="テキスト ボックス 138"/>
        <xdr:cNvSpPr txBox="1"/>
      </xdr:nvSpPr>
      <xdr:spPr>
        <a:xfrm>
          <a:off x="3530111" y="98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170511</xdr:rowOff>
    </xdr:from>
    <xdr:to>
      <xdr:col>15</xdr:col>
      <xdr:colOff>101600</xdr:colOff>
      <xdr:row>57</xdr:row>
      <xdr:rowOff>100661</xdr:rowOff>
    </xdr:to>
    <xdr:sp macro="" textlink="">
      <xdr:nvSpPr>
        <xdr:cNvPr id="140" name="楕円 139"/>
        <xdr:cNvSpPr/>
      </xdr:nvSpPr>
      <xdr:spPr>
        <a:xfrm>
          <a:off x="28575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91788</xdr:rowOff>
    </xdr:from>
    <xdr:ext cx="534377" cy="259045"/>
    <xdr:sp macro="" textlink="">
      <xdr:nvSpPr>
        <xdr:cNvPr id="141" name="テキスト ボックス 140"/>
        <xdr:cNvSpPr txBox="1"/>
      </xdr:nvSpPr>
      <xdr:spPr>
        <a:xfrm>
          <a:off x="2641111" y="98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28549</xdr:rowOff>
    </xdr:from>
    <xdr:to>
      <xdr:col>10</xdr:col>
      <xdr:colOff>165100</xdr:colOff>
      <xdr:row>57</xdr:row>
      <xdr:rowOff>130149</xdr:rowOff>
    </xdr:to>
    <xdr:sp macro="" textlink="">
      <xdr:nvSpPr>
        <xdr:cNvPr id="142" name="楕円 141"/>
        <xdr:cNvSpPr/>
      </xdr:nvSpPr>
      <xdr:spPr>
        <a:xfrm>
          <a:off x="1968500" y="98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121276</xdr:rowOff>
    </xdr:from>
    <xdr:ext cx="534377" cy="259045"/>
    <xdr:sp macro="" textlink="">
      <xdr:nvSpPr>
        <xdr:cNvPr id="143" name="テキスト ボックス 142"/>
        <xdr:cNvSpPr txBox="1"/>
      </xdr:nvSpPr>
      <xdr:spPr>
        <a:xfrm>
          <a:off x="1752111" y="98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3495</xdr:rowOff>
    </xdr:from>
    <xdr:to>
      <xdr:col>6</xdr:col>
      <xdr:colOff>38100</xdr:colOff>
      <xdr:row>57</xdr:row>
      <xdr:rowOff>105095</xdr:rowOff>
    </xdr:to>
    <xdr:sp macro="" textlink="">
      <xdr:nvSpPr>
        <xdr:cNvPr id="144" name="楕円 143"/>
        <xdr:cNvSpPr/>
      </xdr:nvSpPr>
      <xdr:spPr>
        <a:xfrm>
          <a:off x="1079500" y="9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121622</xdr:rowOff>
    </xdr:from>
    <xdr:ext cx="534377" cy="259045"/>
    <xdr:sp macro="" textlink="">
      <xdr:nvSpPr>
        <xdr:cNvPr id="145" name="テキスト ボックス 144"/>
        <xdr:cNvSpPr txBox="1"/>
      </xdr:nvSpPr>
      <xdr:spPr>
        <a:xfrm>
          <a:off x="863111" y="95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51233</xdr:rowOff>
    </xdr:from>
    <xdr:to>
      <xdr:col>24</xdr:col>
      <xdr:colOff>63500</xdr:colOff>
      <xdr:row>78</xdr:row>
      <xdr:rowOff>67782</xdr:rowOff>
    </xdr:to>
    <xdr:cxnSp macro="">
      <xdr:nvCxnSpPr>
        <xdr:cNvPr id="172" name="直線コネクタ 171"/>
        <xdr:cNvCxnSpPr/>
      </xdr:nvCxnSpPr>
      <xdr:spPr>
        <a:xfrm flipV="1">
          <a:off x="3797300" y="13424333"/>
          <a:ext cx="8382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66594</xdr:rowOff>
    </xdr:from>
    <xdr:to>
      <xdr:col>19</xdr:col>
      <xdr:colOff>177800</xdr:colOff>
      <xdr:row>78</xdr:row>
      <xdr:rowOff>67782</xdr:rowOff>
    </xdr:to>
    <xdr:cxnSp macro="">
      <xdr:nvCxnSpPr>
        <xdr:cNvPr id="175" name="直線コネクタ 174"/>
        <xdr:cNvCxnSpPr/>
      </xdr:nvCxnSpPr>
      <xdr:spPr>
        <a:xfrm>
          <a:off x="2908300" y="13439694"/>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66594</xdr:rowOff>
    </xdr:from>
    <xdr:to>
      <xdr:col>15</xdr:col>
      <xdr:colOff>50800</xdr:colOff>
      <xdr:row>78</xdr:row>
      <xdr:rowOff>75921</xdr:rowOff>
    </xdr:to>
    <xdr:cxnSp macro="">
      <xdr:nvCxnSpPr>
        <xdr:cNvPr id="178" name="直線コネクタ 177"/>
        <xdr:cNvCxnSpPr/>
      </xdr:nvCxnSpPr>
      <xdr:spPr>
        <a:xfrm flipV="1">
          <a:off x="2019300" y="1343969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70526</xdr:rowOff>
    </xdr:from>
    <xdr:to>
      <xdr:col>10</xdr:col>
      <xdr:colOff>114300</xdr:colOff>
      <xdr:row>78</xdr:row>
      <xdr:rowOff>75921</xdr:rowOff>
    </xdr:to>
    <xdr:cxnSp macro="">
      <xdr:nvCxnSpPr>
        <xdr:cNvPr id="181" name="直線コネクタ 180"/>
        <xdr:cNvCxnSpPr/>
      </xdr:nvCxnSpPr>
      <xdr:spPr>
        <a:xfrm>
          <a:off x="1130300" y="1344362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91" name="楕円 190"/>
        <xdr:cNvSpPr/>
      </xdr:nvSpPr>
      <xdr:spPr>
        <a:xfrm>
          <a:off x="4584700" y="13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86810</xdr:rowOff>
    </xdr:from>
    <xdr:ext cx="469744" cy="259045"/>
    <xdr:sp macro="" textlink="">
      <xdr:nvSpPr>
        <xdr:cNvPr id="192" name="維持補修費該当値テキスト"/>
        <xdr:cNvSpPr txBox="1"/>
      </xdr:nvSpPr>
      <xdr:spPr>
        <a:xfrm>
          <a:off x="4686300" y="1328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16982</xdr:rowOff>
    </xdr:from>
    <xdr:to>
      <xdr:col>20</xdr:col>
      <xdr:colOff>38100</xdr:colOff>
      <xdr:row>78</xdr:row>
      <xdr:rowOff>118582</xdr:rowOff>
    </xdr:to>
    <xdr:sp macro="" textlink="">
      <xdr:nvSpPr>
        <xdr:cNvPr id="193" name="楕円 192"/>
        <xdr:cNvSpPr/>
      </xdr:nvSpPr>
      <xdr:spPr>
        <a:xfrm>
          <a:off x="37465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109709</xdr:rowOff>
    </xdr:from>
    <xdr:ext cx="469744" cy="259045"/>
    <xdr:sp macro="" textlink="">
      <xdr:nvSpPr>
        <xdr:cNvPr id="194" name="テキスト ボックス 193"/>
        <xdr:cNvSpPr txBox="1"/>
      </xdr:nvSpPr>
      <xdr:spPr>
        <a:xfrm>
          <a:off x="3562428" y="134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15794</xdr:rowOff>
    </xdr:from>
    <xdr:to>
      <xdr:col>15</xdr:col>
      <xdr:colOff>101600</xdr:colOff>
      <xdr:row>78</xdr:row>
      <xdr:rowOff>117394</xdr:rowOff>
    </xdr:to>
    <xdr:sp macro="" textlink="">
      <xdr:nvSpPr>
        <xdr:cNvPr id="195" name="楕円 194"/>
        <xdr:cNvSpPr/>
      </xdr:nvSpPr>
      <xdr:spPr>
        <a:xfrm>
          <a:off x="28575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108521</xdr:rowOff>
    </xdr:from>
    <xdr:ext cx="469744" cy="259045"/>
    <xdr:sp macro="" textlink="">
      <xdr:nvSpPr>
        <xdr:cNvPr id="196" name="テキスト ボックス 195"/>
        <xdr:cNvSpPr txBox="1"/>
      </xdr:nvSpPr>
      <xdr:spPr>
        <a:xfrm>
          <a:off x="2673428" y="134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25121</xdr:rowOff>
    </xdr:from>
    <xdr:to>
      <xdr:col>10</xdr:col>
      <xdr:colOff>165100</xdr:colOff>
      <xdr:row>78</xdr:row>
      <xdr:rowOff>126721</xdr:rowOff>
    </xdr:to>
    <xdr:sp macro="" textlink="">
      <xdr:nvSpPr>
        <xdr:cNvPr id="197" name="楕円 196"/>
        <xdr:cNvSpPr/>
      </xdr:nvSpPr>
      <xdr:spPr>
        <a:xfrm>
          <a:off x="1968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117848</xdr:rowOff>
    </xdr:from>
    <xdr:ext cx="469744" cy="259045"/>
    <xdr:sp macro="" textlink="">
      <xdr:nvSpPr>
        <xdr:cNvPr id="198" name="テキスト ボックス 197"/>
        <xdr:cNvSpPr txBox="1"/>
      </xdr:nvSpPr>
      <xdr:spPr>
        <a:xfrm>
          <a:off x="1784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19726</xdr:rowOff>
    </xdr:from>
    <xdr:to>
      <xdr:col>6</xdr:col>
      <xdr:colOff>38100</xdr:colOff>
      <xdr:row>78</xdr:row>
      <xdr:rowOff>121326</xdr:rowOff>
    </xdr:to>
    <xdr:sp macro="" textlink="">
      <xdr:nvSpPr>
        <xdr:cNvPr id="199" name="楕円 198"/>
        <xdr:cNvSpPr/>
      </xdr:nvSpPr>
      <xdr:spPr>
        <a:xfrm>
          <a:off x="1079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112453</xdr:rowOff>
    </xdr:from>
    <xdr:ext cx="469744" cy="259045"/>
    <xdr:sp macro="" textlink="">
      <xdr:nvSpPr>
        <xdr:cNvPr id="200" name="テキスト ボックス 199"/>
        <xdr:cNvSpPr txBox="1"/>
      </xdr:nvSpPr>
      <xdr:spPr>
        <a:xfrm>
          <a:off x="895428" y="134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150064</xdr:rowOff>
    </xdr:from>
    <xdr:to>
      <xdr:col>24</xdr:col>
      <xdr:colOff>63500</xdr:colOff>
      <xdr:row>99</xdr:row>
      <xdr:rowOff>29299</xdr:rowOff>
    </xdr:to>
    <xdr:cxnSp macro="">
      <xdr:nvCxnSpPr>
        <xdr:cNvPr id="230" name="直線コネクタ 229"/>
        <xdr:cNvCxnSpPr/>
      </xdr:nvCxnSpPr>
      <xdr:spPr>
        <a:xfrm flipV="1">
          <a:off x="3797300" y="16952164"/>
          <a:ext cx="8382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29299</xdr:rowOff>
    </xdr:from>
    <xdr:to>
      <xdr:col>19</xdr:col>
      <xdr:colOff>177800</xdr:colOff>
      <xdr:row>99</xdr:row>
      <xdr:rowOff>82181</xdr:rowOff>
    </xdr:to>
    <xdr:cxnSp macro="">
      <xdr:nvCxnSpPr>
        <xdr:cNvPr id="233" name="直線コネクタ 232"/>
        <xdr:cNvCxnSpPr/>
      </xdr:nvCxnSpPr>
      <xdr:spPr>
        <a:xfrm flipV="1">
          <a:off x="2908300" y="17002849"/>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66587</xdr:rowOff>
    </xdr:from>
    <xdr:to>
      <xdr:col>15</xdr:col>
      <xdr:colOff>50800</xdr:colOff>
      <xdr:row>99</xdr:row>
      <xdr:rowOff>82181</xdr:rowOff>
    </xdr:to>
    <xdr:cxnSp macro="">
      <xdr:nvCxnSpPr>
        <xdr:cNvPr id="236" name="直線コネクタ 235"/>
        <xdr:cNvCxnSpPr/>
      </xdr:nvCxnSpPr>
      <xdr:spPr>
        <a:xfrm>
          <a:off x="2019300" y="17040137"/>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66587</xdr:rowOff>
    </xdr:from>
    <xdr:to>
      <xdr:col>10</xdr:col>
      <xdr:colOff>114300</xdr:colOff>
      <xdr:row>99</xdr:row>
      <xdr:rowOff>70865</xdr:rowOff>
    </xdr:to>
    <xdr:cxnSp macro="">
      <xdr:nvCxnSpPr>
        <xdr:cNvPr id="239" name="直線コネクタ 238"/>
        <xdr:cNvCxnSpPr/>
      </xdr:nvCxnSpPr>
      <xdr:spPr>
        <a:xfrm flipV="1">
          <a:off x="1130300" y="1704013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99264</xdr:rowOff>
    </xdr:from>
    <xdr:to>
      <xdr:col>24</xdr:col>
      <xdr:colOff>114300</xdr:colOff>
      <xdr:row>99</xdr:row>
      <xdr:rowOff>29414</xdr:rowOff>
    </xdr:to>
    <xdr:sp macro="" textlink="">
      <xdr:nvSpPr>
        <xdr:cNvPr id="249" name="楕円 248"/>
        <xdr:cNvSpPr/>
      </xdr:nvSpPr>
      <xdr:spPr>
        <a:xfrm>
          <a:off x="4584700" y="169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14191</xdr:rowOff>
    </xdr:from>
    <xdr:ext cx="534377" cy="259045"/>
    <xdr:sp macro="" textlink="">
      <xdr:nvSpPr>
        <xdr:cNvPr id="250" name="扶助費該当値テキスト"/>
        <xdr:cNvSpPr txBox="1"/>
      </xdr:nvSpPr>
      <xdr:spPr>
        <a:xfrm>
          <a:off x="4686300" y="168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149949</xdr:rowOff>
    </xdr:from>
    <xdr:to>
      <xdr:col>20</xdr:col>
      <xdr:colOff>38100</xdr:colOff>
      <xdr:row>99</xdr:row>
      <xdr:rowOff>80099</xdr:rowOff>
    </xdr:to>
    <xdr:sp macro="" textlink="">
      <xdr:nvSpPr>
        <xdr:cNvPr id="251" name="楕円 250"/>
        <xdr:cNvSpPr/>
      </xdr:nvSpPr>
      <xdr:spPr>
        <a:xfrm>
          <a:off x="3746500" y="169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71226</xdr:rowOff>
    </xdr:from>
    <xdr:ext cx="534377" cy="259045"/>
    <xdr:sp macro="" textlink="">
      <xdr:nvSpPr>
        <xdr:cNvPr id="252" name="テキスト ボックス 251"/>
        <xdr:cNvSpPr txBox="1"/>
      </xdr:nvSpPr>
      <xdr:spPr>
        <a:xfrm>
          <a:off x="3530111" y="170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31381</xdr:rowOff>
    </xdr:from>
    <xdr:to>
      <xdr:col>15</xdr:col>
      <xdr:colOff>101600</xdr:colOff>
      <xdr:row>99</xdr:row>
      <xdr:rowOff>132981</xdr:rowOff>
    </xdr:to>
    <xdr:sp macro="" textlink="">
      <xdr:nvSpPr>
        <xdr:cNvPr id="253" name="楕円 252"/>
        <xdr:cNvSpPr/>
      </xdr:nvSpPr>
      <xdr:spPr>
        <a:xfrm>
          <a:off x="2857500" y="170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124108</xdr:rowOff>
    </xdr:from>
    <xdr:ext cx="534377" cy="259045"/>
    <xdr:sp macro="" textlink="">
      <xdr:nvSpPr>
        <xdr:cNvPr id="254" name="テキスト ボックス 253"/>
        <xdr:cNvSpPr txBox="1"/>
      </xdr:nvSpPr>
      <xdr:spPr>
        <a:xfrm>
          <a:off x="2641111" y="170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15787</xdr:rowOff>
    </xdr:from>
    <xdr:to>
      <xdr:col>10</xdr:col>
      <xdr:colOff>165100</xdr:colOff>
      <xdr:row>99</xdr:row>
      <xdr:rowOff>117387</xdr:rowOff>
    </xdr:to>
    <xdr:sp macro="" textlink="">
      <xdr:nvSpPr>
        <xdr:cNvPr id="255" name="楕円 254"/>
        <xdr:cNvSpPr/>
      </xdr:nvSpPr>
      <xdr:spPr>
        <a:xfrm>
          <a:off x="1968500" y="169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108514</xdr:rowOff>
    </xdr:from>
    <xdr:ext cx="534377" cy="259045"/>
    <xdr:sp macro="" textlink="">
      <xdr:nvSpPr>
        <xdr:cNvPr id="256" name="テキスト ボックス 255"/>
        <xdr:cNvSpPr txBox="1"/>
      </xdr:nvSpPr>
      <xdr:spPr>
        <a:xfrm>
          <a:off x="1752111" y="170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20065</xdr:rowOff>
    </xdr:from>
    <xdr:to>
      <xdr:col>6</xdr:col>
      <xdr:colOff>38100</xdr:colOff>
      <xdr:row>99</xdr:row>
      <xdr:rowOff>121665</xdr:rowOff>
    </xdr:to>
    <xdr:sp macro="" textlink="">
      <xdr:nvSpPr>
        <xdr:cNvPr id="257" name="楕円 256"/>
        <xdr:cNvSpPr/>
      </xdr:nvSpPr>
      <xdr:spPr>
        <a:xfrm>
          <a:off x="1079500" y="16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112792</xdr:rowOff>
    </xdr:from>
    <xdr:ext cx="534377" cy="259045"/>
    <xdr:sp macro="" textlink="">
      <xdr:nvSpPr>
        <xdr:cNvPr id="258" name="テキスト ボックス 257"/>
        <xdr:cNvSpPr txBox="1"/>
      </xdr:nvSpPr>
      <xdr:spPr>
        <a:xfrm>
          <a:off x="863111" y="17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49234</xdr:rowOff>
    </xdr:from>
    <xdr:to>
      <xdr:col>55</xdr:col>
      <xdr:colOff>0</xdr:colOff>
      <xdr:row>38</xdr:row>
      <xdr:rowOff>14075</xdr:rowOff>
    </xdr:to>
    <xdr:cxnSp macro="">
      <xdr:nvCxnSpPr>
        <xdr:cNvPr id="285" name="直線コネクタ 284"/>
        <xdr:cNvCxnSpPr/>
      </xdr:nvCxnSpPr>
      <xdr:spPr>
        <a:xfrm flipV="1">
          <a:off x="9639300" y="6049984"/>
          <a:ext cx="838200" cy="4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14075</xdr:rowOff>
    </xdr:from>
    <xdr:to>
      <xdr:col>50</xdr:col>
      <xdr:colOff>114300</xdr:colOff>
      <xdr:row>38</xdr:row>
      <xdr:rowOff>20065</xdr:rowOff>
    </xdr:to>
    <xdr:cxnSp macro="">
      <xdr:nvCxnSpPr>
        <xdr:cNvPr id="288" name="直線コネクタ 287"/>
        <xdr:cNvCxnSpPr/>
      </xdr:nvCxnSpPr>
      <xdr:spPr>
        <a:xfrm flipV="1">
          <a:off x="8750300" y="6529175"/>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15708</xdr:rowOff>
    </xdr:from>
    <xdr:to>
      <xdr:col>45</xdr:col>
      <xdr:colOff>177800</xdr:colOff>
      <xdr:row>38</xdr:row>
      <xdr:rowOff>20065</xdr:rowOff>
    </xdr:to>
    <xdr:cxnSp macro="">
      <xdr:nvCxnSpPr>
        <xdr:cNvPr id="291" name="直線コネクタ 290"/>
        <xdr:cNvCxnSpPr/>
      </xdr:nvCxnSpPr>
      <xdr:spPr>
        <a:xfrm>
          <a:off x="7861300" y="6530808"/>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15708</xdr:rowOff>
    </xdr:from>
    <xdr:to>
      <xdr:col>41</xdr:col>
      <xdr:colOff>50800</xdr:colOff>
      <xdr:row>38</xdr:row>
      <xdr:rowOff>53664</xdr:rowOff>
    </xdr:to>
    <xdr:cxnSp macro="">
      <xdr:nvCxnSpPr>
        <xdr:cNvPr id="294" name="直線コネクタ 293"/>
        <xdr:cNvCxnSpPr/>
      </xdr:nvCxnSpPr>
      <xdr:spPr>
        <a:xfrm flipV="1">
          <a:off x="6972300" y="6530808"/>
          <a:ext cx="889000" cy="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169884</xdr:rowOff>
    </xdr:from>
    <xdr:to>
      <xdr:col>55</xdr:col>
      <xdr:colOff>50800</xdr:colOff>
      <xdr:row>35</xdr:row>
      <xdr:rowOff>100034</xdr:rowOff>
    </xdr:to>
    <xdr:sp macro="" textlink="">
      <xdr:nvSpPr>
        <xdr:cNvPr id="304" name="楕円 303"/>
        <xdr:cNvSpPr/>
      </xdr:nvSpPr>
      <xdr:spPr>
        <a:xfrm>
          <a:off x="10426700" y="59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84811</xdr:rowOff>
    </xdr:from>
    <xdr:ext cx="599010" cy="259045"/>
    <xdr:sp macro="" textlink="">
      <xdr:nvSpPr>
        <xdr:cNvPr id="305" name="補助費等該当値テキスト"/>
        <xdr:cNvSpPr txBox="1"/>
      </xdr:nvSpPr>
      <xdr:spPr>
        <a:xfrm>
          <a:off x="10528300" y="591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134725</xdr:rowOff>
    </xdr:from>
    <xdr:to>
      <xdr:col>50</xdr:col>
      <xdr:colOff>165100</xdr:colOff>
      <xdr:row>38</xdr:row>
      <xdr:rowOff>64875</xdr:rowOff>
    </xdr:to>
    <xdr:sp macro="" textlink="">
      <xdr:nvSpPr>
        <xdr:cNvPr id="306" name="楕円 305"/>
        <xdr:cNvSpPr/>
      </xdr:nvSpPr>
      <xdr:spPr>
        <a:xfrm>
          <a:off x="9588500" y="64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56002</xdr:rowOff>
    </xdr:from>
    <xdr:ext cx="534377" cy="259045"/>
    <xdr:sp macro="" textlink="">
      <xdr:nvSpPr>
        <xdr:cNvPr id="307" name="テキスト ボックス 306"/>
        <xdr:cNvSpPr txBox="1"/>
      </xdr:nvSpPr>
      <xdr:spPr>
        <a:xfrm>
          <a:off x="9372111" y="657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140715</xdr:rowOff>
    </xdr:from>
    <xdr:to>
      <xdr:col>46</xdr:col>
      <xdr:colOff>38100</xdr:colOff>
      <xdr:row>38</xdr:row>
      <xdr:rowOff>70865</xdr:rowOff>
    </xdr:to>
    <xdr:sp macro="" textlink="">
      <xdr:nvSpPr>
        <xdr:cNvPr id="308" name="楕円 307"/>
        <xdr:cNvSpPr/>
      </xdr:nvSpPr>
      <xdr:spPr>
        <a:xfrm>
          <a:off x="8699500" y="64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61992</xdr:rowOff>
    </xdr:from>
    <xdr:ext cx="534377" cy="259045"/>
    <xdr:sp macro="" textlink="">
      <xdr:nvSpPr>
        <xdr:cNvPr id="309" name="テキスト ボックス 308"/>
        <xdr:cNvSpPr txBox="1"/>
      </xdr:nvSpPr>
      <xdr:spPr>
        <a:xfrm>
          <a:off x="8483111" y="65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136357</xdr:rowOff>
    </xdr:from>
    <xdr:to>
      <xdr:col>41</xdr:col>
      <xdr:colOff>101600</xdr:colOff>
      <xdr:row>38</xdr:row>
      <xdr:rowOff>66508</xdr:rowOff>
    </xdr:to>
    <xdr:sp macro="" textlink="">
      <xdr:nvSpPr>
        <xdr:cNvPr id="310" name="楕円 309"/>
        <xdr:cNvSpPr/>
      </xdr:nvSpPr>
      <xdr:spPr>
        <a:xfrm>
          <a:off x="7810500" y="64800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57635</xdr:rowOff>
    </xdr:from>
    <xdr:ext cx="534377" cy="259045"/>
    <xdr:sp macro="" textlink="">
      <xdr:nvSpPr>
        <xdr:cNvPr id="311" name="テキスト ボックス 310"/>
        <xdr:cNvSpPr txBox="1"/>
      </xdr:nvSpPr>
      <xdr:spPr>
        <a:xfrm>
          <a:off x="7594111" y="65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2864</xdr:rowOff>
    </xdr:from>
    <xdr:to>
      <xdr:col>36</xdr:col>
      <xdr:colOff>165100</xdr:colOff>
      <xdr:row>38</xdr:row>
      <xdr:rowOff>104464</xdr:rowOff>
    </xdr:to>
    <xdr:sp macro="" textlink="">
      <xdr:nvSpPr>
        <xdr:cNvPr id="312" name="楕円 311"/>
        <xdr:cNvSpPr/>
      </xdr:nvSpPr>
      <xdr:spPr>
        <a:xfrm>
          <a:off x="6921500" y="65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95591</xdr:rowOff>
    </xdr:from>
    <xdr:ext cx="534377" cy="259045"/>
    <xdr:sp macro="" textlink="">
      <xdr:nvSpPr>
        <xdr:cNvPr id="313" name="テキスト ボックス 312"/>
        <xdr:cNvSpPr txBox="1"/>
      </xdr:nvSpPr>
      <xdr:spPr>
        <a:xfrm>
          <a:off x="6705111" y="66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73228</xdr:rowOff>
    </xdr:from>
    <xdr:to>
      <xdr:col>55</xdr:col>
      <xdr:colOff>0</xdr:colOff>
      <xdr:row>56</xdr:row>
      <xdr:rowOff>96951</xdr:rowOff>
    </xdr:to>
    <xdr:cxnSp macro="">
      <xdr:nvCxnSpPr>
        <xdr:cNvPr id="342" name="直線コネクタ 341"/>
        <xdr:cNvCxnSpPr/>
      </xdr:nvCxnSpPr>
      <xdr:spPr>
        <a:xfrm flipV="1">
          <a:off x="9639300" y="9674428"/>
          <a:ext cx="838200" cy="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49187</xdr:rowOff>
    </xdr:from>
    <xdr:to>
      <xdr:col>50</xdr:col>
      <xdr:colOff>114300</xdr:colOff>
      <xdr:row>56</xdr:row>
      <xdr:rowOff>96951</xdr:rowOff>
    </xdr:to>
    <xdr:cxnSp macro="">
      <xdr:nvCxnSpPr>
        <xdr:cNvPr id="345" name="直線コネクタ 344"/>
        <xdr:cNvCxnSpPr/>
      </xdr:nvCxnSpPr>
      <xdr:spPr>
        <a:xfrm>
          <a:off x="8750300" y="9478937"/>
          <a:ext cx="889000" cy="2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49187</xdr:rowOff>
    </xdr:from>
    <xdr:to>
      <xdr:col>45</xdr:col>
      <xdr:colOff>177800</xdr:colOff>
      <xdr:row>56</xdr:row>
      <xdr:rowOff>54166</xdr:rowOff>
    </xdr:to>
    <xdr:cxnSp macro="">
      <xdr:nvCxnSpPr>
        <xdr:cNvPr id="348" name="直線コネクタ 347"/>
        <xdr:cNvCxnSpPr/>
      </xdr:nvCxnSpPr>
      <xdr:spPr>
        <a:xfrm flipV="1">
          <a:off x="7861300" y="9478937"/>
          <a:ext cx="889000" cy="1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54166</xdr:rowOff>
    </xdr:from>
    <xdr:to>
      <xdr:col>41</xdr:col>
      <xdr:colOff>50800</xdr:colOff>
      <xdr:row>57</xdr:row>
      <xdr:rowOff>12751</xdr:rowOff>
    </xdr:to>
    <xdr:cxnSp macro="">
      <xdr:nvCxnSpPr>
        <xdr:cNvPr id="351" name="直線コネクタ 350"/>
        <xdr:cNvCxnSpPr/>
      </xdr:nvCxnSpPr>
      <xdr:spPr>
        <a:xfrm flipV="1">
          <a:off x="6972300" y="9655366"/>
          <a:ext cx="889000" cy="1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22428</xdr:rowOff>
    </xdr:from>
    <xdr:to>
      <xdr:col>55</xdr:col>
      <xdr:colOff>50800</xdr:colOff>
      <xdr:row>56</xdr:row>
      <xdr:rowOff>124028</xdr:rowOff>
    </xdr:to>
    <xdr:sp macro="" textlink="">
      <xdr:nvSpPr>
        <xdr:cNvPr id="361" name="楕円 360"/>
        <xdr:cNvSpPr/>
      </xdr:nvSpPr>
      <xdr:spPr>
        <a:xfrm>
          <a:off x="10426700" y="9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855</xdr:rowOff>
    </xdr:from>
    <xdr:ext cx="534377" cy="259045"/>
    <xdr:sp macro="" textlink="">
      <xdr:nvSpPr>
        <xdr:cNvPr id="362" name="普通建設事業費該当値テキスト"/>
        <xdr:cNvSpPr txBox="1"/>
      </xdr:nvSpPr>
      <xdr:spPr>
        <a:xfrm>
          <a:off x="10528300" y="96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46151</xdr:rowOff>
    </xdr:from>
    <xdr:to>
      <xdr:col>50</xdr:col>
      <xdr:colOff>165100</xdr:colOff>
      <xdr:row>56</xdr:row>
      <xdr:rowOff>147751</xdr:rowOff>
    </xdr:to>
    <xdr:sp macro="" textlink="">
      <xdr:nvSpPr>
        <xdr:cNvPr id="363" name="楕円 362"/>
        <xdr:cNvSpPr/>
      </xdr:nvSpPr>
      <xdr:spPr>
        <a:xfrm>
          <a:off x="9588500" y="96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138878</xdr:rowOff>
    </xdr:from>
    <xdr:ext cx="534377" cy="259045"/>
    <xdr:sp macro="" textlink="">
      <xdr:nvSpPr>
        <xdr:cNvPr id="364" name="テキスト ボックス 363"/>
        <xdr:cNvSpPr txBox="1"/>
      </xdr:nvSpPr>
      <xdr:spPr>
        <a:xfrm>
          <a:off x="9372111" y="97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169837</xdr:rowOff>
    </xdr:from>
    <xdr:to>
      <xdr:col>46</xdr:col>
      <xdr:colOff>38100</xdr:colOff>
      <xdr:row>55</xdr:row>
      <xdr:rowOff>99987</xdr:rowOff>
    </xdr:to>
    <xdr:sp macro="" textlink="">
      <xdr:nvSpPr>
        <xdr:cNvPr id="365" name="楕円 364"/>
        <xdr:cNvSpPr/>
      </xdr:nvSpPr>
      <xdr:spPr>
        <a:xfrm>
          <a:off x="8699500" y="94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116514</xdr:rowOff>
    </xdr:from>
    <xdr:ext cx="534377" cy="259045"/>
    <xdr:sp macro="" textlink="">
      <xdr:nvSpPr>
        <xdr:cNvPr id="366" name="テキスト ボックス 365"/>
        <xdr:cNvSpPr txBox="1"/>
      </xdr:nvSpPr>
      <xdr:spPr>
        <a:xfrm>
          <a:off x="8483111" y="92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3366</xdr:rowOff>
    </xdr:from>
    <xdr:to>
      <xdr:col>41</xdr:col>
      <xdr:colOff>101600</xdr:colOff>
      <xdr:row>56</xdr:row>
      <xdr:rowOff>104966</xdr:rowOff>
    </xdr:to>
    <xdr:sp macro="" textlink="">
      <xdr:nvSpPr>
        <xdr:cNvPr id="367" name="楕円 366"/>
        <xdr:cNvSpPr/>
      </xdr:nvSpPr>
      <xdr:spPr>
        <a:xfrm>
          <a:off x="7810500" y="96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96093</xdr:rowOff>
    </xdr:from>
    <xdr:ext cx="534377" cy="259045"/>
    <xdr:sp macro="" textlink="">
      <xdr:nvSpPr>
        <xdr:cNvPr id="368" name="テキスト ボックス 367"/>
        <xdr:cNvSpPr txBox="1"/>
      </xdr:nvSpPr>
      <xdr:spPr>
        <a:xfrm>
          <a:off x="7594111" y="96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133401</xdr:rowOff>
    </xdr:from>
    <xdr:to>
      <xdr:col>36</xdr:col>
      <xdr:colOff>165100</xdr:colOff>
      <xdr:row>57</xdr:row>
      <xdr:rowOff>63551</xdr:rowOff>
    </xdr:to>
    <xdr:sp macro="" textlink="">
      <xdr:nvSpPr>
        <xdr:cNvPr id="369" name="楕円 368"/>
        <xdr:cNvSpPr/>
      </xdr:nvSpPr>
      <xdr:spPr>
        <a:xfrm>
          <a:off x="6921500" y="97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54678</xdr:rowOff>
    </xdr:from>
    <xdr:ext cx="534377" cy="259045"/>
    <xdr:sp macro="" textlink="">
      <xdr:nvSpPr>
        <xdr:cNvPr id="370" name="テキスト ボックス 369"/>
        <xdr:cNvSpPr txBox="1"/>
      </xdr:nvSpPr>
      <xdr:spPr>
        <a:xfrm>
          <a:off x="6705111" y="982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14123</xdr:rowOff>
    </xdr:from>
    <xdr:to>
      <xdr:col>55</xdr:col>
      <xdr:colOff>0</xdr:colOff>
      <xdr:row>79</xdr:row>
      <xdr:rowOff>29838</xdr:rowOff>
    </xdr:to>
    <xdr:cxnSp macro="">
      <xdr:nvCxnSpPr>
        <xdr:cNvPr id="399" name="直線コネクタ 398"/>
        <xdr:cNvCxnSpPr/>
      </xdr:nvCxnSpPr>
      <xdr:spPr>
        <a:xfrm>
          <a:off x="9639300" y="13558673"/>
          <a:ext cx="8382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105600</xdr:rowOff>
    </xdr:from>
    <xdr:to>
      <xdr:col>50</xdr:col>
      <xdr:colOff>114300</xdr:colOff>
      <xdr:row>79</xdr:row>
      <xdr:rowOff>14123</xdr:rowOff>
    </xdr:to>
    <xdr:cxnSp macro="">
      <xdr:nvCxnSpPr>
        <xdr:cNvPr id="402" name="直線コネクタ 401"/>
        <xdr:cNvCxnSpPr/>
      </xdr:nvCxnSpPr>
      <xdr:spPr>
        <a:xfrm>
          <a:off x="8750300" y="13478700"/>
          <a:ext cx="889000" cy="7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105600</xdr:rowOff>
    </xdr:from>
    <xdr:to>
      <xdr:col>45</xdr:col>
      <xdr:colOff>177800</xdr:colOff>
      <xdr:row>78</xdr:row>
      <xdr:rowOff>165036</xdr:rowOff>
    </xdr:to>
    <xdr:cxnSp macro="">
      <xdr:nvCxnSpPr>
        <xdr:cNvPr id="405" name="直線コネクタ 404"/>
        <xdr:cNvCxnSpPr/>
      </xdr:nvCxnSpPr>
      <xdr:spPr>
        <a:xfrm flipV="1">
          <a:off x="7861300" y="134787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165036</xdr:rowOff>
    </xdr:from>
    <xdr:to>
      <xdr:col>41</xdr:col>
      <xdr:colOff>50800</xdr:colOff>
      <xdr:row>79</xdr:row>
      <xdr:rowOff>13246</xdr:rowOff>
    </xdr:to>
    <xdr:cxnSp macro="">
      <xdr:nvCxnSpPr>
        <xdr:cNvPr id="408" name="直線コネクタ 407"/>
        <xdr:cNvCxnSpPr/>
      </xdr:nvCxnSpPr>
      <xdr:spPr>
        <a:xfrm flipV="1">
          <a:off x="6972300" y="1353813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150488</xdr:rowOff>
    </xdr:from>
    <xdr:to>
      <xdr:col>55</xdr:col>
      <xdr:colOff>50800</xdr:colOff>
      <xdr:row>79</xdr:row>
      <xdr:rowOff>80638</xdr:rowOff>
    </xdr:to>
    <xdr:sp macro="" textlink="">
      <xdr:nvSpPr>
        <xdr:cNvPr id="418" name="楕円 417"/>
        <xdr:cNvSpPr/>
      </xdr:nvSpPr>
      <xdr:spPr>
        <a:xfrm>
          <a:off x="10426700" y="135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65415</xdr:rowOff>
    </xdr:from>
    <xdr:ext cx="378565" cy="259045"/>
    <xdr:sp macro="" textlink="">
      <xdr:nvSpPr>
        <xdr:cNvPr id="419" name="普通建設事業費 （ うち新規整備　）該当値テキスト"/>
        <xdr:cNvSpPr txBox="1"/>
      </xdr:nvSpPr>
      <xdr:spPr>
        <a:xfrm>
          <a:off x="10528300" y="1343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134773</xdr:rowOff>
    </xdr:from>
    <xdr:to>
      <xdr:col>50</xdr:col>
      <xdr:colOff>165100</xdr:colOff>
      <xdr:row>79</xdr:row>
      <xdr:rowOff>64923</xdr:rowOff>
    </xdr:to>
    <xdr:sp macro="" textlink="">
      <xdr:nvSpPr>
        <xdr:cNvPr id="420" name="楕円 419"/>
        <xdr:cNvSpPr/>
      </xdr:nvSpPr>
      <xdr:spPr>
        <a:xfrm>
          <a:off x="9588500" y="13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56050</xdr:rowOff>
    </xdr:from>
    <xdr:ext cx="469744" cy="259045"/>
    <xdr:sp macro="" textlink="">
      <xdr:nvSpPr>
        <xdr:cNvPr id="421" name="テキスト ボックス 420"/>
        <xdr:cNvSpPr txBox="1"/>
      </xdr:nvSpPr>
      <xdr:spPr>
        <a:xfrm>
          <a:off x="9404428" y="1360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54800</xdr:rowOff>
    </xdr:from>
    <xdr:to>
      <xdr:col>46</xdr:col>
      <xdr:colOff>38100</xdr:colOff>
      <xdr:row>78</xdr:row>
      <xdr:rowOff>156400</xdr:rowOff>
    </xdr:to>
    <xdr:sp macro="" textlink="">
      <xdr:nvSpPr>
        <xdr:cNvPr id="422" name="楕円 421"/>
        <xdr:cNvSpPr/>
      </xdr:nvSpPr>
      <xdr:spPr>
        <a:xfrm>
          <a:off x="8699500" y="134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147527</xdr:rowOff>
    </xdr:from>
    <xdr:ext cx="469744" cy="259045"/>
    <xdr:sp macro="" textlink="">
      <xdr:nvSpPr>
        <xdr:cNvPr id="423" name="テキスト ボックス 422"/>
        <xdr:cNvSpPr txBox="1"/>
      </xdr:nvSpPr>
      <xdr:spPr>
        <a:xfrm>
          <a:off x="8515428" y="135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114236</xdr:rowOff>
    </xdr:from>
    <xdr:to>
      <xdr:col>41</xdr:col>
      <xdr:colOff>101600</xdr:colOff>
      <xdr:row>79</xdr:row>
      <xdr:rowOff>44386</xdr:rowOff>
    </xdr:to>
    <xdr:sp macro="" textlink="">
      <xdr:nvSpPr>
        <xdr:cNvPr id="424" name="楕円 423"/>
        <xdr:cNvSpPr/>
      </xdr:nvSpPr>
      <xdr:spPr>
        <a:xfrm>
          <a:off x="78105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35513</xdr:rowOff>
    </xdr:from>
    <xdr:ext cx="469744" cy="259045"/>
    <xdr:sp macro="" textlink="">
      <xdr:nvSpPr>
        <xdr:cNvPr id="425" name="テキスト ボックス 424"/>
        <xdr:cNvSpPr txBox="1"/>
      </xdr:nvSpPr>
      <xdr:spPr>
        <a:xfrm>
          <a:off x="7626428" y="135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133896</xdr:rowOff>
    </xdr:from>
    <xdr:to>
      <xdr:col>36</xdr:col>
      <xdr:colOff>165100</xdr:colOff>
      <xdr:row>79</xdr:row>
      <xdr:rowOff>64046</xdr:rowOff>
    </xdr:to>
    <xdr:sp macro="" textlink="">
      <xdr:nvSpPr>
        <xdr:cNvPr id="426" name="楕円 425"/>
        <xdr:cNvSpPr/>
      </xdr:nvSpPr>
      <xdr:spPr>
        <a:xfrm>
          <a:off x="6921500" y="13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55173</xdr:rowOff>
    </xdr:from>
    <xdr:ext cx="469744" cy="259045"/>
    <xdr:sp macro="" textlink="">
      <xdr:nvSpPr>
        <xdr:cNvPr id="427" name="テキスト ボックス 426"/>
        <xdr:cNvSpPr txBox="1"/>
      </xdr:nvSpPr>
      <xdr:spPr>
        <a:xfrm>
          <a:off x="6737428" y="1359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37922</xdr:rowOff>
    </xdr:from>
    <xdr:to>
      <xdr:col>55</xdr:col>
      <xdr:colOff>0</xdr:colOff>
      <xdr:row>97</xdr:row>
      <xdr:rowOff>105169</xdr:rowOff>
    </xdr:to>
    <xdr:cxnSp macro="">
      <xdr:nvCxnSpPr>
        <xdr:cNvPr id="456" name="直線コネクタ 455"/>
        <xdr:cNvCxnSpPr/>
      </xdr:nvCxnSpPr>
      <xdr:spPr>
        <a:xfrm flipV="1">
          <a:off x="9639300" y="16668572"/>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101309</xdr:rowOff>
    </xdr:from>
    <xdr:to>
      <xdr:col>50</xdr:col>
      <xdr:colOff>114300</xdr:colOff>
      <xdr:row>97</xdr:row>
      <xdr:rowOff>105169</xdr:rowOff>
    </xdr:to>
    <xdr:cxnSp macro="">
      <xdr:nvCxnSpPr>
        <xdr:cNvPr id="459" name="直線コネクタ 458"/>
        <xdr:cNvCxnSpPr/>
      </xdr:nvCxnSpPr>
      <xdr:spPr>
        <a:xfrm>
          <a:off x="8750300" y="16560509"/>
          <a:ext cx="889000" cy="1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101309</xdr:rowOff>
    </xdr:from>
    <xdr:to>
      <xdr:col>45</xdr:col>
      <xdr:colOff>177800</xdr:colOff>
      <xdr:row>98</xdr:row>
      <xdr:rowOff>20422</xdr:rowOff>
    </xdr:to>
    <xdr:cxnSp macro="">
      <xdr:nvCxnSpPr>
        <xdr:cNvPr id="462" name="直線コネクタ 461"/>
        <xdr:cNvCxnSpPr/>
      </xdr:nvCxnSpPr>
      <xdr:spPr>
        <a:xfrm flipV="1">
          <a:off x="7861300" y="16560509"/>
          <a:ext cx="889000" cy="2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20422</xdr:rowOff>
    </xdr:from>
    <xdr:to>
      <xdr:col>41</xdr:col>
      <xdr:colOff>50800</xdr:colOff>
      <xdr:row>98</xdr:row>
      <xdr:rowOff>88201</xdr:rowOff>
    </xdr:to>
    <xdr:cxnSp macro="">
      <xdr:nvCxnSpPr>
        <xdr:cNvPr id="465" name="直線コネクタ 464"/>
        <xdr:cNvCxnSpPr/>
      </xdr:nvCxnSpPr>
      <xdr:spPr>
        <a:xfrm flipV="1">
          <a:off x="6972300" y="16822522"/>
          <a:ext cx="8890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158572</xdr:rowOff>
    </xdr:from>
    <xdr:to>
      <xdr:col>55</xdr:col>
      <xdr:colOff>50800</xdr:colOff>
      <xdr:row>97</xdr:row>
      <xdr:rowOff>88722</xdr:rowOff>
    </xdr:to>
    <xdr:sp macro="" textlink="">
      <xdr:nvSpPr>
        <xdr:cNvPr id="475" name="楕円 474"/>
        <xdr:cNvSpPr/>
      </xdr:nvSpPr>
      <xdr:spPr>
        <a:xfrm>
          <a:off x="10426700" y="166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9999</xdr:rowOff>
    </xdr:from>
    <xdr:ext cx="534377" cy="259045"/>
    <xdr:sp macro="" textlink="">
      <xdr:nvSpPr>
        <xdr:cNvPr id="476" name="普通建設事業費 （ うち更新整備　）該当値テキスト"/>
        <xdr:cNvSpPr txBox="1"/>
      </xdr:nvSpPr>
      <xdr:spPr>
        <a:xfrm>
          <a:off x="10528300" y="164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54369</xdr:rowOff>
    </xdr:from>
    <xdr:to>
      <xdr:col>50</xdr:col>
      <xdr:colOff>165100</xdr:colOff>
      <xdr:row>97</xdr:row>
      <xdr:rowOff>155969</xdr:rowOff>
    </xdr:to>
    <xdr:sp macro="" textlink="">
      <xdr:nvSpPr>
        <xdr:cNvPr id="477" name="楕円 476"/>
        <xdr:cNvSpPr/>
      </xdr:nvSpPr>
      <xdr:spPr>
        <a:xfrm>
          <a:off x="9588500" y="166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147096</xdr:rowOff>
    </xdr:from>
    <xdr:ext cx="534377" cy="259045"/>
    <xdr:sp macro="" textlink="">
      <xdr:nvSpPr>
        <xdr:cNvPr id="478" name="テキスト ボックス 477"/>
        <xdr:cNvSpPr txBox="1"/>
      </xdr:nvSpPr>
      <xdr:spPr>
        <a:xfrm>
          <a:off x="9372111" y="167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50509</xdr:rowOff>
    </xdr:from>
    <xdr:to>
      <xdr:col>46</xdr:col>
      <xdr:colOff>38100</xdr:colOff>
      <xdr:row>96</xdr:row>
      <xdr:rowOff>152109</xdr:rowOff>
    </xdr:to>
    <xdr:sp macro="" textlink="">
      <xdr:nvSpPr>
        <xdr:cNvPr id="479" name="楕円 478"/>
        <xdr:cNvSpPr/>
      </xdr:nvSpPr>
      <xdr:spPr>
        <a:xfrm>
          <a:off x="8699500" y="165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168636</xdr:rowOff>
    </xdr:from>
    <xdr:ext cx="534377" cy="259045"/>
    <xdr:sp macro="" textlink="">
      <xdr:nvSpPr>
        <xdr:cNvPr id="480" name="テキスト ボックス 479"/>
        <xdr:cNvSpPr txBox="1"/>
      </xdr:nvSpPr>
      <xdr:spPr>
        <a:xfrm>
          <a:off x="8483111" y="162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141072</xdr:rowOff>
    </xdr:from>
    <xdr:to>
      <xdr:col>41</xdr:col>
      <xdr:colOff>101600</xdr:colOff>
      <xdr:row>98</xdr:row>
      <xdr:rowOff>71222</xdr:rowOff>
    </xdr:to>
    <xdr:sp macro="" textlink="">
      <xdr:nvSpPr>
        <xdr:cNvPr id="481" name="楕円 480"/>
        <xdr:cNvSpPr/>
      </xdr:nvSpPr>
      <xdr:spPr>
        <a:xfrm>
          <a:off x="7810500" y="167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62349</xdr:rowOff>
    </xdr:from>
    <xdr:ext cx="534377" cy="259045"/>
    <xdr:sp macro="" textlink="">
      <xdr:nvSpPr>
        <xdr:cNvPr id="482" name="テキスト ボックス 481"/>
        <xdr:cNvSpPr txBox="1"/>
      </xdr:nvSpPr>
      <xdr:spPr>
        <a:xfrm>
          <a:off x="7594111" y="168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37401</xdr:rowOff>
    </xdr:from>
    <xdr:to>
      <xdr:col>36</xdr:col>
      <xdr:colOff>165100</xdr:colOff>
      <xdr:row>98</xdr:row>
      <xdr:rowOff>139001</xdr:rowOff>
    </xdr:to>
    <xdr:sp macro="" textlink="">
      <xdr:nvSpPr>
        <xdr:cNvPr id="483" name="楕円 482"/>
        <xdr:cNvSpPr/>
      </xdr:nvSpPr>
      <xdr:spPr>
        <a:xfrm>
          <a:off x="6921500" y="168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130128</xdr:rowOff>
    </xdr:from>
    <xdr:ext cx="534377" cy="259045"/>
    <xdr:sp macro="" textlink="">
      <xdr:nvSpPr>
        <xdr:cNvPr id="484" name="テキスト ボックス 483"/>
        <xdr:cNvSpPr txBox="1"/>
      </xdr:nvSpPr>
      <xdr:spPr>
        <a:xfrm>
          <a:off x="6705111" y="1693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25000</xdr:rowOff>
    </xdr:from>
    <xdr:to>
      <xdr:col>85</xdr:col>
      <xdr:colOff>127000</xdr:colOff>
      <xdr:row>38</xdr:row>
      <xdr:rowOff>25400</xdr:rowOff>
    </xdr:to>
    <xdr:cxnSp macro="">
      <xdr:nvCxnSpPr>
        <xdr:cNvPr id="509" name="直線コネクタ 508"/>
        <xdr:cNvCxnSpPr/>
      </xdr:nvCxnSpPr>
      <xdr:spPr>
        <a:xfrm flipV="1">
          <a:off x="15481300" y="654010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145650</xdr:rowOff>
    </xdr:from>
    <xdr:to>
      <xdr:col>85</xdr:col>
      <xdr:colOff>177800</xdr:colOff>
      <xdr:row>38</xdr:row>
      <xdr:rowOff>75800</xdr:rowOff>
    </xdr:to>
    <xdr:sp macro="" textlink="">
      <xdr:nvSpPr>
        <xdr:cNvPr id="528" name="楕円 527"/>
        <xdr:cNvSpPr/>
      </xdr:nvSpPr>
      <xdr:spPr>
        <a:xfrm>
          <a:off x="162687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94273</xdr:rowOff>
    </xdr:from>
    <xdr:to>
      <xdr:col>85</xdr:col>
      <xdr:colOff>127000</xdr:colOff>
      <xdr:row>77</xdr:row>
      <xdr:rowOff>105966</xdr:rowOff>
    </xdr:to>
    <xdr:cxnSp macro="">
      <xdr:nvCxnSpPr>
        <xdr:cNvPr id="617" name="直線コネクタ 616"/>
        <xdr:cNvCxnSpPr/>
      </xdr:nvCxnSpPr>
      <xdr:spPr>
        <a:xfrm flipV="1">
          <a:off x="15481300" y="13295923"/>
          <a:ext cx="8382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102422</xdr:rowOff>
    </xdr:from>
    <xdr:to>
      <xdr:col>81</xdr:col>
      <xdr:colOff>50800</xdr:colOff>
      <xdr:row>77</xdr:row>
      <xdr:rowOff>105966</xdr:rowOff>
    </xdr:to>
    <xdr:cxnSp macro="">
      <xdr:nvCxnSpPr>
        <xdr:cNvPr id="620" name="直線コネクタ 619"/>
        <xdr:cNvCxnSpPr/>
      </xdr:nvCxnSpPr>
      <xdr:spPr>
        <a:xfrm>
          <a:off x="14592300" y="1330407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81750</xdr:rowOff>
    </xdr:from>
    <xdr:to>
      <xdr:col>76</xdr:col>
      <xdr:colOff>114300</xdr:colOff>
      <xdr:row>77</xdr:row>
      <xdr:rowOff>102422</xdr:rowOff>
    </xdr:to>
    <xdr:cxnSp macro="">
      <xdr:nvCxnSpPr>
        <xdr:cNvPr id="623" name="直線コネクタ 622"/>
        <xdr:cNvCxnSpPr/>
      </xdr:nvCxnSpPr>
      <xdr:spPr>
        <a:xfrm>
          <a:off x="13703300" y="13283400"/>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81750</xdr:rowOff>
    </xdr:from>
    <xdr:to>
      <xdr:col>71</xdr:col>
      <xdr:colOff>177800</xdr:colOff>
      <xdr:row>77</xdr:row>
      <xdr:rowOff>97833</xdr:rowOff>
    </xdr:to>
    <xdr:cxnSp macro="">
      <xdr:nvCxnSpPr>
        <xdr:cNvPr id="626" name="直線コネクタ 625"/>
        <xdr:cNvCxnSpPr/>
      </xdr:nvCxnSpPr>
      <xdr:spPr>
        <a:xfrm flipV="1">
          <a:off x="12814300" y="13283400"/>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43473</xdr:rowOff>
    </xdr:from>
    <xdr:to>
      <xdr:col>85</xdr:col>
      <xdr:colOff>177800</xdr:colOff>
      <xdr:row>77</xdr:row>
      <xdr:rowOff>145073</xdr:rowOff>
    </xdr:to>
    <xdr:sp macro="" textlink="">
      <xdr:nvSpPr>
        <xdr:cNvPr id="636" name="楕円 635"/>
        <xdr:cNvSpPr/>
      </xdr:nvSpPr>
      <xdr:spPr>
        <a:xfrm>
          <a:off x="16268700" y="132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21900</xdr:rowOff>
    </xdr:from>
    <xdr:ext cx="534377" cy="259045"/>
    <xdr:sp macro="" textlink="">
      <xdr:nvSpPr>
        <xdr:cNvPr id="637" name="公債費該当値テキスト"/>
        <xdr:cNvSpPr txBox="1"/>
      </xdr:nvSpPr>
      <xdr:spPr>
        <a:xfrm>
          <a:off x="16370300" y="132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55166</xdr:rowOff>
    </xdr:from>
    <xdr:to>
      <xdr:col>81</xdr:col>
      <xdr:colOff>101600</xdr:colOff>
      <xdr:row>77</xdr:row>
      <xdr:rowOff>156766</xdr:rowOff>
    </xdr:to>
    <xdr:sp macro="" textlink="">
      <xdr:nvSpPr>
        <xdr:cNvPr id="638" name="楕円 637"/>
        <xdr:cNvSpPr/>
      </xdr:nvSpPr>
      <xdr:spPr>
        <a:xfrm>
          <a:off x="154305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147893</xdr:rowOff>
    </xdr:from>
    <xdr:ext cx="534377" cy="259045"/>
    <xdr:sp macro="" textlink="">
      <xdr:nvSpPr>
        <xdr:cNvPr id="639" name="テキスト ボックス 638"/>
        <xdr:cNvSpPr txBox="1"/>
      </xdr:nvSpPr>
      <xdr:spPr>
        <a:xfrm>
          <a:off x="15214111" y="133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51622</xdr:rowOff>
    </xdr:from>
    <xdr:to>
      <xdr:col>76</xdr:col>
      <xdr:colOff>165100</xdr:colOff>
      <xdr:row>77</xdr:row>
      <xdr:rowOff>153222</xdr:rowOff>
    </xdr:to>
    <xdr:sp macro="" textlink="">
      <xdr:nvSpPr>
        <xdr:cNvPr id="640" name="楕円 639"/>
        <xdr:cNvSpPr/>
      </xdr:nvSpPr>
      <xdr:spPr>
        <a:xfrm>
          <a:off x="14541500" y="132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144349</xdr:rowOff>
    </xdr:from>
    <xdr:ext cx="534377" cy="259045"/>
    <xdr:sp macro="" textlink="">
      <xdr:nvSpPr>
        <xdr:cNvPr id="641" name="テキスト ボックス 640"/>
        <xdr:cNvSpPr txBox="1"/>
      </xdr:nvSpPr>
      <xdr:spPr>
        <a:xfrm>
          <a:off x="14325111" y="1334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30950</xdr:rowOff>
    </xdr:from>
    <xdr:to>
      <xdr:col>72</xdr:col>
      <xdr:colOff>38100</xdr:colOff>
      <xdr:row>77</xdr:row>
      <xdr:rowOff>132550</xdr:rowOff>
    </xdr:to>
    <xdr:sp macro="" textlink="">
      <xdr:nvSpPr>
        <xdr:cNvPr id="642" name="楕円 641"/>
        <xdr:cNvSpPr/>
      </xdr:nvSpPr>
      <xdr:spPr>
        <a:xfrm>
          <a:off x="13652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123677</xdr:rowOff>
    </xdr:from>
    <xdr:ext cx="534377" cy="259045"/>
    <xdr:sp macro="" textlink="">
      <xdr:nvSpPr>
        <xdr:cNvPr id="643" name="テキスト ボックス 642"/>
        <xdr:cNvSpPr txBox="1"/>
      </xdr:nvSpPr>
      <xdr:spPr>
        <a:xfrm>
          <a:off x="13436111" y="133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47033</xdr:rowOff>
    </xdr:from>
    <xdr:to>
      <xdr:col>67</xdr:col>
      <xdr:colOff>101600</xdr:colOff>
      <xdr:row>77</xdr:row>
      <xdr:rowOff>148633</xdr:rowOff>
    </xdr:to>
    <xdr:sp macro="" textlink="">
      <xdr:nvSpPr>
        <xdr:cNvPr id="644" name="楕円 643"/>
        <xdr:cNvSpPr/>
      </xdr:nvSpPr>
      <xdr:spPr>
        <a:xfrm>
          <a:off x="12763500" y="132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139760</xdr:rowOff>
    </xdr:from>
    <xdr:ext cx="534377" cy="259045"/>
    <xdr:sp macro="" textlink="">
      <xdr:nvSpPr>
        <xdr:cNvPr id="645" name="テキスト ボックス 644"/>
        <xdr:cNvSpPr txBox="1"/>
      </xdr:nvSpPr>
      <xdr:spPr>
        <a:xfrm>
          <a:off x="12547111" y="133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58223</xdr:rowOff>
    </xdr:from>
    <xdr:to>
      <xdr:col>85</xdr:col>
      <xdr:colOff>127000</xdr:colOff>
      <xdr:row>98</xdr:row>
      <xdr:rowOff>145777</xdr:rowOff>
    </xdr:to>
    <xdr:cxnSp macro="">
      <xdr:nvCxnSpPr>
        <xdr:cNvPr id="674" name="直線コネクタ 673"/>
        <xdr:cNvCxnSpPr/>
      </xdr:nvCxnSpPr>
      <xdr:spPr>
        <a:xfrm flipV="1">
          <a:off x="15481300" y="16860323"/>
          <a:ext cx="8382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69559</xdr:rowOff>
    </xdr:from>
    <xdr:to>
      <xdr:col>81</xdr:col>
      <xdr:colOff>50800</xdr:colOff>
      <xdr:row>98</xdr:row>
      <xdr:rowOff>145777</xdr:rowOff>
    </xdr:to>
    <xdr:cxnSp macro="">
      <xdr:nvCxnSpPr>
        <xdr:cNvPr id="677" name="直線コネクタ 676"/>
        <xdr:cNvCxnSpPr/>
      </xdr:nvCxnSpPr>
      <xdr:spPr>
        <a:xfrm>
          <a:off x="14592300" y="16871659"/>
          <a:ext cx="889000" cy="7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69559</xdr:rowOff>
    </xdr:from>
    <xdr:to>
      <xdr:col>76</xdr:col>
      <xdr:colOff>114300</xdr:colOff>
      <xdr:row>98</xdr:row>
      <xdr:rowOff>95199</xdr:rowOff>
    </xdr:to>
    <xdr:cxnSp macro="">
      <xdr:nvCxnSpPr>
        <xdr:cNvPr id="680" name="直線コネクタ 679"/>
        <xdr:cNvCxnSpPr/>
      </xdr:nvCxnSpPr>
      <xdr:spPr>
        <a:xfrm flipV="1">
          <a:off x="13703300" y="16871659"/>
          <a:ext cx="8890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95199</xdr:rowOff>
    </xdr:from>
    <xdr:to>
      <xdr:col>71</xdr:col>
      <xdr:colOff>177800</xdr:colOff>
      <xdr:row>98</xdr:row>
      <xdr:rowOff>110534</xdr:rowOff>
    </xdr:to>
    <xdr:cxnSp macro="">
      <xdr:nvCxnSpPr>
        <xdr:cNvPr id="683" name="直線コネクタ 682"/>
        <xdr:cNvCxnSpPr/>
      </xdr:nvCxnSpPr>
      <xdr:spPr>
        <a:xfrm flipV="1">
          <a:off x="12814300" y="16897299"/>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7423</xdr:rowOff>
    </xdr:from>
    <xdr:to>
      <xdr:col>85</xdr:col>
      <xdr:colOff>177800</xdr:colOff>
      <xdr:row>98</xdr:row>
      <xdr:rowOff>109023</xdr:rowOff>
    </xdr:to>
    <xdr:sp macro="" textlink="">
      <xdr:nvSpPr>
        <xdr:cNvPr id="693" name="楕円 692"/>
        <xdr:cNvSpPr/>
      </xdr:nvSpPr>
      <xdr:spPr>
        <a:xfrm>
          <a:off x="16268700" y="168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157300</xdr:rowOff>
    </xdr:from>
    <xdr:ext cx="469744" cy="259045"/>
    <xdr:sp macro="" textlink="">
      <xdr:nvSpPr>
        <xdr:cNvPr id="694" name="積立金該当値テキスト"/>
        <xdr:cNvSpPr txBox="1"/>
      </xdr:nvSpPr>
      <xdr:spPr>
        <a:xfrm>
          <a:off x="16370300" y="167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94977</xdr:rowOff>
    </xdr:from>
    <xdr:to>
      <xdr:col>81</xdr:col>
      <xdr:colOff>101600</xdr:colOff>
      <xdr:row>99</xdr:row>
      <xdr:rowOff>25127</xdr:rowOff>
    </xdr:to>
    <xdr:sp macro="" textlink="">
      <xdr:nvSpPr>
        <xdr:cNvPr id="695" name="楕円 694"/>
        <xdr:cNvSpPr/>
      </xdr:nvSpPr>
      <xdr:spPr>
        <a:xfrm>
          <a:off x="15430500" y="168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16254</xdr:rowOff>
    </xdr:from>
    <xdr:ext cx="469744" cy="259045"/>
    <xdr:sp macro="" textlink="">
      <xdr:nvSpPr>
        <xdr:cNvPr id="696" name="テキスト ボックス 695"/>
        <xdr:cNvSpPr txBox="1"/>
      </xdr:nvSpPr>
      <xdr:spPr>
        <a:xfrm>
          <a:off x="15246428" y="169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18759</xdr:rowOff>
    </xdr:from>
    <xdr:to>
      <xdr:col>76</xdr:col>
      <xdr:colOff>165100</xdr:colOff>
      <xdr:row>98</xdr:row>
      <xdr:rowOff>120359</xdr:rowOff>
    </xdr:to>
    <xdr:sp macro="" textlink="">
      <xdr:nvSpPr>
        <xdr:cNvPr id="697" name="楕円 696"/>
        <xdr:cNvSpPr/>
      </xdr:nvSpPr>
      <xdr:spPr>
        <a:xfrm>
          <a:off x="14541500" y="16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111486</xdr:rowOff>
    </xdr:from>
    <xdr:ext cx="469744" cy="259045"/>
    <xdr:sp macro="" textlink="">
      <xdr:nvSpPr>
        <xdr:cNvPr id="698" name="テキスト ボックス 697"/>
        <xdr:cNvSpPr txBox="1"/>
      </xdr:nvSpPr>
      <xdr:spPr>
        <a:xfrm>
          <a:off x="14357428" y="169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44399</xdr:rowOff>
    </xdr:from>
    <xdr:to>
      <xdr:col>72</xdr:col>
      <xdr:colOff>38100</xdr:colOff>
      <xdr:row>98</xdr:row>
      <xdr:rowOff>145999</xdr:rowOff>
    </xdr:to>
    <xdr:sp macro="" textlink="">
      <xdr:nvSpPr>
        <xdr:cNvPr id="699" name="楕円 698"/>
        <xdr:cNvSpPr/>
      </xdr:nvSpPr>
      <xdr:spPr>
        <a:xfrm>
          <a:off x="13652500" y="168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137126</xdr:rowOff>
    </xdr:from>
    <xdr:ext cx="469744" cy="259045"/>
    <xdr:sp macro="" textlink="">
      <xdr:nvSpPr>
        <xdr:cNvPr id="700" name="テキスト ボックス 699"/>
        <xdr:cNvSpPr txBox="1"/>
      </xdr:nvSpPr>
      <xdr:spPr>
        <a:xfrm>
          <a:off x="13468428"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59734</xdr:rowOff>
    </xdr:from>
    <xdr:to>
      <xdr:col>67</xdr:col>
      <xdr:colOff>101600</xdr:colOff>
      <xdr:row>98</xdr:row>
      <xdr:rowOff>161334</xdr:rowOff>
    </xdr:to>
    <xdr:sp macro="" textlink="">
      <xdr:nvSpPr>
        <xdr:cNvPr id="701" name="楕円 700"/>
        <xdr:cNvSpPr/>
      </xdr:nvSpPr>
      <xdr:spPr>
        <a:xfrm>
          <a:off x="12763500" y="16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152461</xdr:rowOff>
    </xdr:from>
    <xdr:ext cx="469744" cy="259045"/>
    <xdr:sp macro="" textlink="">
      <xdr:nvSpPr>
        <xdr:cNvPr id="702" name="テキスト ボックス 701"/>
        <xdr:cNvSpPr txBox="1"/>
      </xdr:nvSpPr>
      <xdr:spPr>
        <a:xfrm>
          <a:off x="12579428" y="1695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114881</xdr:rowOff>
    </xdr:from>
    <xdr:to>
      <xdr:col>116</xdr:col>
      <xdr:colOff>63500</xdr:colOff>
      <xdr:row>37</xdr:row>
      <xdr:rowOff>166642</xdr:rowOff>
    </xdr:to>
    <xdr:cxnSp macro="">
      <xdr:nvCxnSpPr>
        <xdr:cNvPr id="733" name="直線コネクタ 732"/>
        <xdr:cNvCxnSpPr/>
      </xdr:nvCxnSpPr>
      <xdr:spPr>
        <a:xfrm>
          <a:off x="21323300" y="6458531"/>
          <a:ext cx="8382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114881</xdr:rowOff>
    </xdr:from>
    <xdr:to>
      <xdr:col>111</xdr:col>
      <xdr:colOff>177800</xdr:colOff>
      <xdr:row>38</xdr:row>
      <xdr:rowOff>5316</xdr:rowOff>
    </xdr:to>
    <xdr:cxnSp macro="">
      <xdr:nvCxnSpPr>
        <xdr:cNvPr id="736" name="直線コネクタ 735"/>
        <xdr:cNvCxnSpPr/>
      </xdr:nvCxnSpPr>
      <xdr:spPr>
        <a:xfrm flipV="1">
          <a:off x="20434300" y="6458531"/>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117330</xdr:rowOff>
    </xdr:from>
    <xdr:to>
      <xdr:col>107</xdr:col>
      <xdr:colOff>50800</xdr:colOff>
      <xdr:row>38</xdr:row>
      <xdr:rowOff>5316</xdr:rowOff>
    </xdr:to>
    <xdr:cxnSp macro="">
      <xdr:nvCxnSpPr>
        <xdr:cNvPr id="739" name="直線コネクタ 738"/>
        <xdr:cNvCxnSpPr/>
      </xdr:nvCxnSpPr>
      <xdr:spPr>
        <a:xfrm>
          <a:off x="19545300" y="6460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117330</xdr:rowOff>
    </xdr:from>
    <xdr:to>
      <xdr:col>102</xdr:col>
      <xdr:colOff>114300</xdr:colOff>
      <xdr:row>39</xdr:row>
      <xdr:rowOff>98878</xdr:rowOff>
    </xdr:to>
    <xdr:cxnSp macro="">
      <xdr:nvCxnSpPr>
        <xdr:cNvPr id="742" name="直線コネクタ 741"/>
        <xdr:cNvCxnSpPr/>
      </xdr:nvCxnSpPr>
      <xdr:spPr>
        <a:xfrm flipV="1">
          <a:off x="18656300" y="6460980"/>
          <a:ext cx="889000" cy="3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115842</xdr:rowOff>
    </xdr:from>
    <xdr:to>
      <xdr:col>116</xdr:col>
      <xdr:colOff>114300</xdr:colOff>
      <xdr:row>38</xdr:row>
      <xdr:rowOff>45993</xdr:rowOff>
    </xdr:to>
    <xdr:sp macro="" textlink="">
      <xdr:nvSpPr>
        <xdr:cNvPr id="752" name="楕円 751"/>
        <xdr:cNvSpPr/>
      </xdr:nvSpPr>
      <xdr:spPr>
        <a:xfrm>
          <a:off x="22110700" y="6459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138719</xdr:rowOff>
    </xdr:from>
    <xdr:ext cx="469744" cy="259045"/>
    <xdr:sp macro="" textlink="">
      <xdr:nvSpPr>
        <xdr:cNvPr id="753" name="投資及び出資金該当値テキスト"/>
        <xdr:cNvSpPr txBox="1"/>
      </xdr:nvSpPr>
      <xdr:spPr>
        <a:xfrm>
          <a:off x="22212300" y="631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64081</xdr:rowOff>
    </xdr:from>
    <xdr:to>
      <xdr:col>112</xdr:col>
      <xdr:colOff>38100</xdr:colOff>
      <xdr:row>37</xdr:row>
      <xdr:rowOff>165681</xdr:rowOff>
    </xdr:to>
    <xdr:sp macro="" textlink="">
      <xdr:nvSpPr>
        <xdr:cNvPr id="754" name="楕円 753"/>
        <xdr:cNvSpPr/>
      </xdr:nvSpPr>
      <xdr:spPr>
        <a:xfrm>
          <a:off x="21272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10758</xdr:rowOff>
    </xdr:from>
    <xdr:ext cx="469744" cy="259045"/>
    <xdr:sp macro="" textlink="">
      <xdr:nvSpPr>
        <xdr:cNvPr id="755" name="テキスト ボックス 754"/>
        <xdr:cNvSpPr txBox="1"/>
      </xdr:nvSpPr>
      <xdr:spPr>
        <a:xfrm>
          <a:off x="21088428"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125966</xdr:rowOff>
    </xdr:from>
    <xdr:to>
      <xdr:col>107</xdr:col>
      <xdr:colOff>101600</xdr:colOff>
      <xdr:row>38</xdr:row>
      <xdr:rowOff>56116</xdr:rowOff>
    </xdr:to>
    <xdr:sp macro="" textlink="">
      <xdr:nvSpPr>
        <xdr:cNvPr id="756" name="楕円 755"/>
        <xdr:cNvSpPr/>
      </xdr:nvSpPr>
      <xdr:spPr>
        <a:xfrm>
          <a:off x="20383500" y="64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72643</xdr:rowOff>
    </xdr:from>
    <xdr:ext cx="469744" cy="259045"/>
    <xdr:sp macro="" textlink="">
      <xdr:nvSpPr>
        <xdr:cNvPr id="757" name="テキスト ボックス 756"/>
        <xdr:cNvSpPr txBox="1"/>
      </xdr:nvSpPr>
      <xdr:spPr>
        <a:xfrm>
          <a:off x="20199428" y="62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66530</xdr:rowOff>
    </xdr:from>
    <xdr:to>
      <xdr:col>102</xdr:col>
      <xdr:colOff>165100</xdr:colOff>
      <xdr:row>37</xdr:row>
      <xdr:rowOff>168130</xdr:rowOff>
    </xdr:to>
    <xdr:sp macro="" textlink="">
      <xdr:nvSpPr>
        <xdr:cNvPr id="758" name="楕円 757"/>
        <xdr:cNvSpPr/>
      </xdr:nvSpPr>
      <xdr:spPr>
        <a:xfrm>
          <a:off x="19494500" y="64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13207</xdr:rowOff>
    </xdr:from>
    <xdr:ext cx="469744" cy="259045"/>
    <xdr:sp macro="" textlink="">
      <xdr:nvSpPr>
        <xdr:cNvPr id="759" name="テキスト ボックス 758"/>
        <xdr:cNvSpPr txBox="1"/>
      </xdr:nvSpPr>
      <xdr:spPr>
        <a:xfrm>
          <a:off x="19310428" y="61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132728</xdr:rowOff>
    </xdr:from>
    <xdr:to>
      <xdr:col>116</xdr:col>
      <xdr:colOff>63500</xdr:colOff>
      <xdr:row>58</xdr:row>
      <xdr:rowOff>132956</xdr:rowOff>
    </xdr:to>
    <xdr:cxnSp macro="">
      <xdr:nvCxnSpPr>
        <xdr:cNvPr id="790" name="直線コネクタ 789"/>
        <xdr:cNvCxnSpPr/>
      </xdr:nvCxnSpPr>
      <xdr:spPr>
        <a:xfrm>
          <a:off x="21323300" y="1007682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132385</xdr:rowOff>
    </xdr:from>
    <xdr:to>
      <xdr:col>111</xdr:col>
      <xdr:colOff>177800</xdr:colOff>
      <xdr:row>58</xdr:row>
      <xdr:rowOff>132728</xdr:rowOff>
    </xdr:to>
    <xdr:cxnSp macro="">
      <xdr:nvCxnSpPr>
        <xdr:cNvPr id="793" name="直線コネクタ 792"/>
        <xdr:cNvCxnSpPr/>
      </xdr:nvCxnSpPr>
      <xdr:spPr>
        <a:xfrm>
          <a:off x="20434300" y="1007648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132347</xdr:rowOff>
    </xdr:from>
    <xdr:to>
      <xdr:col>107</xdr:col>
      <xdr:colOff>50800</xdr:colOff>
      <xdr:row>58</xdr:row>
      <xdr:rowOff>132385</xdr:rowOff>
    </xdr:to>
    <xdr:cxnSp macro="">
      <xdr:nvCxnSpPr>
        <xdr:cNvPr id="796" name="直線コネクタ 795"/>
        <xdr:cNvCxnSpPr/>
      </xdr:nvCxnSpPr>
      <xdr:spPr>
        <a:xfrm>
          <a:off x="19545300" y="100764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131928</xdr:rowOff>
    </xdr:from>
    <xdr:to>
      <xdr:col>102</xdr:col>
      <xdr:colOff>114300</xdr:colOff>
      <xdr:row>58</xdr:row>
      <xdr:rowOff>132347</xdr:rowOff>
    </xdr:to>
    <xdr:cxnSp macro="">
      <xdr:nvCxnSpPr>
        <xdr:cNvPr id="799" name="直線コネクタ 798"/>
        <xdr:cNvCxnSpPr/>
      </xdr:nvCxnSpPr>
      <xdr:spPr>
        <a:xfrm>
          <a:off x="18656300" y="1007602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82156</xdr:rowOff>
    </xdr:from>
    <xdr:to>
      <xdr:col>116</xdr:col>
      <xdr:colOff>114300</xdr:colOff>
      <xdr:row>59</xdr:row>
      <xdr:rowOff>12306</xdr:rowOff>
    </xdr:to>
    <xdr:sp macro="" textlink="">
      <xdr:nvSpPr>
        <xdr:cNvPr id="809" name="楕円 808"/>
        <xdr:cNvSpPr/>
      </xdr:nvSpPr>
      <xdr:spPr>
        <a:xfrm>
          <a:off x="221107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37875</xdr:rowOff>
    </xdr:from>
    <xdr:ext cx="469744" cy="259045"/>
    <xdr:sp macro="" textlink="">
      <xdr:nvSpPr>
        <xdr:cNvPr id="810" name="貸付金該当値テキスト"/>
        <xdr:cNvSpPr txBox="1"/>
      </xdr:nvSpPr>
      <xdr:spPr>
        <a:xfrm>
          <a:off x="22212300" y="99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81928</xdr:rowOff>
    </xdr:from>
    <xdr:to>
      <xdr:col>112</xdr:col>
      <xdr:colOff>38100</xdr:colOff>
      <xdr:row>59</xdr:row>
      <xdr:rowOff>12078</xdr:rowOff>
    </xdr:to>
    <xdr:sp macro="" textlink="">
      <xdr:nvSpPr>
        <xdr:cNvPr id="811" name="楕円 810"/>
        <xdr:cNvSpPr/>
      </xdr:nvSpPr>
      <xdr:spPr>
        <a:xfrm>
          <a:off x="21272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3205</xdr:rowOff>
    </xdr:from>
    <xdr:ext cx="469744" cy="259045"/>
    <xdr:sp macro="" textlink="">
      <xdr:nvSpPr>
        <xdr:cNvPr id="812" name="テキスト ボックス 811"/>
        <xdr:cNvSpPr txBox="1"/>
      </xdr:nvSpPr>
      <xdr:spPr>
        <a:xfrm>
          <a:off x="21088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81585</xdr:rowOff>
    </xdr:from>
    <xdr:to>
      <xdr:col>107</xdr:col>
      <xdr:colOff>101600</xdr:colOff>
      <xdr:row>59</xdr:row>
      <xdr:rowOff>11735</xdr:rowOff>
    </xdr:to>
    <xdr:sp macro="" textlink="">
      <xdr:nvSpPr>
        <xdr:cNvPr id="813" name="楕円 812"/>
        <xdr:cNvSpPr/>
      </xdr:nvSpPr>
      <xdr:spPr>
        <a:xfrm>
          <a:off x="20383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2862</xdr:rowOff>
    </xdr:from>
    <xdr:ext cx="469744" cy="259045"/>
    <xdr:sp macro="" textlink="">
      <xdr:nvSpPr>
        <xdr:cNvPr id="814" name="テキスト ボックス 813"/>
        <xdr:cNvSpPr txBox="1"/>
      </xdr:nvSpPr>
      <xdr:spPr>
        <a:xfrm>
          <a:off x="20199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81547</xdr:rowOff>
    </xdr:from>
    <xdr:to>
      <xdr:col>102</xdr:col>
      <xdr:colOff>165100</xdr:colOff>
      <xdr:row>59</xdr:row>
      <xdr:rowOff>11697</xdr:rowOff>
    </xdr:to>
    <xdr:sp macro="" textlink="">
      <xdr:nvSpPr>
        <xdr:cNvPr id="815" name="楕円 814"/>
        <xdr:cNvSpPr/>
      </xdr:nvSpPr>
      <xdr:spPr>
        <a:xfrm>
          <a:off x="19494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2824</xdr:rowOff>
    </xdr:from>
    <xdr:ext cx="469744" cy="259045"/>
    <xdr:sp macro="" textlink="">
      <xdr:nvSpPr>
        <xdr:cNvPr id="816" name="テキスト ボックス 815"/>
        <xdr:cNvSpPr txBox="1"/>
      </xdr:nvSpPr>
      <xdr:spPr>
        <a:xfrm>
          <a:off x="19310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17" name="楕円 816"/>
        <xdr:cNvSpPr/>
      </xdr:nvSpPr>
      <xdr:spPr>
        <a:xfrm>
          <a:off x="18605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18" name="テキスト ボックス 81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47231</xdr:rowOff>
    </xdr:from>
    <xdr:to>
      <xdr:col>116</xdr:col>
      <xdr:colOff>63500</xdr:colOff>
      <xdr:row>77</xdr:row>
      <xdr:rowOff>76912</xdr:rowOff>
    </xdr:to>
    <xdr:cxnSp macro="">
      <xdr:nvCxnSpPr>
        <xdr:cNvPr id="848" name="直線コネクタ 847"/>
        <xdr:cNvCxnSpPr/>
      </xdr:nvCxnSpPr>
      <xdr:spPr>
        <a:xfrm flipV="1">
          <a:off x="21323300" y="13248881"/>
          <a:ext cx="838200" cy="2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76912</xdr:rowOff>
    </xdr:from>
    <xdr:to>
      <xdr:col>111</xdr:col>
      <xdr:colOff>177800</xdr:colOff>
      <xdr:row>77</xdr:row>
      <xdr:rowOff>81521</xdr:rowOff>
    </xdr:to>
    <xdr:cxnSp macro="">
      <xdr:nvCxnSpPr>
        <xdr:cNvPr id="851" name="直線コネクタ 850"/>
        <xdr:cNvCxnSpPr/>
      </xdr:nvCxnSpPr>
      <xdr:spPr>
        <a:xfrm flipV="1">
          <a:off x="20434300" y="13278562"/>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81521</xdr:rowOff>
    </xdr:from>
    <xdr:to>
      <xdr:col>107</xdr:col>
      <xdr:colOff>50800</xdr:colOff>
      <xdr:row>77</xdr:row>
      <xdr:rowOff>132880</xdr:rowOff>
    </xdr:to>
    <xdr:cxnSp macro="">
      <xdr:nvCxnSpPr>
        <xdr:cNvPr id="854" name="直線コネクタ 853"/>
        <xdr:cNvCxnSpPr/>
      </xdr:nvCxnSpPr>
      <xdr:spPr>
        <a:xfrm flipV="1">
          <a:off x="19545300" y="13283171"/>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27915</xdr:rowOff>
    </xdr:from>
    <xdr:to>
      <xdr:col>102</xdr:col>
      <xdr:colOff>114300</xdr:colOff>
      <xdr:row>77</xdr:row>
      <xdr:rowOff>132880</xdr:rowOff>
    </xdr:to>
    <xdr:cxnSp macro="">
      <xdr:nvCxnSpPr>
        <xdr:cNvPr id="857" name="直線コネクタ 856"/>
        <xdr:cNvCxnSpPr/>
      </xdr:nvCxnSpPr>
      <xdr:spPr>
        <a:xfrm>
          <a:off x="18656300" y="13058115"/>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167881</xdr:rowOff>
    </xdr:from>
    <xdr:to>
      <xdr:col>116</xdr:col>
      <xdr:colOff>114300</xdr:colOff>
      <xdr:row>77</xdr:row>
      <xdr:rowOff>98031</xdr:rowOff>
    </xdr:to>
    <xdr:sp macro="" textlink="">
      <xdr:nvSpPr>
        <xdr:cNvPr id="867" name="楕円 866"/>
        <xdr:cNvSpPr/>
      </xdr:nvSpPr>
      <xdr:spPr>
        <a:xfrm>
          <a:off x="221107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146308</xdr:rowOff>
    </xdr:from>
    <xdr:ext cx="534377" cy="259045"/>
    <xdr:sp macro="" textlink="">
      <xdr:nvSpPr>
        <xdr:cNvPr id="868" name="繰出金該当値テキスト"/>
        <xdr:cNvSpPr txBox="1"/>
      </xdr:nvSpPr>
      <xdr:spPr>
        <a:xfrm>
          <a:off x="22212300" y="131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26112</xdr:rowOff>
    </xdr:from>
    <xdr:to>
      <xdr:col>112</xdr:col>
      <xdr:colOff>38100</xdr:colOff>
      <xdr:row>77</xdr:row>
      <xdr:rowOff>127712</xdr:rowOff>
    </xdr:to>
    <xdr:sp macro="" textlink="">
      <xdr:nvSpPr>
        <xdr:cNvPr id="869" name="楕円 868"/>
        <xdr:cNvSpPr/>
      </xdr:nvSpPr>
      <xdr:spPr>
        <a:xfrm>
          <a:off x="21272500" y="132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118839</xdr:rowOff>
    </xdr:from>
    <xdr:ext cx="534377" cy="259045"/>
    <xdr:sp macro="" textlink="">
      <xdr:nvSpPr>
        <xdr:cNvPr id="870" name="テキスト ボックス 869"/>
        <xdr:cNvSpPr txBox="1"/>
      </xdr:nvSpPr>
      <xdr:spPr>
        <a:xfrm>
          <a:off x="21056111" y="133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30721</xdr:rowOff>
    </xdr:from>
    <xdr:to>
      <xdr:col>107</xdr:col>
      <xdr:colOff>101600</xdr:colOff>
      <xdr:row>77</xdr:row>
      <xdr:rowOff>132321</xdr:rowOff>
    </xdr:to>
    <xdr:sp macro="" textlink="">
      <xdr:nvSpPr>
        <xdr:cNvPr id="871" name="楕円 870"/>
        <xdr:cNvSpPr/>
      </xdr:nvSpPr>
      <xdr:spPr>
        <a:xfrm>
          <a:off x="20383500" y="132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123448</xdr:rowOff>
    </xdr:from>
    <xdr:ext cx="534377" cy="259045"/>
    <xdr:sp macro="" textlink="">
      <xdr:nvSpPr>
        <xdr:cNvPr id="872" name="テキスト ボックス 871"/>
        <xdr:cNvSpPr txBox="1"/>
      </xdr:nvSpPr>
      <xdr:spPr>
        <a:xfrm>
          <a:off x="20167111" y="1332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82080</xdr:rowOff>
    </xdr:from>
    <xdr:to>
      <xdr:col>102</xdr:col>
      <xdr:colOff>165100</xdr:colOff>
      <xdr:row>78</xdr:row>
      <xdr:rowOff>12230</xdr:rowOff>
    </xdr:to>
    <xdr:sp macro="" textlink="">
      <xdr:nvSpPr>
        <xdr:cNvPr id="873" name="楕円 872"/>
        <xdr:cNvSpPr/>
      </xdr:nvSpPr>
      <xdr:spPr>
        <a:xfrm>
          <a:off x="19494500" y="132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3357</xdr:rowOff>
    </xdr:from>
    <xdr:ext cx="534377" cy="259045"/>
    <xdr:sp macro="" textlink="">
      <xdr:nvSpPr>
        <xdr:cNvPr id="874" name="テキスト ボックス 873"/>
        <xdr:cNvSpPr txBox="1"/>
      </xdr:nvSpPr>
      <xdr:spPr>
        <a:xfrm>
          <a:off x="19278111" y="133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148565</xdr:rowOff>
    </xdr:from>
    <xdr:to>
      <xdr:col>98</xdr:col>
      <xdr:colOff>38100</xdr:colOff>
      <xdr:row>76</xdr:row>
      <xdr:rowOff>78715</xdr:rowOff>
    </xdr:to>
    <xdr:sp macro="" textlink="">
      <xdr:nvSpPr>
        <xdr:cNvPr id="875" name="楕円 874"/>
        <xdr:cNvSpPr/>
      </xdr:nvSpPr>
      <xdr:spPr>
        <a:xfrm>
          <a:off x="186055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69842</xdr:rowOff>
    </xdr:from>
    <xdr:ext cx="534377" cy="259045"/>
    <xdr:sp macro="" textlink="">
      <xdr:nvSpPr>
        <xdr:cNvPr id="876" name="テキスト ボックス 875"/>
        <xdr:cNvSpPr txBox="1"/>
      </xdr:nvSpPr>
      <xdr:spPr>
        <a:xfrm>
          <a:off x="18389111" y="131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414,683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構成項目の１つである普通建設事業費（うち更新整備）は、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（大型の普通建設事業）の皆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また、投資及び出資金は、平成２９年度に公共下水道事業が公営企業会計へ移行したことにより、繰出金の一部を投資及び出資金に組み替えたため、類似団体平均を上回っている。令和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年度は、汚水管渠整備に関する経費が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したことにより、公共下水道事業会計出資金が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84,054
82,538
21.03
35,800,042
34,855,790
656,877
15,675,233
19,833,384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59233</xdr:rowOff>
    </xdr:from>
    <xdr:to>
      <xdr:col>24</xdr:col>
      <xdr:colOff>63500</xdr:colOff>
      <xdr:row>36</xdr:row>
      <xdr:rowOff>121412</xdr:rowOff>
    </xdr:to>
    <xdr:cxnSp macro="">
      <xdr:nvCxnSpPr>
        <xdr:cNvPr id="59" name="直線コネクタ 58"/>
        <xdr:cNvCxnSpPr/>
      </xdr:nvCxnSpPr>
      <xdr:spPr>
        <a:xfrm>
          <a:off x="3797300" y="6231433"/>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152502</xdr:rowOff>
    </xdr:from>
    <xdr:to>
      <xdr:col>19</xdr:col>
      <xdr:colOff>177800</xdr:colOff>
      <xdr:row>36</xdr:row>
      <xdr:rowOff>59233</xdr:rowOff>
    </xdr:to>
    <xdr:cxnSp macro="">
      <xdr:nvCxnSpPr>
        <xdr:cNvPr id="62" name="直線コネクタ 61"/>
        <xdr:cNvCxnSpPr/>
      </xdr:nvCxnSpPr>
      <xdr:spPr>
        <a:xfrm>
          <a:off x="2908300" y="6153252"/>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147930</xdr:rowOff>
    </xdr:from>
    <xdr:to>
      <xdr:col>15</xdr:col>
      <xdr:colOff>50800</xdr:colOff>
      <xdr:row>35</xdr:row>
      <xdr:rowOff>152502</xdr:rowOff>
    </xdr:to>
    <xdr:cxnSp macro="">
      <xdr:nvCxnSpPr>
        <xdr:cNvPr id="65" name="直線コネクタ 64"/>
        <xdr:cNvCxnSpPr/>
      </xdr:nvCxnSpPr>
      <xdr:spPr>
        <a:xfrm>
          <a:off x="2019300" y="614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141072</xdr:rowOff>
    </xdr:from>
    <xdr:to>
      <xdr:col>10</xdr:col>
      <xdr:colOff>114300</xdr:colOff>
      <xdr:row>35</xdr:row>
      <xdr:rowOff>147930</xdr:rowOff>
    </xdr:to>
    <xdr:cxnSp macro="">
      <xdr:nvCxnSpPr>
        <xdr:cNvPr id="68" name="直線コネクタ 67"/>
        <xdr:cNvCxnSpPr/>
      </xdr:nvCxnSpPr>
      <xdr:spPr>
        <a:xfrm>
          <a:off x="1130300" y="61418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70612</xdr:rowOff>
    </xdr:from>
    <xdr:to>
      <xdr:col>24</xdr:col>
      <xdr:colOff>114300</xdr:colOff>
      <xdr:row>37</xdr:row>
      <xdr:rowOff>762</xdr:rowOff>
    </xdr:to>
    <xdr:sp macro="" textlink="">
      <xdr:nvSpPr>
        <xdr:cNvPr id="78" name="楕円 77"/>
        <xdr:cNvSpPr/>
      </xdr:nvSpPr>
      <xdr:spPr>
        <a:xfrm>
          <a:off x="4584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49039</xdr:rowOff>
    </xdr:from>
    <xdr:ext cx="469744" cy="259045"/>
    <xdr:sp macro="" textlink="">
      <xdr:nvSpPr>
        <xdr:cNvPr id="79" name="議会費該当値テキスト"/>
        <xdr:cNvSpPr txBox="1"/>
      </xdr:nvSpPr>
      <xdr:spPr>
        <a:xfrm>
          <a:off x="4686300"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8433</xdr:rowOff>
    </xdr:from>
    <xdr:to>
      <xdr:col>20</xdr:col>
      <xdr:colOff>38100</xdr:colOff>
      <xdr:row>36</xdr:row>
      <xdr:rowOff>110033</xdr:rowOff>
    </xdr:to>
    <xdr:sp macro="" textlink="">
      <xdr:nvSpPr>
        <xdr:cNvPr id="80" name="楕円 79"/>
        <xdr:cNvSpPr/>
      </xdr:nvSpPr>
      <xdr:spPr>
        <a:xfrm>
          <a:off x="3746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101160</xdr:rowOff>
    </xdr:from>
    <xdr:ext cx="469744" cy="259045"/>
    <xdr:sp macro="" textlink="">
      <xdr:nvSpPr>
        <xdr:cNvPr id="81" name="テキスト ボックス 80"/>
        <xdr:cNvSpPr txBox="1"/>
      </xdr:nvSpPr>
      <xdr:spPr>
        <a:xfrm>
          <a:off x="3562428" y="6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101702</xdr:rowOff>
    </xdr:from>
    <xdr:to>
      <xdr:col>15</xdr:col>
      <xdr:colOff>101600</xdr:colOff>
      <xdr:row>36</xdr:row>
      <xdr:rowOff>31852</xdr:rowOff>
    </xdr:to>
    <xdr:sp macro="" textlink="">
      <xdr:nvSpPr>
        <xdr:cNvPr id="82" name="楕円 81"/>
        <xdr:cNvSpPr/>
      </xdr:nvSpPr>
      <xdr:spPr>
        <a:xfrm>
          <a:off x="2857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22979</xdr:rowOff>
    </xdr:from>
    <xdr:ext cx="469744" cy="259045"/>
    <xdr:sp macro="" textlink="">
      <xdr:nvSpPr>
        <xdr:cNvPr id="83" name="テキスト ボックス 82"/>
        <xdr:cNvSpPr txBox="1"/>
      </xdr:nvSpPr>
      <xdr:spPr>
        <a:xfrm>
          <a:off x="2673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97130</xdr:rowOff>
    </xdr:from>
    <xdr:to>
      <xdr:col>10</xdr:col>
      <xdr:colOff>165100</xdr:colOff>
      <xdr:row>36</xdr:row>
      <xdr:rowOff>27280</xdr:rowOff>
    </xdr:to>
    <xdr:sp macro="" textlink="">
      <xdr:nvSpPr>
        <xdr:cNvPr id="84" name="楕円 83"/>
        <xdr:cNvSpPr/>
      </xdr:nvSpPr>
      <xdr:spPr>
        <a:xfrm>
          <a:off x="1968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18407</xdr:rowOff>
    </xdr:from>
    <xdr:ext cx="469744" cy="259045"/>
    <xdr:sp macro="" textlink="">
      <xdr:nvSpPr>
        <xdr:cNvPr id="85" name="テキスト ボックス 84"/>
        <xdr:cNvSpPr txBox="1"/>
      </xdr:nvSpPr>
      <xdr:spPr>
        <a:xfrm>
          <a:off x="1784428" y="61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90272</xdr:rowOff>
    </xdr:from>
    <xdr:to>
      <xdr:col>6</xdr:col>
      <xdr:colOff>38100</xdr:colOff>
      <xdr:row>36</xdr:row>
      <xdr:rowOff>20422</xdr:rowOff>
    </xdr:to>
    <xdr:sp macro="" textlink="">
      <xdr:nvSpPr>
        <xdr:cNvPr id="86" name="楕円 85"/>
        <xdr:cNvSpPr/>
      </xdr:nvSpPr>
      <xdr:spPr>
        <a:xfrm>
          <a:off x="1079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11549</xdr:rowOff>
    </xdr:from>
    <xdr:ext cx="469744" cy="259045"/>
    <xdr:sp macro="" textlink="">
      <xdr:nvSpPr>
        <xdr:cNvPr id="87" name="テキスト ボックス 86"/>
        <xdr:cNvSpPr txBox="1"/>
      </xdr:nvSpPr>
      <xdr:spPr>
        <a:xfrm>
          <a:off x="895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50271</xdr:rowOff>
    </xdr:from>
    <xdr:to>
      <xdr:col>24</xdr:col>
      <xdr:colOff>63500</xdr:colOff>
      <xdr:row>58</xdr:row>
      <xdr:rowOff>26086</xdr:rowOff>
    </xdr:to>
    <xdr:cxnSp macro="">
      <xdr:nvCxnSpPr>
        <xdr:cNvPr id="118" name="直線コネクタ 117"/>
        <xdr:cNvCxnSpPr/>
      </xdr:nvCxnSpPr>
      <xdr:spPr>
        <a:xfrm flipV="1">
          <a:off x="3797300" y="9308571"/>
          <a:ext cx="838200" cy="66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3715</xdr:rowOff>
    </xdr:from>
    <xdr:to>
      <xdr:col>19</xdr:col>
      <xdr:colOff>177800</xdr:colOff>
      <xdr:row>58</xdr:row>
      <xdr:rowOff>26086</xdr:rowOff>
    </xdr:to>
    <xdr:cxnSp macro="">
      <xdr:nvCxnSpPr>
        <xdr:cNvPr id="121" name="直線コネクタ 120"/>
        <xdr:cNvCxnSpPr/>
      </xdr:nvCxnSpPr>
      <xdr:spPr>
        <a:xfrm>
          <a:off x="2908300" y="9947815"/>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3715</xdr:rowOff>
    </xdr:from>
    <xdr:to>
      <xdr:col>15</xdr:col>
      <xdr:colOff>50800</xdr:colOff>
      <xdr:row>58</xdr:row>
      <xdr:rowOff>33283</xdr:rowOff>
    </xdr:to>
    <xdr:cxnSp macro="">
      <xdr:nvCxnSpPr>
        <xdr:cNvPr id="124" name="直線コネクタ 123"/>
        <xdr:cNvCxnSpPr/>
      </xdr:nvCxnSpPr>
      <xdr:spPr>
        <a:xfrm flipV="1">
          <a:off x="2019300" y="9947815"/>
          <a:ext cx="889000" cy="2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26857</xdr:rowOff>
    </xdr:from>
    <xdr:to>
      <xdr:col>10</xdr:col>
      <xdr:colOff>114300</xdr:colOff>
      <xdr:row>58</xdr:row>
      <xdr:rowOff>33283</xdr:rowOff>
    </xdr:to>
    <xdr:cxnSp macro="">
      <xdr:nvCxnSpPr>
        <xdr:cNvPr id="127" name="直線コネクタ 126"/>
        <xdr:cNvCxnSpPr/>
      </xdr:nvCxnSpPr>
      <xdr:spPr>
        <a:xfrm>
          <a:off x="1130300" y="9970957"/>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170921</xdr:rowOff>
    </xdr:from>
    <xdr:to>
      <xdr:col>24</xdr:col>
      <xdr:colOff>114300</xdr:colOff>
      <xdr:row>54</xdr:row>
      <xdr:rowOff>101071</xdr:rowOff>
    </xdr:to>
    <xdr:sp macro="" textlink="">
      <xdr:nvSpPr>
        <xdr:cNvPr id="137" name="楕円 136"/>
        <xdr:cNvSpPr/>
      </xdr:nvSpPr>
      <xdr:spPr>
        <a:xfrm>
          <a:off x="4584700" y="92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85848</xdr:rowOff>
    </xdr:from>
    <xdr:ext cx="599010" cy="259045"/>
    <xdr:sp macro="" textlink="">
      <xdr:nvSpPr>
        <xdr:cNvPr id="138" name="総務費該当値テキスト"/>
        <xdr:cNvSpPr txBox="1"/>
      </xdr:nvSpPr>
      <xdr:spPr>
        <a:xfrm>
          <a:off x="4686300" y="917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146736</xdr:rowOff>
    </xdr:from>
    <xdr:to>
      <xdr:col>20</xdr:col>
      <xdr:colOff>38100</xdr:colOff>
      <xdr:row>58</xdr:row>
      <xdr:rowOff>76886</xdr:rowOff>
    </xdr:to>
    <xdr:sp macro="" textlink="">
      <xdr:nvSpPr>
        <xdr:cNvPr id="139" name="楕円 138"/>
        <xdr:cNvSpPr/>
      </xdr:nvSpPr>
      <xdr:spPr>
        <a:xfrm>
          <a:off x="3746500" y="99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68013</xdr:rowOff>
    </xdr:from>
    <xdr:ext cx="534377" cy="259045"/>
    <xdr:sp macro="" textlink="">
      <xdr:nvSpPr>
        <xdr:cNvPr id="140" name="テキスト ボックス 139"/>
        <xdr:cNvSpPr txBox="1"/>
      </xdr:nvSpPr>
      <xdr:spPr>
        <a:xfrm>
          <a:off x="3530111" y="100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124365</xdr:rowOff>
    </xdr:from>
    <xdr:to>
      <xdr:col>15</xdr:col>
      <xdr:colOff>101600</xdr:colOff>
      <xdr:row>58</xdr:row>
      <xdr:rowOff>54515</xdr:rowOff>
    </xdr:to>
    <xdr:sp macro="" textlink="">
      <xdr:nvSpPr>
        <xdr:cNvPr id="141" name="楕円 140"/>
        <xdr:cNvSpPr/>
      </xdr:nvSpPr>
      <xdr:spPr>
        <a:xfrm>
          <a:off x="2857500" y="98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45642</xdr:rowOff>
    </xdr:from>
    <xdr:ext cx="534377" cy="259045"/>
    <xdr:sp macro="" textlink="">
      <xdr:nvSpPr>
        <xdr:cNvPr id="142" name="テキスト ボックス 141"/>
        <xdr:cNvSpPr txBox="1"/>
      </xdr:nvSpPr>
      <xdr:spPr>
        <a:xfrm>
          <a:off x="2641111" y="99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153933</xdr:rowOff>
    </xdr:from>
    <xdr:to>
      <xdr:col>10</xdr:col>
      <xdr:colOff>165100</xdr:colOff>
      <xdr:row>58</xdr:row>
      <xdr:rowOff>84083</xdr:rowOff>
    </xdr:to>
    <xdr:sp macro="" textlink="">
      <xdr:nvSpPr>
        <xdr:cNvPr id="143" name="楕円 142"/>
        <xdr:cNvSpPr/>
      </xdr:nvSpPr>
      <xdr:spPr>
        <a:xfrm>
          <a:off x="1968500" y="99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75210</xdr:rowOff>
    </xdr:from>
    <xdr:ext cx="534377" cy="259045"/>
    <xdr:sp macro="" textlink="">
      <xdr:nvSpPr>
        <xdr:cNvPr id="144" name="テキスト ボックス 143"/>
        <xdr:cNvSpPr txBox="1"/>
      </xdr:nvSpPr>
      <xdr:spPr>
        <a:xfrm>
          <a:off x="1752111" y="100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147507</xdr:rowOff>
    </xdr:from>
    <xdr:to>
      <xdr:col>6</xdr:col>
      <xdr:colOff>38100</xdr:colOff>
      <xdr:row>58</xdr:row>
      <xdr:rowOff>77657</xdr:rowOff>
    </xdr:to>
    <xdr:sp macro="" textlink="">
      <xdr:nvSpPr>
        <xdr:cNvPr id="145" name="楕円 144"/>
        <xdr:cNvSpPr/>
      </xdr:nvSpPr>
      <xdr:spPr>
        <a:xfrm>
          <a:off x="1079500" y="992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68784</xdr:rowOff>
    </xdr:from>
    <xdr:ext cx="534377" cy="259045"/>
    <xdr:sp macro="" textlink="">
      <xdr:nvSpPr>
        <xdr:cNvPr id="146" name="テキスト ボックス 145"/>
        <xdr:cNvSpPr txBox="1"/>
      </xdr:nvSpPr>
      <xdr:spPr>
        <a:xfrm>
          <a:off x="863111" y="1001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99564</xdr:rowOff>
    </xdr:from>
    <xdr:to>
      <xdr:col>24</xdr:col>
      <xdr:colOff>63500</xdr:colOff>
      <xdr:row>77</xdr:row>
      <xdr:rowOff>149388</xdr:rowOff>
    </xdr:to>
    <xdr:cxnSp macro="">
      <xdr:nvCxnSpPr>
        <xdr:cNvPr id="178" name="直線コネクタ 177"/>
        <xdr:cNvCxnSpPr/>
      </xdr:nvCxnSpPr>
      <xdr:spPr>
        <a:xfrm flipV="1">
          <a:off x="3797300" y="13301214"/>
          <a:ext cx="838200" cy="4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149388</xdr:rowOff>
    </xdr:from>
    <xdr:to>
      <xdr:col>19</xdr:col>
      <xdr:colOff>177800</xdr:colOff>
      <xdr:row>78</xdr:row>
      <xdr:rowOff>13588</xdr:rowOff>
    </xdr:to>
    <xdr:cxnSp macro="">
      <xdr:nvCxnSpPr>
        <xdr:cNvPr id="181" name="直線コネクタ 180"/>
        <xdr:cNvCxnSpPr/>
      </xdr:nvCxnSpPr>
      <xdr:spPr>
        <a:xfrm flipV="1">
          <a:off x="2908300" y="13351038"/>
          <a:ext cx="8890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13588</xdr:rowOff>
    </xdr:from>
    <xdr:to>
      <xdr:col>15</xdr:col>
      <xdr:colOff>50800</xdr:colOff>
      <xdr:row>78</xdr:row>
      <xdr:rowOff>14438</xdr:rowOff>
    </xdr:to>
    <xdr:cxnSp macro="">
      <xdr:nvCxnSpPr>
        <xdr:cNvPr id="184" name="直線コネクタ 183"/>
        <xdr:cNvCxnSpPr/>
      </xdr:nvCxnSpPr>
      <xdr:spPr>
        <a:xfrm flipV="1">
          <a:off x="2019300" y="13386688"/>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14438</xdr:rowOff>
    </xdr:from>
    <xdr:to>
      <xdr:col>10</xdr:col>
      <xdr:colOff>114300</xdr:colOff>
      <xdr:row>78</xdr:row>
      <xdr:rowOff>28480</xdr:rowOff>
    </xdr:to>
    <xdr:cxnSp macro="">
      <xdr:nvCxnSpPr>
        <xdr:cNvPr id="187" name="直線コネクタ 186"/>
        <xdr:cNvCxnSpPr/>
      </xdr:nvCxnSpPr>
      <xdr:spPr>
        <a:xfrm flipV="1">
          <a:off x="1130300" y="13387538"/>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48764</xdr:rowOff>
    </xdr:from>
    <xdr:to>
      <xdr:col>24</xdr:col>
      <xdr:colOff>114300</xdr:colOff>
      <xdr:row>77</xdr:row>
      <xdr:rowOff>150364</xdr:rowOff>
    </xdr:to>
    <xdr:sp macro="" textlink="">
      <xdr:nvSpPr>
        <xdr:cNvPr id="197" name="楕円 196"/>
        <xdr:cNvSpPr/>
      </xdr:nvSpPr>
      <xdr:spPr>
        <a:xfrm>
          <a:off x="4584700" y="132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27191</xdr:rowOff>
    </xdr:from>
    <xdr:ext cx="599010" cy="259045"/>
    <xdr:sp macro="" textlink="">
      <xdr:nvSpPr>
        <xdr:cNvPr id="198" name="民生費該当値テキスト"/>
        <xdr:cNvSpPr txBox="1"/>
      </xdr:nvSpPr>
      <xdr:spPr>
        <a:xfrm>
          <a:off x="4686300" y="1322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98588</xdr:rowOff>
    </xdr:from>
    <xdr:to>
      <xdr:col>20</xdr:col>
      <xdr:colOff>38100</xdr:colOff>
      <xdr:row>78</xdr:row>
      <xdr:rowOff>28738</xdr:rowOff>
    </xdr:to>
    <xdr:sp macro="" textlink="">
      <xdr:nvSpPr>
        <xdr:cNvPr id="199" name="楕円 198"/>
        <xdr:cNvSpPr/>
      </xdr:nvSpPr>
      <xdr:spPr>
        <a:xfrm>
          <a:off x="3746500" y="133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19865</xdr:rowOff>
    </xdr:from>
    <xdr:ext cx="599010" cy="259045"/>
    <xdr:sp macro="" textlink="">
      <xdr:nvSpPr>
        <xdr:cNvPr id="200" name="テキスト ボックス 199"/>
        <xdr:cNvSpPr txBox="1"/>
      </xdr:nvSpPr>
      <xdr:spPr>
        <a:xfrm>
          <a:off x="3497795" y="1339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134238</xdr:rowOff>
    </xdr:from>
    <xdr:to>
      <xdr:col>15</xdr:col>
      <xdr:colOff>101600</xdr:colOff>
      <xdr:row>78</xdr:row>
      <xdr:rowOff>64388</xdr:rowOff>
    </xdr:to>
    <xdr:sp macro="" textlink="">
      <xdr:nvSpPr>
        <xdr:cNvPr id="201" name="楕円 200"/>
        <xdr:cNvSpPr/>
      </xdr:nvSpPr>
      <xdr:spPr>
        <a:xfrm>
          <a:off x="2857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55515</xdr:rowOff>
    </xdr:from>
    <xdr:ext cx="599010" cy="259045"/>
    <xdr:sp macro="" textlink="">
      <xdr:nvSpPr>
        <xdr:cNvPr id="202" name="テキスト ボックス 201"/>
        <xdr:cNvSpPr txBox="1"/>
      </xdr:nvSpPr>
      <xdr:spPr>
        <a:xfrm>
          <a:off x="2608795" y="1342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135088</xdr:rowOff>
    </xdr:from>
    <xdr:to>
      <xdr:col>10</xdr:col>
      <xdr:colOff>165100</xdr:colOff>
      <xdr:row>78</xdr:row>
      <xdr:rowOff>65238</xdr:rowOff>
    </xdr:to>
    <xdr:sp macro="" textlink="">
      <xdr:nvSpPr>
        <xdr:cNvPr id="203" name="楕円 202"/>
        <xdr:cNvSpPr/>
      </xdr:nvSpPr>
      <xdr:spPr>
        <a:xfrm>
          <a:off x="1968500" y="133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56365</xdr:rowOff>
    </xdr:from>
    <xdr:ext cx="599010" cy="259045"/>
    <xdr:sp macro="" textlink="">
      <xdr:nvSpPr>
        <xdr:cNvPr id="204" name="テキスト ボックス 203"/>
        <xdr:cNvSpPr txBox="1"/>
      </xdr:nvSpPr>
      <xdr:spPr>
        <a:xfrm>
          <a:off x="1719795" y="1342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149130</xdr:rowOff>
    </xdr:from>
    <xdr:to>
      <xdr:col>6</xdr:col>
      <xdr:colOff>38100</xdr:colOff>
      <xdr:row>78</xdr:row>
      <xdr:rowOff>79280</xdr:rowOff>
    </xdr:to>
    <xdr:sp macro="" textlink="">
      <xdr:nvSpPr>
        <xdr:cNvPr id="205" name="楕円 204"/>
        <xdr:cNvSpPr/>
      </xdr:nvSpPr>
      <xdr:spPr>
        <a:xfrm>
          <a:off x="1079500" y="133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70407</xdr:rowOff>
    </xdr:from>
    <xdr:ext cx="599010" cy="259045"/>
    <xdr:sp macro="" textlink="">
      <xdr:nvSpPr>
        <xdr:cNvPr id="206" name="テキスト ボックス 205"/>
        <xdr:cNvSpPr txBox="1"/>
      </xdr:nvSpPr>
      <xdr:spPr>
        <a:xfrm>
          <a:off x="830795" y="134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158293</xdr:rowOff>
    </xdr:from>
    <xdr:to>
      <xdr:col>24</xdr:col>
      <xdr:colOff>63500</xdr:colOff>
      <xdr:row>97</xdr:row>
      <xdr:rowOff>51233</xdr:rowOff>
    </xdr:to>
    <xdr:cxnSp macro="">
      <xdr:nvCxnSpPr>
        <xdr:cNvPr id="235" name="直線コネクタ 234"/>
        <xdr:cNvCxnSpPr/>
      </xdr:nvCxnSpPr>
      <xdr:spPr>
        <a:xfrm flipV="1">
          <a:off x="3797300" y="16617493"/>
          <a:ext cx="8382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51233</xdr:rowOff>
    </xdr:from>
    <xdr:to>
      <xdr:col>19</xdr:col>
      <xdr:colOff>177800</xdr:colOff>
      <xdr:row>97</xdr:row>
      <xdr:rowOff>85382</xdr:rowOff>
    </xdr:to>
    <xdr:cxnSp macro="">
      <xdr:nvCxnSpPr>
        <xdr:cNvPr id="238" name="直線コネクタ 237"/>
        <xdr:cNvCxnSpPr/>
      </xdr:nvCxnSpPr>
      <xdr:spPr>
        <a:xfrm flipV="1">
          <a:off x="2908300" y="16681883"/>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85382</xdr:rowOff>
    </xdr:from>
    <xdr:to>
      <xdr:col>15</xdr:col>
      <xdr:colOff>50800</xdr:colOff>
      <xdr:row>97</xdr:row>
      <xdr:rowOff>87516</xdr:rowOff>
    </xdr:to>
    <xdr:cxnSp macro="">
      <xdr:nvCxnSpPr>
        <xdr:cNvPr id="241" name="直線コネクタ 240"/>
        <xdr:cNvCxnSpPr/>
      </xdr:nvCxnSpPr>
      <xdr:spPr>
        <a:xfrm flipV="1">
          <a:off x="2019300" y="1671603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87516</xdr:rowOff>
    </xdr:from>
    <xdr:to>
      <xdr:col>10</xdr:col>
      <xdr:colOff>114300</xdr:colOff>
      <xdr:row>97</xdr:row>
      <xdr:rowOff>90576</xdr:rowOff>
    </xdr:to>
    <xdr:cxnSp macro="">
      <xdr:nvCxnSpPr>
        <xdr:cNvPr id="244" name="直線コネクタ 243"/>
        <xdr:cNvCxnSpPr/>
      </xdr:nvCxnSpPr>
      <xdr:spPr>
        <a:xfrm flipV="1">
          <a:off x="1130300" y="16718166"/>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107493</xdr:rowOff>
    </xdr:from>
    <xdr:to>
      <xdr:col>24</xdr:col>
      <xdr:colOff>114300</xdr:colOff>
      <xdr:row>97</xdr:row>
      <xdr:rowOff>37643</xdr:rowOff>
    </xdr:to>
    <xdr:sp macro="" textlink="">
      <xdr:nvSpPr>
        <xdr:cNvPr id="254" name="楕円 253"/>
        <xdr:cNvSpPr/>
      </xdr:nvSpPr>
      <xdr:spPr>
        <a:xfrm>
          <a:off x="4584700" y="165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85920</xdr:rowOff>
    </xdr:from>
    <xdr:ext cx="534377" cy="259045"/>
    <xdr:sp macro="" textlink="">
      <xdr:nvSpPr>
        <xdr:cNvPr id="255" name="衛生費該当値テキスト"/>
        <xdr:cNvSpPr txBox="1"/>
      </xdr:nvSpPr>
      <xdr:spPr>
        <a:xfrm>
          <a:off x="4686300" y="165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433</xdr:rowOff>
    </xdr:from>
    <xdr:to>
      <xdr:col>20</xdr:col>
      <xdr:colOff>38100</xdr:colOff>
      <xdr:row>97</xdr:row>
      <xdr:rowOff>102033</xdr:rowOff>
    </xdr:to>
    <xdr:sp macro="" textlink="">
      <xdr:nvSpPr>
        <xdr:cNvPr id="256" name="楕円 255"/>
        <xdr:cNvSpPr/>
      </xdr:nvSpPr>
      <xdr:spPr>
        <a:xfrm>
          <a:off x="3746500" y="166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93160</xdr:rowOff>
    </xdr:from>
    <xdr:ext cx="534377" cy="259045"/>
    <xdr:sp macro="" textlink="">
      <xdr:nvSpPr>
        <xdr:cNvPr id="257" name="テキスト ボックス 256"/>
        <xdr:cNvSpPr txBox="1"/>
      </xdr:nvSpPr>
      <xdr:spPr>
        <a:xfrm>
          <a:off x="3530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34582</xdr:rowOff>
    </xdr:from>
    <xdr:to>
      <xdr:col>15</xdr:col>
      <xdr:colOff>101600</xdr:colOff>
      <xdr:row>97</xdr:row>
      <xdr:rowOff>136182</xdr:rowOff>
    </xdr:to>
    <xdr:sp macro="" textlink="">
      <xdr:nvSpPr>
        <xdr:cNvPr id="258" name="楕円 257"/>
        <xdr:cNvSpPr/>
      </xdr:nvSpPr>
      <xdr:spPr>
        <a:xfrm>
          <a:off x="2857500" y="1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127309</xdr:rowOff>
    </xdr:from>
    <xdr:ext cx="534377" cy="259045"/>
    <xdr:sp macro="" textlink="">
      <xdr:nvSpPr>
        <xdr:cNvPr id="259" name="テキスト ボックス 258"/>
        <xdr:cNvSpPr txBox="1"/>
      </xdr:nvSpPr>
      <xdr:spPr>
        <a:xfrm>
          <a:off x="2641111" y="167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36716</xdr:rowOff>
    </xdr:from>
    <xdr:to>
      <xdr:col>10</xdr:col>
      <xdr:colOff>165100</xdr:colOff>
      <xdr:row>97</xdr:row>
      <xdr:rowOff>138316</xdr:rowOff>
    </xdr:to>
    <xdr:sp macro="" textlink="">
      <xdr:nvSpPr>
        <xdr:cNvPr id="260" name="楕円 259"/>
        <xdr:cNvSpPr/>
      </xdr:nvSpPr>
      <xdr:spPr>
        <a:xfrm>
          <a:off x="1968500" y="166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129443</xdr:rowOff>
    </xdr:from>
    <xdr:ext cx="534377" cy="259045"/>
    <xdr:sp macro="" textlink="">
      <xdr:nvSpPr>
        <xdr:cNvPr id="261" name="テキスト ボックス 260"/>
        <xdr:cNvSpPr txBox="1"/>
      </xdr:nvSpPr>
      <xdr:spPr>
        <a:xfrm>
          <a:off x="1752111" y="167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62" name="楕円 261"/>
        <xdr:cNvSpPr/>
      </xdr:nvSpPr>
      <xdr:spPr>
        <a:xfrm>
          <a:off x="1079500" y="166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63" name="テキスト ボックス 262"/>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45593</xdr:rowOff>
    </xdr:from>
    <xdr:to>
      <xdr:col>55</xdr:col>
      <xdr:colOff>0</xdr:colOff>
      <xdr:row>36</xdr:row>
      <xdr:rowOff>76454</xdr:rowOff>
    </xdr:to>
    <xdr:cxnSp macro="">
      <xdr:nvCxnSpPr>
        <xdr:cNvPr id="292" name="直線コネクタ 291"/>
        <xdr:cNvCxnSpPr/>
      </xdr:nvCxnSpPr>
      <xdr:spPr>
        <a:xfrm flipV="1">
          <a:off x="9639300" y="621779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76454</xdr:rowOff>
    </xdr:from>
    <xdr:to>
      <xdr:col>50</xdr:col>
      <xdr:colOff>114300</xdr:colOff>
      <xdr:row>36</xdr:row>
      <xdr:rowOff>156845</xdr:rowOff>
    </xdr:to>
    <xdr:cxnSp macro="">
      <xdr:nvCxnSpPr>
        <xdr:cNvPr id="295" name="直線コネクタ 294"/>
        <xdr:cNvCxnSpPr/>
      </xdr:nvCxnSpPr>
      <xdr:spPr>
        <a:xfrm flipV="1">
          <a:off x="8750300" y="6248654"/>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146939</xdr:rowOff>
    </xdr:from>
    <xdr:to>
      <xdr:col>45</xdr:col>
      <xdr:colOff>177800</xdr:colOff>
      <xdr:row>36</xdr:row>
      <xdr:rowOff>156845</xdr:rowOff>
    </xdr:to>
    <xdr:cxnSp macro="">
      <xdr:nvCxnSpPr>
        <xdr:cNvPr id="298" name="直線コネクタ 297"/>
        <xdr:cNvCxnSpPr/>
      </xdr:nvCxnSpPr>
      <xdr:spPr>
        <a:xfrm>
          <a:off x="7861300" y="631913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146939</xdr:rowOff>
    </xdr:from>
    <xdr:to>
      <xdr:col>41</xdr:col>
      <xdr:colOff>50800</xdr:colOff>
      <xdr:row>36</xdr:row>
      <xdr:rowOff>153035</xdr:rowOff>
    </xdr:to>
    <xdr:cxnSp macro="">
      <xdr:nvCxnSpPr>
        <xdr:cNvPr id="301" name="直線コネクタ 300"/>
        <xdr:cNvCxnSpPr/>
      </xdr:nvCxnSpPr>
      <xdr:spPr>
        <a:xfrm flipV="1">
          <a:off x="6972300" y="631913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3" name="テキスト ボックス 302"/>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5" name="テキスト ボックス 304"/>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166243</xdr:rowOff>
    </xdr:from>
    <xdr:to>
      <xdr:col>55</xdr:col>
      <xdr:colOff>50800</xdr:colOff>
      <xdr:row>36</xdr:row>
      <xdr:rowOff>96393</xdr:rowOff>
    </xdr:to>
    <xdr:sp macro="" textlink="">
      <xdr:nvSpPr>
        <xdr:cNvPr id="311" name="楕円 310"/>
        <xdr:cNvSpPr/>
      </xdr:nvSpPr>
      <xdr:spPr>
        <a:xfrm>
          <a:off x="104267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17670</xdr:rowOff>
    </xdr:from>
    <xdr:ext cx="469744" cy="259045"/>
    <xdr:sp macro="" textlink="">
      <xdr:nvSpPr>
        <xdr:cNvPr id="312" name="労働費該当値テキスト"/>
        <xdr:cNvSpPr txBox="1"/>
      </xdr:nvSpPr>
      <xdr:spPr>
        <a:xfrm>
          <a:off x="10528300" y="60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25654</xdr:rowOff>
    </xdr:from>
    <xdr:to>
      <xdr:col>50</xdr:col>
      <xdr:colOff>165100</xdr:colOff>
      <xdr:row>36</xdr:row>
      <xdr:rowOff>127254</xdr:rowOff>
    </xdr:to>
    <xdr:sp macro="" textlink="">
      <xdr:nvSpPr>
        <xdr:cNvPr id="313" name="楕円 312"/>
        <xdr:cNvSpPr/>
      </xdr:nvSpPr>
      <xdr:spPr>
        <a:xfrm>
          <a:off x="9588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143781</xdr:rowOff>
    </xdr:from>
    <xdr:ext cx="469744" cy="259045"/>
    <xdr:sp macro="" textlink="">
      <xdr:nvSpPr>
        <xdr:cNvPr id="314" name="テキスト ボックス 313"/>
        <xdr:cNvSpPr txBox="1"/>
      </xdr:nvSpPr>
      <xdr:spPr>
        <a:xfrm>
          <a:off x="9404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106045</xdr:rowOff>
    </xdr:from>
    <xdr:to>
      <xdr:col>46</xdr:col>
      <xdr:colOff>38100</xdr:colOff>
      <xdr:row>37</xdr:row>
      <xdr:rowOff>36195</xdr:rowOff>
    </xdr:to>
    <xdr:sp macro="" textlink="">
      <xdr:nvSpPr>
        <xdr:cNvPr id="315" name="楕円 314"/>
        <xdr:cNvSpPr/>
      </xdr:nvSpPr>
      <xdr:spPr>
        <a:xfrm>
          <a:off x="8699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52722</xdr:rowOff>
    </xdr:from>
    <xdr:ext cx="469744" cy="259045"/>
    <xdr:sp macro="" textlink="">
      <xdr:nvSpPr>
        <xdr:cNvPr id="316" name="テキスト ボックス 315"/>
        <xdr:cNvSpPr txBox="1"/>
      </xdr:nvSpPr>
      <xdr:spPr>
        <a:xfrm>
          <a:off x="8515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96139</xdr:rowOff>
    </xdr:from>
    <xdr:to>
      <xdr:col>41</xdr:col>
      <xdr:colOff>101600</xdr:colOff>
      <xdr:row>37</xdr:row>
      <xdr:rowOff>26289</xdr:rowOff>
    </xdr:to>
    <xdr:sp macro="" textlink="">
      <xdr:nvSpPr>
        <xdr:cNvPr id="317" name="楕円 316"/>
        <xdr:cNvSpPr/>
      </xdr:nvSpPr>
      <xdr:spPr>
        <a:xfrm>
          <a:off x="7810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42816</xdr:rowOff>
    </xdr:from>
    <xdr:ext cx="469744" cy="259045"/>
    <xdr:sp macro="" textlink="">
      <xdr:nvSpPr>
        <xdr:cNvPr id="318" name="テキスト ボックス 317"/>
        <xdr:cNvSpPr txBox="1"/>
      </xdr:nvSpPr>
      <xdr:spPr>
        <a:xfrm>
          <a:off x="7626428"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102235</xdr:rowOff>
    </xdr:from>
    <xdr:to>
      <xdr:col>36</xdr:col>
      <xdr:colOff>165100</xdr:colOff>
      <xdr:row>37</xdr:row>
      <xdr:rowOff>32385</xdr:rowOff>
    </xdr:to>
    <xdr:sp macro="" textlink="">
      <xdr:nvSpPr>
        <xdr:cNvPr id="319" name="楕円 318"/>
        <xdr:cNvSpPr/>
      </xdr:nvSpPr>
      <xdr:spPr>
        <a:xfrm>
          <a:off x="6921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48912</xdr:rowOff>
    </xdr:from>
    <xdr:ext cx="469744" cy="259045"/>
    <xdr:sp macro="" textlink="">
      <xdr:nvSpPr>
        <xdr:cNvPr id="320" name="テキスト ボックス 319"/>
        <xdr:cNvSpPr txBox="1"/>
      </xdr:nvSpPr>
      <xdr:spPr>
        <a:xfrm>
          <a:off x="6737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43296</xdr:rowOff>
    </xdr:from>
    <xdr:to>
      <xdr:col>55</xdr:col>
      <xdr:colOff>0</xdr:colOff>
      <xdr:row>59</xdr:row>
      <xdr:rowOff>52930</xdr:rowOff>
    </xdr:to>
    <xdr:cxnSp macro="">
      <xdr:nvCxnSpPr>
        <xdr:cNvPr id="351" name="直線コネクタ 350"/>
        <xdr:cNvCxnSpPr/>
      </xdr:nvCxnSpPr>
      <xdr:spPr>
        <a:xfrm>
          <a:off x="9639300" y="10158846"/>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35851</xdr:rowOff>
    </xdr:from>
    <xdr:to>
      <xdr:col>50</xdr:col>
      <xdr:colOff>114300</xdr:colOff>
      <xdr:row>59</xdr:row>
      <xdr:rowOff>43296</xdr:rowOff>
    </xdr:to>
    <xdr:cxnSp macro="">
      <xdr:nvCxnSpPr>
        <xdr:cNvPr id="354" name="直線コネクタ 353"/>
        <xdr:cNvCxnSpPr/>
      </xdr:nvCxnSpPr>
      <xdr:spPr>
        <a:xfrm>
          <a:off x="8750300" y="10151401"/>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35851</xdr:rowOff>
    </xdr:from>
    <xdr:to>
      <xdr:col>45</xdr:col>
      <xdr:colOff>177800</xdr:colOff>
      <xdr:row>59</xdr:row>
      <xdr:rowOff>52277</xdr:rowOff>
    </xdr:to>
    <xdr:cxnSp macro="">
      <xdr:nvCxnSpPr>
        <xdr:cNvPr id="357" name="直線コネクタ 356"/>
        <xdr:cNvCxnSpPr/>
      </xdr:nvCxnSpPr>
      <xdr:spPr>
        <a:xfrm flipV="1">
          <a:off x="7861300" y="10151401"/>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52277</xdr:rowOff>
    </xdr:from>
    <xdr:to>
      <xdr:col>41</xdr:col>
      <xdr:colOff>50800</xdr:colOff>
      <xdr:row>59</xdr:row>
      <xdr:rowOff>54791</xdr:rowOff>
    </xdr:to>
    <xdr:cxnSp macro="">
      <xdr:nvCxnSpPr>
        <xdr:cNvPr id="360" name="直線コネクタ 359"/>
        <xdr:cNvCxnSpPr/>
      </xdr:nvCxnSpPr>
      <xdr:spPr>
        <a:xfrm flipV="1">
          <a:off x="6972300" y="1016782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2130</xdr:rowOff>
    </xdr:from>
    <xdr:to>
      <xdr:col>55</xdr:col>
      <xdr:colOff>50800</xdr:colOff>
      <xdr:row>59</xdr:row>
      <xdr:rowOff>103730</xdr:rowOff>
    </xdr:to>
    <xdr:sp macro="" textlink="">
      <xdr:nvSpPr>
        <xdr:cNvPr id="370" name="楕円 369"/>
        <xdr:cNvSpPr/>
      </xdr:nvSpPr>
      <xdr:spPr>
        <a:xfrm>
          <a:off x="10426700" y="101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88507</xdr:rowOff>
    </xdr:from>
    <xdr:ext cx="469744" cy="259045"/>
    <xdr:sp macro="" textlink="">
      <xdr:nvSpPr>
        <xdr:cNvPr id="371" name="農林水産業費該当値テキスト"/>
        <xdr:cNvSpPr txBox="1"/>
      </xdr:nvSpPr>
      <xdr:spPr>
        <a:xfrm>
          <a:off x="10528300" y="1003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163946</xdr:rowOff>
    </xdr:from>
    <xdr:to>
      <xdr:col>50</xdr:col>
      <xdr:colOff>165100</xdr:colOff>
      <xdr:row>59</xdr:row>
      <xdr:rowOff>94096</xdr:rowOff>
    </xdr:to>
    <xdr:sp macro="" textlink="">
      <xdr:nvSpPr>
        <xdr:cNvPr id="372" name="楕円 371"/>
        <xdr:cNvSpPr/>
      </xdr:nvSpPr>
      <xdr:spPr>
        <a:xfrm>
          <a:off x="9588500" y="101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85223</xdr:rowOff>
    </xdr:from>
    <xdr:ext cx="469744" cy="259045"/>
    <xdr:sp macro="" textlink="">
      <xdr:nvSpPr>
        <xdr:cNvPr id="373" name="テキスト ボックス 372"/>
        <xdr:cNvSpPr txBox="1"/>
      </xdr:nvSpPr>
      <xdr:spPr>
        <a:xfrm>
          <a:off x="9404428" y="1020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156501</xdr:rowOff>
    </xdr:from>
    <xdr:to>
      <xdr:col>46</xdr:col>
      <xdr:colOff>38100</xdr:colOff>
      <xdr:row>59</xdr:row>
      <xdr:rowOff>86651</xdr:rowOff>
    </xdr:to>
    <xdr:sp macro="" textlink="">
      <xdr:nvSpPr>
        <xdr:cNvPr id="374" name="楕円 373"/>
        <xdr:cNvSpPr/>
      </xdr:nvSpPr>
      <xdr:spPr>
        <a:xfrm>
          <a:off x="8699500" y="101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77778</xdr:rowOff>
    </xdr:from>
    <xdr:ext cx="469744" cy="259045"/>
    <xdr:sp macro="" textlink="">
      <xdr:nvSpPr>
        <xdr:cNvPr id="375" name="テキスト ボックス 374"/>
        <xdr:cNvSpPr txBox="1"/>
      </xdr:nvSpPr>
      <xdr:spPr>
        <a:xfrm>
          <a:off x="8515428" y="1019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1477</xdr:rowOff>
    </xdr:from>
    <xdr:to>
      <xdr:col>41</xdr:col>
      <xdr:colOff>101600</xdr:colOff>
      <xdr:row>59</xdr:row>
      <xdr:rowOff>103077</xdr:rowOff>
    </xdr:to>
    <xdr:sp macro="" textlink="">
      <xdr:nvSpPr>
        <xdr:cNvPr id="376" name="楕円 375"/>
        <xdr:cNvSpPr/>
      </xdr:nvSpPr>
      <xdr:spPr>
        <a:xfrm>
          <a:off x="7810500" y="101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94204</xdr:rowOff>
    </xdr:from>
    <xdr:ext cx="469744" cy="259045"/>
    <xdr:sp macro="" textlink="">
      <xdr:nvSpPr>
        <xdr:cNvPr id="377" name="テキスト ボックス 376"/>
        <xdr:cNvSpPr txBox="1"/>
      </xdr:nvSpPr>
      <xdr:spPr>
        <a:xfrm>
          <a:off x="7626428" y="102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3991</xdr:rowOff>
    </xdr:from>
    <xdr:to>
      <xdr:col>36</xdr:col>
      <xdr:colOff>165100</xdr:colOff>
      <xdr:row>59</xdr:row>
      <xdr:rowOff>105591</xdr:rowOff>
    </xdr:to>
    <xdr:sp macro="" textlink="">
      <xdr:nvSpPr>
        <xdr:cNvPr id="378" name="楕円 377"/>
        <xdr:cNvSpPr/>
      </xdr:nvSpPr>
      <xdr:spPr>
        <a:xfrm>
          <a:off x="6921500" y="101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96718</xdr:rowOff>
    </xdr:from>
    <xdr:ext cx="469744" cy="259045"/>
    <xdr:sp macro="" textlink="">
      <xdr:nvSpPr>
        <xdr:cNvPr id="379" name="テキスト ボックス 378"/>
        <xdr:cNvSpPr txBox="1"/>
      </xdr:nvSpPr>
      <xdr:spPr>
        <a:xfrm>
          <a:off x="6737428"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166858</xdr:rowOff>
    </xdr:from>
    <xdr:to>
      <xdr:col>55</xdr:col>
      <xdr:colOff>0</xdr:colOff>
      <xdr:row>78</xdr:row>
      <xdr:rowOff>20873</xdr:rowOff>
    </xdr:to>
    <xdr:cxnSp macro="">
      <xdr:nvCxnSpPr>
        <xdr:cNvPr id="406" name="直線コネクタ 405"/>
        <xdr:cNvCxnSpPr/>
      </xdr:nvCxnSpPr>
      <xdr:spPr>
        <a:xfrm flipV="1">
          <a:off x="9639300" y="13368508"/>
          <a:ext cx="8382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20873</xdr:rowOff>
    </xdr:from>
    <xdr:to>
      <xdr:col>50</xdr:col>
      <xdr:colOff>114300</xdr:colOff>
      <xdr:row>78</xdr:row>
      <xdr:rowOff>64559</xdr:rowOff>
    </xdr:to>
    <xdr:cxnSp macro="">
      <xdr:nvCxnSpPr>
        <xdr:cNvPr id="409" name="直線コネクタ 408"/>
        <xdr:cNvCxnSpPr/>
      </xdr:nvCxnSpPr>
      <xdr:spPr>
        <a:xfrm flipV="1">
          <a:off x="8750300" y="13393973"/>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64559</xdr:rowOff>
    </xdr:from>
    <xdr:to>
      <xdr:col>45</xdr:col>
      <xdr:colOff>177800</xdr:colOff>
      <xdr:row>78</xdr:row>
      <xdr:rowOff>69269</xdr:rowOff>
    </xdr:to>
    <xdr:cxnSp macro="">
      <xdr:nvCxnSpPr>
        <xdr:cNvPr id="412" name="直線コネクタ 411"/>
        <xdr:cNvCxnSpPr/>
      </xdr:nvCxnSpPr>
      <xdr:spPr>
        <a:xfrm flipV="1">
          <a:off x="7861300" y="13437659"/>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69154</xdr:rowOff>
    </xdr:from>
    <xdr:to>
      <xdr:col>41</xdr:col>
      <xdr:colOff>50800</xdr:colOff>
      <xdr:row>78</xdr:row>
      <xdr:rowOff>69269</xdr:rowOff>
    </xdr:to>
    <xdr:cxnSp macro="">
      <xdr:nvCxnSpPr>
        <xdr:cNvPr id="415" name="直線コネクタ 414"/>
        <xdr:cNvCxnSpPr/>
      </xdr:nvCxnSpPr>
      <xdr:spPr>
        <a:xfrm>
          <a:off x="6972300" y="1344225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116058</xdr:rowOff>
    </xdr:from>
    <xdr:to>
      <xdr:col>55</xdr:col>
      <xdr:colOff>50800</xdr:colOff>
      <xdr:row>78</xdr:row>
      <xdr:rowOff>46208</xdr:rowOff>
    </xdr:to>
    <xdr:sp macro="" textlink="">
      <xdr:nvSpPr>
        <xdr:cNvPr id="425" name="楕円 424"/>
        <xdr:cNvSpPr/>
      </xdr:nvSpPr>
      <xdr:spPr>
        <a:xfrm>
          <a:off x="10426700" y="133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30985</xdr:rowOff>
    </xdr:from>
    <xdr:ext cx="469744" cy="259045"/>
    <xdr:sp macro="" textlink="">
      <xdr:nvSpPr>
        <xdr:cNvPr id="426" name="商工費該当値テキスト"/>
        <xdr:cNvSpPr txBox="1"/>
      </xdr:nvSpPr>
      <xdr:spPr>
        <a:xfrm>
          <a:off x="10528300" y="132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141523</xdr:rowOff>
    </xdr:from>
    <xdr:to>
      <xdr:col>50</xdr:col>
      <xdr:colOff>165100</xdr:colOff>
      <xdr:row>78</xdr:row>
      <xdr:rowOff>71673</xdr:rowOff>
    </xdr:to>
    <xdr:sp macro="" textlink="">
      <xdr:nvSpPr>
        <xdr:cNvPr id="427" name="楕円 426"/>
        <xdr:cNvSpPr/>
      </xdr:nvSpPr>
      <xdr:spPr>
        <a:xfrm>
          <a:off x="9588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62800</xdr:rowOff>
    </xdr:from>
    <xdr:ext cx="469744" cy="259045"/>
    <xdr:sp macro="" textlink="">
      <xdr:nvSpPr>
        <xdr:cNvPr id="428" name="テキスト ボックス 427"/>
        <xdr:cNvSpPr txBox="1"/>
      </xdr:nvSpPr>
      <xdr:spPr>
        <a:xfrm>
          <a:off x="9404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13759</xdr:rowOff>
    </xdr:from>
    <xdr:to>
      <xdr:col>46</xdr:col>
      <xdr:colOff>38100</xdr:colOff>
      <xdr:row>78</xdr:row>
      <xdr:rowOff>115359</xdr:rowOff>
    </xdr:to>
    <xdr:sp macro="" textlink="">
      <xdr:nvSpPr>
        <xdr:cNvPr id="429" name="楕円 428"/>
        <xdr:cNvSpPr/>
      </xdr:nvSpPr>
      <xdr:spPr>
        <a:xfrm>
          <a:off x="8699500" y="133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106486</xdr:rowOff>
    </xdr:from>
    <xdr:ext cx="469744" cy="259045"/>
    <xdr:sp macro="" textlink="">
      <xdr:nvSpPr>
        <xdr:cNvPr id="430" name="テキスト ボックス 429"/>
        <xdr:cNvSpPr txBox="1"/>
      </xdr:nvSpPr>
      <xdr:spPr>
        <a:xfrm>
          <a:off x="8515428" y="1347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18469</xdr:rowOff>
    </xdr:from>
    <xdr:to>
      <xdr:col>41</xdr:col>
      <xdr:colOff>101600</xdr:colOff>
      <xdr:row>78</xdr:row>
      <xdr:rowOff>120069</xdr:rowOff>
    </xdr:to>
    <xdr:sp macro="" textlink="">
      <xdr:nvSpPr>
        <xdr:cNvPr id="431" name="楕円 430"/>
        <xdr:cNvSpPr/>
      </xdr:nvSpPr>
      <xdr:spPr>
        <a:xfrm>
          <a:off x="7810500" y="133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111196</xdr:rowOff>
    </xdr:from>
    <xdr:ext cx="469744" cy="259045"/>
    <xdr:sp macro="" textlink="">
      <xdr:nvSpPr>
        <xdr:cNvPr id="432" name="テキスト ボックス 431"/>
        <xdr:cNvSpPr txBox="1"/>
      </xdr:nvSpPr>
      <xdr:spPr>
        <a:xfrm>
          <a:off x="7626428" y="1348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18354</xdr:rowOff>
    </xdr:from>
    <xdr:to>
      <xdr:col>36</xdr:col>
      <xdr:colOff>165100</xdr:colOff>
      <xdr:row>78</xdr:row>
      <xdr:rowOff>119954</xdr:rowOff>
    </xdr:to>
    <xdr:sp macro="" textlink="">
      <xdr:nvSpPr>
        <xdr:cNvPr id="433" name="楕円 432"/>
        <xdr:cNvSpPr/>
      </xdr:nvSpPr>
      <xdr:spPr>
        <a:xfrm>
          <a:off x="6921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111081</xdr:rowOff>
    </xdr:from>
    <xdr:ext cx="469744" cy="259045"/>
    <xdr:sp macro="" textlink="">
      <xdr:nvSpPr>
        <xdr:cNvPr id="434" name="テキスト ボックス 433"/>
        <xdr:cNvSpPr txBox="1"/>
      </xdr:nvSpPr>
      <xdr:spPr>
        <a:xfrm>
          <a:off x="6737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149707</xdr:rowOff>
    </xdr:from>
    <xdr:to>
      <xdr:col>55</xdr:col>
      <xdr:colOff>0</xdr:colOff>
      <xdr:row>97</xdr:row>
      <xdr:rowOff>21526</xdr:rowOff>
    </xdr:to>
    <xdr:cxnSp macro="">
      <xdr:nvCxnSpPr>
        <xdr:cNvPr id="463" name="直線コネクタ 462"/>
        <xdr:cNvCxnSpPr/>
      </xdr:nvCxnSpPr>
      <xdr:spPr>
        <a:xfrm>
          <a:off x="9639300" y="16608907"/>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91884</xdr:rowOff>
    </xdr:from>
    <xdr:to>
      <xdr:col>50</xdr:col>
      <xdr:colOff>114300</xdr:colOff>
      <xdr:row>96</xdr:row>
      <xdr:rowOff>149707</xdr:rowOff>
    </xdr:to>
    <xdr:cxnSp macro="">
      <xdr:nvCxnSpPr>
        <xdr:cNvPr id="466" name="直線コネクタ 465"/>
        <xdr:cNvCxnSpPr/>
      </xdr:nvCxnSpPr>
      <xdr:spPr>
        <a:xfrm>
          <a:off x="8750300" y="16551084"/>
          <a:ext cx="8890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33807</xdr:rowOff>
    </xdr:from>
    <xdr:to>
      <xdr:col>45</xdr:col>
      <xdr:colOff>177800</xdr:colOff>
      <xdr:row>96</xdr:row>
      <xdr:rowOff>91884</xdr:rowOff>
    </xdr:to>
    <xdr:cxnSp macro="">
      <xdr:nvCxnSpPr>
        <xdr:cNvPr id="469" name="直線コネクタ 468"/>
        <xdr:cNvCxnSpPr/>
      </xdr:nvCxnSpPr>
      <xdr:spPr>
        <a:xfrm>
          <a:off x="7861300" y="16493007"/>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33807</xdr:rowOff>
    </xdr:from>
    <xdr:to>
      <xdr:col>41</xdr:col>
      <xdr:colOff>50800</xdr:colOff>
      <xdr:row>96</xdr:row>
      <xdr:rowOff>125857</xdr:rowOff>
    </xdr:to>
    <xdr:cxnSp macro="">
      <xdr:nvCxnSpPr>
        <xdr:cNvPr id="472" name="直線コネクタ 471"/>
        <xdr:cNvCxnSpPr/>
      </xdr:nvCxnSpPr>
      <xdr:spPr>
        <a:xfrm flipV="1">
          <a:off x="6972300" y="16493007"/>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4" name="テキスト ボックス 473"/>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142176</xdr:rowOff>
    </xdr:from>
    <xdr:to>
      <xdr:col>55</xdr:col>
      <xdr:colOff>50800</xdr:colOff>
      <xdr:row>97</xdr:row>
      <xdr:rowOff>72326</xdr:rowOff>
    </xdr:to>
    <xdr:sp macro="" textlink="">
      <xdr:nvSpPr>
        <xdr:cNvPr id="482" name="楕円 481"/>
        <xdr:cNvSpPr/>
      </xdr:nvSpPr>
      <xdr:spPr>
        <a:xfrm>
          <a:off x="10426700" y="166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120603</xdr:rowOff>
    </xdr:from>
    <xdr:ext cx="534377" cy="259045"/>
    <xdr:sp macro="" textlink="">
      <xdr:nvSpPr>
        <xdr:cNvPr id="483" name="土木費該当値テキスト"/>
        <xdr:cNvSpPr txBox="1"/>
      </xdr:nvSpPr>
      <xdr:spPr>
        <a:xfrm>
          <a:off x="10528300" y="165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98907</xdr:rowOff>
    </xdr:from>
    <xdr:to>
      <xdr:col>50</xdr:col>
      <xdr:colOff>165100</xdr:colOff>
      <xdr:row>97</xdr:row>
      <xdr:rowOff>29057</xdr:rowOff>
    </xdr:to>
    <xdr:sp macro="" textlink="">
      <xdr:nvSpPr>
        <xdr:cNvPr id="484" name="楕円 483"/>
        <xdr:cNvSpPr/>
      </xdr:nvSpPr>
      <xdr:spPr>
        <a:xfrm>
          <a:off x="9588500" y="165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20184</xdr:rowOff>
    </xdr:from>
    <xdr:ext cx="534377" cy="259045"/>
    <xdr:sp macro="" textlink="">
      <xdr:nvSpPr>
        <xdr:cNvPr id="485" name="テキスト ボックス 484"/>
        <xdr:cNvSpPr txBox="1"/>
      </xdr:nvSpPr>
      <xdr:spPr>
        <a:xfrm>
          <a:off x="9372111" y="166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41084</xdr:rowOff>
    </xdr:from>
    <xdr:to>
      <xdr:col>46</xdr:col>
      <xdr:colOff>38100</xdr:colOff>
      <xdr:row>96</xdr:row>
      <xdr:rowOff>142684</xdr:rowOff>
    </xdr:to>
    <xdr:sp macro="" textlink="">
      <xdr:nvSpPr>
        <xdr:cNvPr id="486" name="楕円 485"/>
        <xdr:cNvSpPr/>
      </xdr:nvSpPr>
      <xdr:spPr>
        <a:xfrm>
          <a:off x="8699500" y="1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133811</xdr:rowOff>
    </xdr:from>
    <xdr:ext cx="534377" cy="259045"/>
    <xdr:sp macro="" textlink="">
      <xdr:nvSpPr>
        <xdr:cNvPr id="487" name="テキスト ボックス 486"/>
        <xdr:cNvSpPr txBox="1"/>
      </xdr:nvSpPr>
      <xdr:spPr>
        <a:xfrm>
          <a:off x="8483111" y="16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154457</xdr:rowOff>
    </xdr:from>
    <xdr:to>
      <xdr:col>41</xdr:col>
      <xdr:colOff>101600</xdr:colOff>
      <xdr:row>96</xdr:row>
      <xdr:rowOff>84607</xdr:rowOff>
    </xdr:to>
    <xdr:sp macro="" textlink="">
      <xdr:nvSpPr>
        <xdr:cNvPr id="488" name="楕円 487"/>
        <xdr:cNvSpPr/>
      </xdr:nvSpPr>
      <xdr:spPr>
        <a:xfrm>
          <a:off x="7810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101134</xdr:rowOff>
    </xdr:from>
    <xdr:ext cx="534377" cy="259045"/>
    <xdr:sp macro="" textlink="">
      <xdr:nvSpPr>
        <xdr:cNvPr id="489" name="テキスト ボックス 488"/>
        <xdr:cNvSpPr txBox="1"/>
      </xdr:nvSpPr>
      <xdr:spPr>
        <a:xfrm>
          <a:off x="7594111" y="162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75057</xdr:rowOff>
    </xdr:from>
    <xdr:to>
      <xdr:col>36</xdr:col>
      <xdr:colOff>165100</xdr:colOff>
      <xdr:row>97</xdr:row>
      <xdr:rowOff>5207</xdr:rowOff>
    </xdr:to>
    <xdr:sp macro="" textlink="">
      <xdr:nvSpPr>
        <xdr:cNvPr id="490" name="楕円 489"/>
        <xdr:cNvSpPr/>
      </xdr:nvSpPr>
      <xdr:spPr>
        <a:xfrm>
          <a:off x="6921500" y="165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167784</xdr:rowOff>
    </xdr:from>
    <xdr:ext cx="534377" cy="259045"/>
    <xdr:sp macro="" textlink="">
      <xdr:nvSpPr>
        <xdr:cNvPr id="491" name="テキスト ボックス 490"/>
        <xdr:cNvSpPr txBox="1"/>
      </xdr:nvSpPr>
      <xdr:spPr>
        <a:xfrm>
          <a:off x="6705111" y="166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161646</xdr:rowOff>
    </xdr:from>
    <xdr:to>
      <xdr:col>85</xdr:col>
      <xdr:colOff>127000</xdr:colOff>
      <xdr:row>38</xdr:row>
      <xdr:rowOff>42316</xdr:rowOff>
    </xdr:to>
    <xdr:cxnSp macro="">
      <xdr:nvCxnSpPr>
        <xdr:cNvPr id="517" name="直線コネクタ 516"/>
        <xdr:cNvCxnSpPr/>
      </xdr:nvCxnSpPr>
      <xdr:spPr>
        <a:xfrm flipV="1">
          <a:off x="15481300" y="6162396"/>
          <a:ext cx="838200" cy="39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42316</xdr:rowOff>
    </xdr:from>
    <xdr:to>
      <xdr:col>81</xdr:col>
      <xdr:colOff>50800</xdr:colOff>
      <xdr:row>38</xdr:row>
      <xdr:rowOff>61576</xdr:rowOff>
    </xdr:to>
    <xdr:cxnSp macro="">
      <xdr:nvCxnSpPr>
        <xdr:cNvPr id="520" name="直線コネクタ 519"/>
        <xdr:cNvCxnSpPr/>
      </xdr:nvCxnSpPr>
      <xdr:spPr>
        <a:xfrm flipV="1">
          <a:off x="14592300" y="6557416"/>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160331</xdr:rowOff>
    </xdr:from>
    <xdr:to>
      <xdr:col>76</xdr:col>
      <xdr:colOff>114300</xdr:colOff>
      <xdr:row>38</xdr:row>
      <xdr:rowOff>61576</xdr:rowOff>
    </xdr:to>
    <xdr:cxnSp macro="">
      <xdr:nvCxnSpPr>
        <xdr:cNvPr id="523" name="直線コネクタ 522"/>
        <xdr:cNvCxnSpPr/>
      </xdr:nvCxnSpPr>
      <xdr:spPr>
        <a:xfrm>
          <a:off x="13703300" y="650398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160331</xdr:rowOff>
    </xdr:from>
    <xdr:to>
      <xdr:col>71</xdr:col>
      <xdr:colOff>177800</xdr:colOff>
      <xdr:row>38</xdr:row>
      <xdr:rowOff>28029</xdr:rowOff>
    </xdr:to>
    <xdr:cxnSp macro="">
      <xdr:nvCxnSpPr>
        <xdr:cNvPr id="526" name="直線コネクタ 525"/>
        <xdr:cNvCxnSpPr/>
      </xdr:nvCxnSpPr>
      <xdr:spPr>
        <a:xfrm flipV="1">
          <a:off x="12814300" y="6503981"/>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110846</xdr:rowOff>
    </xdr:from>
    <xdr:to>
      <xdr:col>85</xdr:col>
      <xdr:colOff>177800</xdr:colOff>
      <xdr:row>36</xdr:row>
      <xdr:rowOff>40996</xdr:rowOff>
    </xdr:to>
    <xdr:sp macro="" textlink="">
      <xdr:nvSpPr>
        <xdr:cNvPr id="536" name="楕円 535"/>
        <xdr:cNvSpPr/>
      </xdr:nvSpPr>
      <xdr:spPr>
        <a:xfrm>
          <a:off x="162687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133723</xdr:rowOff>
    </xdr:from>
    <xdr:ext cx="534377" cy="259045"/>
    <xdr:sp macro="" textlink="">
      <xdr:nvSpPr>
        <xdr:cNvPr id="537" name="消防費該当値テキスト"/>
        <xdr:cNvSpPr txBox="1"/>
      </xdr:nvSpPr>
      <xdr:spPr>
        <a:xfrm>
          <a:off x="16370300" y="59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162966</xdr:rowOff>
    </xdr:from>
    <xdr:to>
      <xdr:col>81</xdr:col>
      <xdr:colOff>101600</xdr:colOff>
      <xdr:row>38</xdr:row>
      <xdr:rowOff>93116</xdr:rowOff>
    </xdr:to>
    <xdr:sp macro="" textlink="">
      <xdr:nvSpPr>
        <xdr:cNvPr id="538" name="楕円 537"/>
        <xdr:cNvSpPr/>
      </xdr:nvSpPr>
      <xdr:spPr>
        <a:xfrm>
          <a:off x="15430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84243</xdr:rowOff>
    </xdr:from>
    <xdr:ext cx="469744" cy="259045"/>
    <xdr:sp macro="" textlink="">
      <xdr:nvSpPr>
        <xdr:cNvPr id="539" name="テキスト ボックス 538"/>
        <xdr:cNvSpPr txBox="1"/>
      </xdr:nvSpPr>
      <xdr:spPr>
        <a:xfrm>
          <a:off x="15246428" y="65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10776</xdr:rowOff>
    </xdr:from>
    <xdr:to>
      <xdr:col>76</xdr:col>
      <xdr:colOff>165100</xdr:colOff>
      <xdr:row>38</xdr:row>
      <xdr:rowOff>112376</xdr:rowOff>
    </xdr:to>
    <xdr:sp macro="" textlink="">
      <xdr:nvSpPr>
        <xdr:cNvPr id="540" name="楕円 539"/>
        <xdr:cNvSpPr/>
      </xdr:nvSpPr>
      <xdr:spPr>
        <a:xfrm>
          <a:off x="14541500" y="65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103503</xdr:rowOff>
    </xdr:from>
    <xdr:ext cx="469744" cy="259045"/>
    <xdr:sp macro="" textlink="">
      <xdr:nvSpPr>
        <xdr:cNvPr id="541" name="テキスト ボックス 540"/>
        <xdr:cNvSpPr txBox="1"/>
      </xdr:nvSpPr>
      <xdr:spPr>
        <a:xfrm>
          <a:off x="14357428" y="6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109531</xdr:rowOff>
    </xdr:from>
    <xdr:to>
      <xdr:col>72</xdr:col>
      <xdr:colOff>38100</xdr:colOff>
      <xdr:row>38</xdr:row>
      <xdr:rowOff>39681</xdr:rowOff>
    </xdr:to>
    <xdr:sp macro="" textlink="">
      <xdr:nvSpPr>
        <xdr:cNvPr id="542" name="楕円 541"/>
        <xdr:cNvSpPr/>
      </xdr:nvSpPr>
      <xdr:spPr>
        <a:xfrm>
          <a:off x="13652500" y="64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30808</xdr:rowOff>
    </xdr:from>
    <xdr:ext cx="534377" cy="259045"/>
    <xdr:sp macro="" textlink="">
      <xdr:nvSpPr>
        <xdr:cNvPr id="543" name="テキスト ボックス 542"/>
        <xdr:cNvSpPr txBox="1"/>
      </xdr:nvSpPr>
      <xdr:spPr>
        <a:xfrm>
          <a:off x="13436111" y="65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148679</xdr:rowOff>
    </xdr:from>
    <xdr:to>
      <xdr:col>67</xdr:col>
      <xdr:colOff>101600</xdr:colOff>
      <xdr:row>38</xdr:row>
      <xdr:rowOff>78829</xdr:rowOff>
    </xdr:to>
    <xdr:sp macro="" textlink="">
      <xdr:nvSpPr>
        <xdr:cNvPr id="544" name="楕円 543"/>
        <xdr:cNvSpPr/>
      </xdr:nvSpPr>
      <xdr:spPr>
        <a:xfrm>
          <a:off x="12763500" y="64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69956</xdr:rowOff>
    </xdr:from>
    <xdr:ext cx="469744" cy="259045"/>
    <xdr:sp macro="" textlink="">
      <xdr:nvSpPr>
        <xdr:cNvPr id="545" name="テキスト ボックス 544"/>
        <xdr:cNvSpPr txBox="1"/>
      </xdr:nvSpPr>
      <xdr:spPr>
        <a:xfrm>
          <a:off x="12579428" y="658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92970</xdr:rowOff>
    </xdr:from>
    <xdr:to>
      <xdr:col>85</xdr:col>
      <xdr:colOff>127000</xdr:colOff>
      <xdr:row>57</xdr:row>
      <xdr:rowOff>66186</xdr:rowOff>
    </xdr:to>
    <xdr:cxnSp macro="">
      <xdr:nvCxnSpPr>
        <xdr:cNvPr id="575" name="直線コネクタ 574"/>
        <xdr:cNvCxnSpPr/>
      </xdr:nvCxnSpPr>
      <xdr:spPr>
        <a:xfrm flipV="1">
          <a:off x="15481300" y="9694170"/>
          <a:ext cx="8382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3035</xdr:rowOff>
    </xdr:from>
    <xdr:to>
      <xdr:col>81</xdr:col>
      <xdr:colOff>50800</xdr:colOff>
      <xdr:row>57</xdr:row>
      <xdr:rowOff>66186</xdr:rowOff>
    </xdr:to>
    <xdr:cxnSp macro="">
      <xdr:nvCxnSpPr>
        <xdr:cNvPr id="578" name="直線コネクタ 577"/>
        <xdr:cNvCxnSpPr/>
      </xdr:nvCxnSpPr>
      <xdr:spPr>
        <a:xfrm>
          <a:off x="14592300" y="9604235"/>
          <a:ext cx="889000" cy="2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3035</xdr:rowOff>
    </xdr:from>
    <xdr:to>
      <xdr:col>76</xdr:col>
      <xdr:colOff>114300</xdr:colOff>
      <xdr:row>57</xdr:row>
      <xdr:rowOff>117678</xdr:rowOff>
    </xdr:to>
    <xdr:cxnSp macro="">
      <xdr:nvCxnSpPr>
        <xdr:cNvPr id="581" name="直線コネクタ 580"/>
        <xdr:cNvCxnSpPr/>
      </xdr:nvCxnSpPr>
      <xdr:spPr>
        <a:xfrm flipV="1">
          <a:off x="13703300" y="9604235"/>
          <a:ext cx="889000" cy="2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117678</xdr:rowOff>
    </xdr:from>
    <xdr:to>
      <xdr:col>71</xdr:col>
      <xdr:colOff>177800</xdr:colOff>
      <xdr:row>58</xdr:row>
      <xdr:rowOff>30544</xdr:rowOff>
    </xdr:to>
    <xdr:cxnSp macro="">
      <xdr:nvCxnSpPr>
        <xdr:cNvPr id="584" name="直線コネクタ 583"/>
        <xdr:cNvCxnSpPr/>
      </xdr:nvCxnSpPr>
      <xdr:spPr>
        <a:xfrm flipV="1">
          <a:off x="12814300" y="9890328"/>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42170</xdr:rowOff>
    </xdr:from>
    <xdr:to>
      <xdr:col>85</xdr:col>
      <xdr:colOff>177800</xdr:colOff>
      <xdr:row>56</xdr:row>
      <xdr:rowOff>143770</xdr:rowOff>
    </xdr:to>
    <xdr:sp macro="" textlink="">
      <xdr:nvSpPr>
        <xdr:cNvPr id="594" name="楕円 593"/>
        <xdr:cNvSpPr/>
      </xdr:nvSpPr>
      <xdr:spPr>
        <a:xfrm>
          <a:off x="16268700" y="9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20597</xdr:rowOff>
    </xdr:from>
    <xdr:ext cx="534377" cy="259045"/>
    <xdr:sp macro="" textlink="">
      <xdr:nvSpPr>
        <xdr:cNvPr id="595" name="教育費該当値テキスト"/>
        <xdr:cNvSpPr txBox="1"/>
      </xdr:nvSpPr>
      <xdr:spPr>
        <a:xfrm>
          <a:off x="16370300" y="96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15386</xdr:rowOff>
    </xdr:from>
    <xdr:to>
      <xdr:col>81</xdr:col>
      <xdr:colOff>101600</xdr:colOff>
      <xdr:row>57</xdr:row>
      <xdr:rowOff>116986</xdr:rowOff>
    </xdr:to>
    <xdr:sp macro="" textlink="">
      <xdr:nvSpPr>
        <xdr:cNvPr id="596" name="楕円 595"/>
        <xdr:cNvSpPr/>
      </xdr:nvSpPr>
      <xdr:spPr>
        <a:xfrm>
          <a:off x="15430500" y="97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108113</xdr:rowOff>
    </xdr:from>
    <xdr:ext cx="534377" cy="259045"/>
    <xdr:sp macro="" textlink="">
      <xdr:nvSpPr>
        <xdr:cNvPr id="597" name="テキスト ボックス 596"/>
        <xdr:cNvSpPr txBox="1"/>
      </xdr:nvSpPr>
      <xdr:spPr>
        <a:xfrm>
          <a:off x="15214111" y="98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123685</xdr:rowOff>
    </xdr:from>
    <xdr:to>
      <xdr:col>76</xdr:col>
      <xdr:colOff>165100</xdr:colOff>
      <xdr:row>56</xdr:row>
      <xdr:rowOff>53835</xdr:rowOff>
    </xdr:to>
    <xdr:sp macro="" textlink="">
      <xdr:nvSpPr>
        <xdr:cNvPr id="598" name="楕円 597"/>
        <xdr:cNvSpPr/>
      </xdr:nvSpPr>
      <xdr:spPr>
        <a:xfrm>
          <a:off x="14541500" y="9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70362</xdr:rowOff>
    </xdr:from>
    <xdr:ext cx="534377" cy="259045"/>
    <xdr:sp macro="" textlink="">
      <xdr:nvSpPr>
        <xdr:cNvPr id="599" name="テキスト ボックス 598"/>
        <xdr:cNvSpPr txBox="1"/>
      </xdr:nvSpPr>
      <xdr:spPr>
        <a:xfrm>
          <a:off x="14325111" y="9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66878</xdr:rowOff>
    </xdr:from>
    <xdr:to>
      <xdr:col>72</xdr:col>
      <xdr:colOff>38100</xdr:colOff>
      <xdr:row>57</xdr:row>
      <xdr:rowOff>168478</xdr:rowOff>
    </xdr:to>
    <xdr:sp macro="" textlink="">
      <xdr:nvSpPr>
        <xdr:cNvPr id="600" name="楕円 599"/>
        <xdr:cNvSpPr/>
      </xdr:nvSpPr>
      <xdr:spPr>
        <a:xfrm>
          <a:off x="13652500" y="98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159605</xdr:rowOff>
    </xdr:from>
    <xdr:ext cx="534377" cy="259045"/>
    <xdr:sp macro="" textlink="">
      <xdr:nvSpPr>
        <xdr:cNvPr id="601" name="テキスト ボックス 600"/>
        <xdr:cNvSpPr txBox="1"/>
      </xdr:nvSpPr>
      <xdr:spPr>
        <a:xfrm>
          <a:off x="13436111" y="99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151194</xdr:rowOff>
    </xdr:from>
    <xdr:to>
      <xdr:col>67</xdr:col>
      <xdr:colOff>101600</xdr:colOff>
      <xdr:row>58</xdr:row>
      <xdr:rowOff>81344</xdr:rowOff>
    </xdr:to>
    <xdr:sp macro="" textlink="">
      <xdr:nvSpPr>
        <xdr:cNvPr id="602" name="楕円 601"/>
        <xdr:cNvSpPr/>
      </xdr:nvSpPr>
      <xdr:spPr>
        <a:xfrm>
          <a:off x="12763500" y="99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72471</xdr:rowOff>
    </xdr:from>
    <xdr:ext cx="534377" cy="259045"/>
    <xdr:sp macro="" textlink="">
      <xdr:nvSpPr>
        <xdr:cNvPr id="603" name="テキスト ボックス 602"/>
        <xdr:cNvSpPr txBox="1"/>
      </xdr:nvSpPr>
      <xdr:spPr>
        <a:xfrm>
          <a:off x="12547111" y="100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25000</xdr:rowOff>
    </xdr:from>
    <xdr:to>
      <xdr:col>85</xdr:col>
      <xdr:colOff>127000</xdr:colOff>
      <xdr:row>78</xdr:row>
      <xdr:rowOff>25400</xdr:rowOff>
    </xdr:to>
    <xdr:cxnSp macro="">
      <xdr:nvCxnSpPr>
        <xdr:cNvPr id="628" name="直線コネクタ 627"/>
        <xdr:cNvCxnSpPr/>
      </xdr:nvCxnSpPr>
      <xdr:spPr>
        <a:xfrm flipV="1">
          <a:off x="15481300" y="1339810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145650</xdr:rowOff>
    </xdr:from>
    <xdr:to>
      <xdr:col>85</xdr:col>
      <xdr:colOff>177800</xdr:colOff>
      <xdr:row>78</xdr:row>
      <xdr:rowOff>75800</xdr:rowOff>
    </xdr:to>
    <xdr:sp macro="" textlink="">
      <xdr:nvSpPr>
        <xdr:cNvPr id="647" name="楕円 646"/>
        <xdr:cNvSpPr/>
      </xdr:nvSpPr>
      <xdr:spPr>
        <a:xfrm>
          <a:off x="16268700" y="133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94273</xdr:rowOff>
    </xdr:from>
    <xdr:to>
      <xdr:col>85</xdr:col>
      <xdr:colOff>127000</xdr:colOff>
      <xdr:row>97</xdr:row>
      <xdr:rowOff>105966</xdr:rowOff>
    </xdr:to>
    <xdr:cxnSp macro="">
      <xdr:nvCxnSpPr>
        <xdr:cNvPr id="687" name="直線コネクタ 686"/>
        <xdr:cNvCxnSpPr/>
      </xdr:nvCxnSpPr>
      <xdr:spPr>
        <a:xfrm flipV="1">
          <a:off x="15481300" y="16724923"/>
          <a:ext cx="8382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102422</xdr:rowOff>
    </xdr:from>
    <xdr:to>
      <xdr:col>81</xdr:col>
      <xdr:colOff>50800</xdr:colOff>
      <xdr:row>97</xdr:row>
      <xdr:rowOff>105966</xdr:rowOff>
    </xdr:to>
    <xdr:cxnSp macro="">
      <xdr:nvCxnSpPr>
        <xdr:cNvPr id="690" name="直線コネクタ 689"/>
        <xdr:cNvCxnSpPr/>
      </xdr:nvCxnSpPr>
      <xdr:spPr>
        <a:xfrm>
          <a:off x="14592300" y="1673307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81750</xdr:rowOff>
    </xdr:from>
    <xdr:to>
      <xdr:col>76</xdr:col>
      <xdr:colOff>114300</xdr:colOff>
      <xdr:row>97</xdr:row>
      <xdr:rowOff>102422</xdr:rowOff>
    </xdr:to>
    <xdr:cxnSp macro="">
      <xdr:nvCxnSpPr>
        <xdr:cNvPr id="693" name="直線コネクタ 692"/>
        <xdr:cNvCxnSpPr/>
      </xdr:nvCxnSpPr>
      <xdr:spPr>
        <a:xfrm>
          <a:off x="13703300" y="16712400"/>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81750</xdr:rowOff>
    </xdr:from>
    <xdr:to>
      <xdr:col>71</xdr:col>
      <xdr:colOff>177800</xdr:colOff>
      <xdr:row>97</xdr:row>
      <xdr:rowOff>97833</xdr:rowOff>
    </xdr:to>
    <xdr:cxnSp macro="">
      <xdr:nvCxnSpPr>
        <xdr:cNvPr id="696" name="直線コネクタ 695"/>
        <xdr:cNvCxnSpPr/>
      </xdr:nvCxnSpPr>
      <xdr:spPr>
        <a:xfrm flipV="1">
          <a:off x="12814300" y="16712400"/>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43473</xdr:rowOff>
    </xdr:from>
    <xdr:to>
      <xdr:col>85</xdr:col>
      <xdr:colOff>177800</xdr:colOff>
      <xdr:row>97</xdr:row>
      <xdr:rowOff>145073</xdr:rowOff>
    </xdr:to>
    <xdr:sp macro="" textlink="">
      <xdr:nvSpPr>
        <xdr:cNvPr id="706" name="楕円 705"/>
        <xdr:cNvSpPr/>
      </xdr:nvSpPr>
      <xdr:spPr>
        <a:xfrm>
          <a:off x="16268700" y="166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21900</xdr:rowOff>
    </xdr:from>
    <xdr:ext cx="534377" cy="259045"/>
    <xdr:sp macro="" textlink="">
      <xdr:nvSpPr>
        <xdr:cNvPr id="707" name="公債費該当値テキスト"/>
        <xdr:cNvSpPr txBox="1"/>
      </xdr:nvSpPr>
      <xdr:spPr>
        <a:xfrm>
          <a:off x="16370300" y="16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55166</xdr:rowOff>
    </xdr:from>
    <xdr:to>
      <xdr:col>81</xdr:col>
      <xdr:colOff>101600</xdr:colOff>
      <xdr:row>97</xdr:row>
      <xdr:rowOff>156766</xdr:rowOff>
    </xdr:to>
    <xdr:sp macro="" textlink="">
      <xdr:nvSpPr>
        <xdr:cNvPr id="708" name="楕円 707"/>
        <xdr:cNvSpPr/>
      </xdr:nvSpPr>
      <xdr:spPr>
        <a:xfrm>
          <a:off x="15430500" y="166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147893</xdr:rowOff>
    </xdr:from>
    <xdr:ext cx="534377" cy="259045"/>
    <xdr:sp macro="" textlink="">
      <xdr:nvSpPr>
        <xdr:cNvPr id="709" name="テキスト ボックス 708"/>
        <xdr:cNvSpPr txBox="1"/>
      </xdr:nvSpPr>
      <xdr:spPr>
        <a:xfrm>
          <a:off x="15214111" y="167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51622</xdr:rowOff>
    </xdr:from>
    <xdr:to>
      <xdr:col>76</xdr:col>
      <xdr:colOff>165100</xdr:colOff>
      <xdr:row>97</xdr:row>
      <xdr:rowOff>153222</xdr:rowOff>
    </xdr:to>
    <xdr:sp macro="" textlink="">
      <xdr:nvSpPr>
        <xdr:cNvPr id="710" name="楕円 709"/>
        <xdr:cNvSpPr/>
      </xdr:nvSpPr>
      <xdr:spPr>
        <a:xfrm>
          <a:off x="14541500" y="166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144349</xdr:rowOff>
    </xdr:from>
    <xdr:ext cx="534377" cy="259045"/>
    <xdr:sp macro="" textlink="">
      <xdr:nvSpPr>
        <xdr:cNvPr id="711" name="テキスト ボックス 710"/>
        <xdr:cNvSpPr txBox="1"/>
      </xdr:nvSpPr>
      <xdr:spPr>
        <a:xfrm>
          <a:off x="14325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30950</xdr:rowOff>
    </xdr:from>
    <xdr:to>
      <xdr:col>72</xdr:col>
      <xdr:colOff>38100</xdr:colOff>
      <xdr:row>97</xdr:row>
      <xdr:rowOff>132550</xdr:rowOff>
    </xdr:to>
    <xdr:sp macro="" textlink="">
      <xdr:nvSpPr>
        <xdr:cNvPr id="712" name="楕円 711"/>
        <xdr:cNvSpPr/>
      </xdr:nvSpPr>
      <xdr:spPr>
        <a:xfrm>
          <a:off x="13652500" y="166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123677</xdr:rowOff>
    </xdr:from>
    <xdr:ext cx="534377" cy="259045"/>
    <xdr:sp macro="" textlink="">
      <xdr:nvSpPr>
        <xdr:cNvPr id="713" name="テキスト ボックス 712"/>
        <xdr:cNvSpPr txBox="1"/>
      </xdr:nvSpPr>
      <xdr:spPr>
        <a:xfrm>
          <a:off x="13436111" y="167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47033</xdr:rowOff>
    </xdr:from>
    <xdr:to>
      <xdr:col>67</xdr:col>
      <xdr:colOff>101600</xdr:colOff>
      <xdr:row>97</xdr:row>
      <xdr:rowOff>148633</xdr:rowOff>
    </xdr:to>
    <xdr:sp macro="" textlink="">
      <xdr:nvSpPr>
        <xdr:cNvPr id="714" name="楕円 713"/>
        <xdr:cNvSpPr/>
      </xdr:nvSpPr>
      <xdr:spPr>
        <a:xfrm>
          <a:off x="12763500" y="166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139760</xdr:rowOff>
    </xdr:from>
    <xdr:ext cx="534377" cy="259045"/>
    <xdr:sp macro="" textlink="">
      <xdr:nvSpPr>
        <xdr:cNvPr id="715" name="テキスト ボックス 714"/>
        <xdr:cNvSpPr txBox="1"/>
      </xdr:nvSpPr>
      <xdr:spPr>
        <a:xfrm>
          <a:off x="12547111" y="167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住民一人当たりのコストについては、労働費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を除く全ての項目において、類似団体平均より下回っている。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労働費が類似団体平均より上回っている主な要因は、施設（東部市民センター・勤労福祉会館）の指定管理料である。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（大型の普通建設事業費）が皆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・財政調整基金残高の標準財政規模比は、標準財政規模の増加により減少傾向であり、令和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・実質収支額が標準財政規模に占める割合は、年度により増減はあるものの、概ね３～５％前後の間で推移しており、健全な財政運営が維持されている。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令和元年度と比べ、取崩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が減少したことにより、１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黒字額の標準財政規模比について、平成３０年度の国民健康保険制度の改正（県実施に伴う積算方法の見直し）によ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る国民健康保険特別会計の減少などにより、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平成２９年度全体の約２０％から令和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年度は約５ポイント程度減少しているものの、全ての会計において赤字は発生しておらず、早期健全化基準を上回っている。各会計において、引き続き適正な財政運営・経営に努める。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35800042</v>
      </c>
      <c r="BO4" s="433"/>
      <c r="BP4" s="433"/>
      <c r="BQ4" s="433"/>
      <c r="BR4" s="433"/>
      <c r="BS4" s="433"/>
      <c r="BT4" s="433"/>
      <c r="BU4" s="434"/>
      <c r="BV4" s="432">
        <v>25291413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4.2</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34855790</v>
      </c>
      <c r="BO5" s="470"/>
      <c r="BP5" s="470"/>
      <c r="BQ5" s="470"/>
      <c r="BR5" s="470"/>
      <c r="BS5" s="470"/>
      <c r="BT5" s="470"/>
      <c r="BU5" s="471"/>
      <c r="BV5" s="469">
        <v>24405111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87.1</v>
      </c>
      <c r="CU5" s="467"/>
      <c r="CV5" s="467"/>
      <c r="CW5" s="467"/>
      <c r="CX5" s="467"/>
      <c r="CY5" s="467"/>
      <c r="CZ5" s="467"/>
      <c r="DA5" s="468"/>
      <c r="DB5" s="466">
        <v>90.5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944252</v>
      </c>
      <c r="BO6" s="470"/>
      <c r="BP6" s="470"/>
      <c r="BQ6" s="470"/>
      <c r="BR6" s="470"/>
      <c r="BS6" s="470"/>
      <c r="BT6" s="470"/>
      <c r="BU6" s="471"/>
      <c r="BV6" s="469">
        <v>886302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92.6</v>
      </c>
      <c r="CU6" s="507"/>
      <c r="CV6" s="507"/>
      <c r="CW6" s="507"/>
      <c r="CX6" s="507"/>
      <c r="CY6" s="507"/>
      <c r="CZ6" s="507"/>
      <c r="DA6" s="508"/>
      <c r="DB6" s="506">
        <v>95.4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287375</v>
      </c>
      <c r="BO7" s="470"/>
      <c r="BP7" s="470"/>
      <c r="BQ7" s="470"/>
      <c r="BR7" s="470"/>
      <c r="BS7" s="470"/>
      <c r="BT7" s="470"/>
      <c r="BU7" s="471"/>
      <c r="BV7" s="469">
        <v>284900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15675233</v>
      </c>
      <c r="CU7" s="470"/>
      <c r="CV7" s="470"/>
      <c r="CW7" s="470"/>
      <c r="CX7" s="470"/>
      <c r="CY7" s="470"/>
      <c r="CZ7" s="470"/>
      <c r="DA7" s="471"/>
      <c r="DB7" s="469">
        <v>14983701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656877</v>
      </c>
      <c r="BO8" s="470"/>
      <c r="BP8" s="470"/>
      <c r="BQ8" s="470"/>
      <c r="BR8" s="470"/>
      <c r="BS8" s="470"/>
      <c r="BT8" s="470"/>
      <c r="BU8" s="471"/>
      <c r="BV8" s="469">
        <v>601402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0.92</v>
      </c>
      <c r="CU8" s="510"/>
      <c r="CV8" s="510"/>
      <c r="CW8" s="510"/>
      <c r="CX8" s="510"/>
      <c r="CY8" s="510"/>
      <c r="CZ8" s="510"/>
      <c r="DA8" s="511"/>
      <c r="DB8" s="509">
        <v>0.92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83144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55475</v>
      </c>
      <c r="BO9" s="470"/>
      <c r="BP9" s="470"/>
      <c r="BQ9" s="470"/>
      <c r="BR9" s="470"/>
      <c r="BS9" s="470"/>
      <c r="BT9" s="470"/>
      <c r="BU9" s="471"/>
      <c r="BV9" s="469">
        <v>35177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9.5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80787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301866</v>
      </c>
      <c r="BO10" s="470"/>
      <c r="BP10" s="470"/>
      <c r="BQ10" s="470"/>
      <c r="BR10" s="470"/>
      <c r="BS10" s="470"/>
      <c r="BT10" s="470"/>
      <c r="BU10" s="471"/>
      <c r="BV10" s="469">
        <v>284312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102</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84054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102</v>
      </c>
      <c r="AV12" s="502"/>
      <c r="AW12" s="502"/>
      <c r="AX12" s="502"/>
      <c r="AY12" s="503" t="s">
        <v>134</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500000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82538</v>
      </c>
      <c r="S13" s="554"/>
      <c r="T13" s="554"/>
      <c r="U13" s="554"/>
      <c r="V13" s="555"/>
      <c r="W13" s="485" t="s">
        <v>138</v>
      </c>
      <c r="X13" s="486"/>
      <c r="Y13" s="486"/>
      <c r="Z13" s="486"/>
      <c r="AA13" s="486"/>
      <c r="AB13" s="476"/>
      <c r="AC13" s="520">
        <v>195</v>
      </c>
      <c r="AD13" s="521"/>
      <c r="AE13" s="521"/>
      <c r="AF13" s="521"/>
      <c r="AG13" s="563"/>
      <c r="AH13" s="520">
        <v>178</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57341</v>
      </c>
      <c r="BO13" s="470"/>
      <c r="BP13" s="470"/>
      <c r="BQ13" s="470"/>
      <c r="BR13" s="470"/>
      <c r="BS13" s="470"/>
      <c r="BT13" s="470"/>
      <c r="BU13" s="471"/>
      <c r="BV13" s="469">
        <v>-180511</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3.4</v>
      </c>
      <c r="CU13" s="467"/>
      <c r="CV13" s="467"/>
      <c r="CW13" s="467"/>
      <c r="CX13" s="467"/>
      <c r="CY13" s="467"/>
      <c r="CZ13" s="467"/>
      <c r="DA13" s="468"/>
      <c r="DB13" s="466">
        <v>3.4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83822</v>
      </c>
      <c r="S14" s="554"/>
      <c r="T14" s="554"/>
      <c r="U14" s="554"/>
      <c r="V14" s="555"/>
      <c r="W14" s="459"/>
      <c r="X14" s="460"/>
      <c r="Y14" s="460"/>
      <c r="Z14" s="460"/>
      <c r="AA14" s="460"/>
      <c r="AB14" s="449"/>
      <c r="AC14" s="556">
        <v>0.5</v>
      </c>
      <c r="AD14" s="557"/>
      <c r="AE14" s="557"/>
      <c r="AF14" s="557"/>
      <c r="AG14" s="558"/>
      <c r="AH14" s="556">
        <v>0.5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4.7</v>
      </c>
      <c r="CU14" s="568"/>
      <c r="CV14" s="568"/>
      <c r="CW14" s="568"/>
      <c r="CX14" s="568"/>
      <c r="CY14" s="568"/>
      <c r="CZ14" s="568"/>
      <c r="DA14" s="569"/>
      <c r="DB14" s="567">
        <v>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82311</v>
      </c>
      <c r="S15" s="554"/>
      <c r="T15" s="554"/>
      <c r="U15" s="554"/>
      <c r="V15" s="555"/>
      <c r="W15" s="485" t="s">
        <v>146</v>
      </c>
      <c r="X15" s="486"/>
      <c r="Y15" s="486"/>
      <c r="Z15" s="486"/>
      <c r="AA15" s="486"/>
      <c r="AB15" s="476"/>
      <c r="AC15" s="520">
        <v>9973</v>
      </c>
      <c r="AD15" s="521"/>
      <c r="AE15" s="521"/>
      <c r="AF15" s="521"/>
      <c r="AG15" s="563"/>
      <c r="AH15" s="520">
        <v>9654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10701680</v>
      </c>
      <c r="BO15" s="433"/>
      <c r="BP15" s="433"/>
      <c r="BQ15" s="433"/>
      <c r="BR15" s="433"/>
      <c r="BS15" s="433"/>
      <c r="BT15" s="433"/>
      <c r="BU15" s="434"/>
      <c r="BV15" s="432">
        <v>10370323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26.9</v>
      </c>
      <c r="AD16" s="557"/>
      <c r="AE16" s="557"/>
      <c r="AF16" s="557"/>
      <c r="AG16" s="558"/>
      <c r="AH16" s="556">
        <v>26.6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11794495</v>
      </c>
      <c r="BO16" s="470"/>
      <c r="BP16" s="470"/>
      <c r="BQ16" s="470"/>
      <c r="BR16" s="470"/>
      <c r="BS16" s="470"/>
      <c r="BT16" s="470"/>
      <c r="BU16" s="471"/>
      <c r="BV16" s="469">
        <v>11222792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26972</v>
      </c>
      <c r="AD17" s="521"/>
      <c r="AE17" s="521"/>
      <c r="AF17" s="521"/>
      <c r="AG17" s="563"/>
      <c r="AH17" s="520">
        <v>26448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13650088</v>
      </c>
      <c r="BO17" s="470"/>
      <c r="BP17" s="470"/>
      <c r="BQ17" s="470"/>
      <c r="BR17" s="470"/>
      <c r="BS17" s="470"/>
      <c r="BT17" s="470"/>
      <c r="BU17" s="471"/>
      <c r="BV17" s="469">
        <v>13309011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21.03</v>
      </c>
      <c r="M18" s="585"/>
      <c r="N18" s="585"/>
      <c r="O18" s="585"/>
      <c r="P18" s="585"/>
      <c r="Q18" s="585"/>
      <c r="R18" s="586"/>
      <c r="S18" s="586"/>
      <c r="T18" s="586"/>
      <c r="U18" s="586"/>
      <c r="V18" s="587"/>
      <c r="W18" s="487"/>
      <c r="X18" s="488"/>
      <c r="Y18" s="488"/>
      <c r="Z18" s="488"/>
      <c r="AA18" s="488"/>
      <c r="AB18" s="479"/>
      <c r="AC18" s="588">
        <v>72.599999999999994</v>
      </c>
      <c r="AD18" s="589"/>
      <c r="AE18" s="589"/>
      <c r="AF18" s="589"/>
      <c r="AG18" s="590"/>
      <c r="AH18" s="588">
        <v>72.900000000000006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13849096</v>
      </c>
      <c r="BO18" s="470"/>
      <c r="BP18" s="470"/>
      <c r="BQ18" s="470"/>
      <c r="BR18" s="470"/>
      <c r="BS18" s="470"/>
      <c r="BT18" s="470"/>
      <c r="BU18" s="471"/>
      <c r="BV18" s="469">
        <v>13877271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3954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19060949</v>
      </c>
      <c r="BO19" s="470"/>
      <c r="BP19" s="470"/>
      <c r="BQ19" s="470"/>
      <c r="BR19" s="470"/>
      <c r="BS19" s="470"/>
      <c r="BT19" s="470"/>
      <c r="BU19" s="471"/>
      <c r="BV19" s="469">
        <v>17952597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33977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19833384</v>
      </c>
      <c r="BO23" s="470"/>
      <c r="BP23" s="470"/>
      <c r="BQ23" s="470"/>
      <c r="BR23" s="470"/>
      <c r="BS23" s="470"/>
      <c r="BT23" s="470"/>
      <c r="BU23" s="471"/>
      <c r="BV23" s="469">
        <v>19189577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9830</v>
      </c>
      <c r="R24" s="521"/>
      <c r="S24" s="521"/>
      <c r="T24" s="521"/>
      <c r="U24" s="521"/>
      <c r="V24" s="563"/>
      <c r="W24" s="622"/>
      <c r="X24" s="610"/>
      <c r="Y24" s="611"/>
      <c r="Z24" s="519" t="s">
        <v>170</v>
      </c>
      <c r="AA24" s="499"/>
      <c r="AB24" s="499"/>
      <c r="AC24" s="499"/>
      <c r="AD24" s="499"/>
      <c r="AE24" s="499"/>
      <c r="AF24" s="499"/>
      <c r="AG24" s="500"/>
      <c r="AH24" s="520">
        <v>583</v>
      </c>
      <c r="AI24" s="521"/>
      <c r="AJ24" s="521"/>
      <c r="AK24" s="521"/>
      <c r="AL24" s="563"/>
      <c r="AM24" s="520">
        <v>1728012</v>
      </c>
      <c r="AN24" s="521"/>
      <c r="AO24" s="521"/>
      <c r="AP24" s="521"/>
      <c r="AQ24" s="521"/>
      <c r="AR24" s="563"/>
      <c r="AS24" s="520">
        <v>2964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15123431</v>
      </c>
      <c r="BO24" s="470"/>
      <c r="BP24" s="470"/>
      <c r="BQ24" s="470"/>
      <c r="BR24" s="470"/>
      <c r="BS24" s="470"/>
      <c r="BT24" s="470"/>
      <c r="BU24" s="471"/>
      <c r="BV24" s="469">
        <v>14761176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7880</v>
      </c>
      <c r="R25" s="521"/>
      <c r="S25" s="521"/>
      <c r="T25" s="521"/>
      <c r="U25" s="521"/>
      <c r="V25" s="563"/>
      <c r="W25" s="622"/>
      <c r="X25" s="610"/>
      <c r="Y25" s="611"/>
      <c r="Z25" s="519" t="s">
        <v>173</v>
      </c>
      <c r="AA25" s="499"/>
      <c r="AB25" s="499"/>
      <c r="AC25" s="499"/>
      <c r="AD25" s="499"/>
      <c r="AE25" s="499"/>
      <c r="AF25" s="499"/>
      <c r="AG25" s="500"/>
      <c r="AH25" s="520">
        <v>92</v>
      </c>
      <c r="AI25" s="521"/>
      <c r="AJ25" s="521"/>
      <c r="AK25" s="521"/>
      <c r="AL25" s="563"/>
      <c r="AM25" s="520">
        <v>274620</v>
      </c>
      <c r="AN25" s="521"/>
      <c r="AO25" s="521"/>
      <c r="AP25" s="521"/>
      <c r="AQ25" s="521"/>
      <c r="AR25" s="563"/>
      <c r="AS25" s="520">
        <v>2985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3377649</v>
      </c>
      <c r="BO25" s="433"/>
      <c r="BP25" s="433"/>
      <c r="BQ25" s="433"/>
      <c r="BR25" s="433"/>
      <c r="BS25" s="433"/>
      <c r="BT25" s="433"/>
      <c r="BU25" s="434"/>
      <c r="BV25" s="432">
        <v>2959118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7070</v>
      </c>
      <c r="R26" s="521"/>
      <c r="S26" s="521"/>
      <c r="T26" s="521"/>
      <c r="U26" s="521"/>
      <c r="V26" s="563"/>
      <c r="W26" s="622"/>
      <c r="X26" s="610"/>
      <c r="Y26" s="611"/>
      <c r="Z26" s="519" t="s">
        <v>176</v>
      </c>
      <c r="AA26" s="632"/>
      <c r="AB26" s="632"/>
      <c r="AC26" s="632"/>
      <c r="AD26" s="632"/>
      <c r="AE26" s="632"/>
      <c r="AF26" s="632"/>
      <c r="AG26" s="633"/>
      <c r="AH26" s="520">
        <v>30</v>
      </c>
      <c r="AI26" s="521"/>
      <c r="AJ26" s="521"/>
      <c r="AK26" s="521"/>
      <c r="AL26" s="563"/>
      <c r="AM26" s="520">
        <v>79860</v>
      </c>
      <c r="AN26" s="521"/>
      <c r="AO26" s="521"/>
      <c r="AP26" s="521"/>
      <c r="AQ26" s="521"/>
      <c r="AR26" s="563"/>
      <c r="AS26" s="520">
        <v>2662</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5330</v>
      </c>
      <c r="R27" s="521"/>
      <c r="S27" s="521"/>
      <c r="T27" s="521"/>
      <c r="U27" s="521"/>
      <c r="V27" s="563"/>
      <c r="W27" s="622"/>
      <c r="X27" s="610"/>
      <c r="Y27" s="611"/>
      <c r="Z27" s="519" t="s">
        <v>179</v>
      </c>
      <c r="AA27" s="499"/>
      <c r="AB27" s="499"/>
      <c r="AC27" s="499"/>
      <c r="AD27" s="499"/>
      <c r="AE27" s="499"/>
      <c r="AF27" s="499"/>
      <c r="AG27" s="500"/>
      <c r="AH27" s="520">
        <v>1</v>
      </c>
      <c r="AI27" s="521"/>
      <c r="AJ27" s="521"/>
      <c r="AK27" s="521"/>
      <c r="AL27" s="563"/>
      <c r="AM27" s="520" t="s">
        <v>180</v>
      </c>
      <c r="AN27" s="521"/>
      <c r="AO27" s="521"/>
      <c r="AP27" s="521"/>
      <c r="AQ27" s="521"/>
      <c r="AR27" s="563"/>
      <c r="AS27" s="520" t="s">
        <v>181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409539</v>
      </c>
      <c r="BO27" s="646"/>
      <c r="BP27" s="646"/>
      <c r="BQ27" s="646"/>
      <c r="BR27" s="646"/>
      <c r="BS27" s="646"/>
      <c r="BT27" s="646"/>
      <c r="BU27" s="647"/>
      <c r="BV27" s="645">
        <v>408393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4640</v>
      </c>
      <c r="R28" s="521"/>
      <c r="S28" s="521"/>
      <c r="T28" s="521"/>
      <c r="U28" s="521"/>
      <c r="V28" s="563"/>
      <c r="W28" s="622"/>
      <c r="X28" s="610"/>
      <c r="Y28" s="611"/>
      <c r="Z28" s="519" t="s">
        <v>184</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1863743</v>
      </c>
      <c r="BO28" s="433"/>
      <c r="BP28" s="433"/>
      <c r="BQ28" s="433"/>
      <c r="BR28" s="433"/>
      <c r="BS28" s="433"/>
      <c r="BT28" s="433"/>
      <c r="BU28" s="434"/>
      <c r="BV28" s="432">
        <v>1861877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18</v>
      </c>
      <c r="M29" s="521"/>
      <c r="N29" s="521"/>
      <c r="O29" s="521"/>
      <c r="P29" s="563"/>
      <c r="Q29" s="520">
        <v>4260</v>
      </c>
      <c r="R29" s="521"/>
      <c r="S29" s="521"/>
      <c r="T29" s="521"/>
      <c r="U29" s="521"/>
      <c r="V29" s="563"/>
      <c r="W29" s="623"/>
      <c r="X29" s="624"/>
      <c r="Y29" s="625"/>
      <c r="Z29" s="519" t="s">
        <v>187</v>
      </c>
      <c r="AA29" s="499"/>
      <c r="AB29" s="499"/>
      <c r="AC29" s="499"/>
      <c r="AD29" s="499"/>
      <c r="AE29" s="499"/>
      <c r="AF29" s="499"/>
      <c r="AG29" s="500"/>
      <c r="AH29" s="520">
        <v>584</v>
      </c>
      <c r="AI29" s="521"/>
      <c r="AJ29" s="521"/>
      <c r="AK29" s="521"/>
      <c r="AL29" s="563"/>
      <c r="AM29" s="520">
        <v>1732698</v>
      </c>
      <c r="AN29" s="521"/>
      <c r="AO29" s="521"/>
      <c r="AP29" s="521"/>
      <c r="AQ29" s="521"/>
      <c r="AR29" s="563"/>
      <c r="AS29" s="520">
        <v>2967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11153</v>
      </c>
      <c r="BO29" s="470"/>
      <c r="BP29" s="470"/>
      <c r="BQ29" s="470"/>
      <c r="BR29" s="470"/>
      <c r="BS29" s="470"/>
      <c r="BT29" s="470"/>
      <c r="BU29" s="471"/>
      <c r="BV29" s="469">
        <v>11152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1748421</v>
      </c>
      <c r="BO30" s="646"/>
      <c r="BP30" s="646"/>
      <c r="BQ30" s="646"/>
      <c r="BR30" s="646"/>
      <c r="BS30" s="646"/>
      <c r="BT30" s="646"/>
      <c r="BU30" s="647"/>
      <c r="BV30" s="645">
        <v>1539496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公立陶生病院組合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愛知県後期高齢者医療広域連合（一般会計）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旭平和墓園事業特別会計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愛知県後期高齢者医療広域連合（後期高齢者医療特別会計）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愛知県市町村職員退職手当組合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尾張東部衛生組合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尾張旭市長久手市衛生組合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尾張市町交通災害共済組合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瀬戸旭看護専門学校組合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72y8U+stxa1Fmoo9D79eOs5tJudYGO4OfAVPMtqhIXYPA+BBJb0Kc4np7MNrlW0qo3CJAkQ5FSzhC58XVi5JQ==" saltValue="9CY4XicViYzekoEXZzTe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59055118110236227" bottom="0"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10.57</v>
      </c>
      <c r="G34" s="33">
        <v>10.32</v>
      </c>
      <c r="H34" s="33">
        <v>9.7899999999999991</v>
      </c>
      <c r="I34" s="33">
        <v>8.86</v>
      </c>
      <c r="J34" s="34">
        <v>7.9</v>
      </c>
      <c r="K34" s="22"/>
      <c r="L34" s="22"/>
      <c r="M34" s="22"/>
      <c r="N34" s="22"/>
      <c r="O34" s="22"/>
      <c r="P34" s="22"/>
    </row>
    <row r="35" spans="1:16" ht="39" customHeight="1" x14ac:dyDescent="0.15">
      <c r="A35" s="22"/>
      <c r="B35" s="35"/>
      <c r="C35" s="1244" t="s">
        <v>569</v>
      </c>
      <c r="D35" s="1245"/>
      <c r="E35" s="1246"/>
      <c r="F35" s="36">
        <v>4.6500000000000004</v>
      </c>
      <c r="G35" s="37">
        <v>4.54</v>
      </c>
      <c r="H35" s="37">
        <v>3.78</v>
      </c>
      <c r="I35" s="37">
        <v>4</v>
      </c>
      <c r="J35" s="38">
        <v>4.18</v>
      </c>
      <c r="K35" s="22"/>
      <c r="L35" s="22"/>
      <c r="M35" s="22"/>
      <c r="N35" s="22"/>
      <c r="O35" s="22"/>
      <c r="P35" s="22"/>
    </row>
    <row r="36" spans="1:16" ht="39" customHeight="1" x14ac:dyDescent="0.15">
      <c r="A36" s="22"/>
      <c r="B36" s="35"/>
      <c r="C36" s="1244" t="s">
        <v>570</v>
      </c>
      <c r="D36" s="1245"/>
      <c r="E36" s="1246"/>
      <c r="F36" s="36" t="s">
        <v>517</v>
      </c>
      <c r="G36" s="37">
        <v>1.1100000000000001</v>
      </c>
      <c r="H36" s="37">
        <v>1.22</v>
      </c>
      <c r="I36" s="37">
        <v>1.38</v>
      </c>
      <c r="J36" s="38">
        <v>1.82</v>
      </c>
      <c r="K36" s="22"/>
      <c r="L36" s="22"/>
      <c r="M36" s="22"/>
      <c r="N36" s="22"/>
      <c r="O36" s="22"/>
      <c r="P36" s="22"/>
    </row>
    <row r="37" spans="1:16" ht="39" customHeight="1" x14ac:dyDescent="0.15">
      <c r="A37" s="22"/>
      <c r="B37" s="35"/>
      <c r="C37" s="1244" t="s">
        <v>571</v>
      </c>
      <c r="D37" s="1245"/>
      <c r="E37" s="1246"/>
      <c r="F37" s="36">
        <v>1.01</v>
      </c>
      <c r="G37" s="37">
        <v>2.8</v>
      </c>
      <c r="H37" s="37">
        <v>0.23</v>
      </c>
      <c r="I37" s="37">
        <v>0.46</v>
      </c>
      <c r="J37" s="38">
        <v>0.51</v>
      </c>
      <c r="K37" s="22"/>
      <c r="L37" s="22"/>
      <c r="M37" s="22"/>
      <c r="N37" s="22"/>
      <c r="O37" s="22"/>
      <c r="P37" s="22"/>
    </row>
    <row r="38" spans="1:16" ht="39" customHeight="1" x14ac:dyDescent="0.15">
      <c r="A38" s="22"/>
      <c r="B38" s="35"/>
      <c r="C38" s="1244" t="s">
        <v>572</v>
      </c>
      <c r="D38" s="1245"/>
      <c r="E38" s="1246"/>
      <c r="F38" s="36">
        <v>1.43</v>
      </c>
      <c r="G38" s="37">
        <v>1.38</v>
      </c>
      <c r="H38" s="37">
        <v>1.08</v>
      </c>
      <c r="I38" s="37">
        <v>1.04</v>
      </c>
      <c r="J38" s="38">
        <v>0.51</v>
      </c>
      <c r="K38" s="22"/>
      <c r="L38" s="22"/>
      <c r="M38" s="22"/>
      <c r="N38" s="22"/>
      <c r="O38" s="22"/>
      <c r="P38" s="22"/>
    </row>
    <row r="39" spans="1:16" ht="39" customHeight="1" x14ac:dyDescent="0.15">
      <c r="A39" s="22"/>
      <c r="B39" s="35"/>
      <c r="C39" s="1244" t="s">
        <v>573</v>
      </c>
      <c r="D39" s="1245"/>
      <c r="E39" s="1246"/>
      <c r="F39" s="36">
        <v>0.02</v>
      </c>
      <c r="G39" s="37">
        <v>0.05</v>
      </c>
      <c r="H39" s="37">
        <v>0.04</v>
      </c>
      <c r="I39" s="37">
        <v>0.03</v>
      </c>
      <c r="J39" s="38">
        <v>0.03</v>
      </c>
      <c r="K39" s="22"/>
      <c r="L39" s="22"/>
      <c r="M39" s="22"/>
      <c r="N39" s="22"/>
      <c r="O39" s="22"/>
      <c r="P39" s="22"/>
    </row>
    <row r="40" spans="1:16" ht="39" customHeight="1" x14ac:dyDescent="0.15">
      <c r="A40" s="22"/>
      <c r="B40" s="35"/>
      <c r="C40" s="1244" t="s">
        <v>574</v>
      </c>
      <c r="D40" s="1245"/>
      <c r="E40" s="1246"/>
      <c r="F40" s="36">
        <v>0.01</v>
      </c>
      <c r="G40" s="37">
        <v>0</v>
      </c>
      <c r="H40" s="37">
        <v>0</v>
      </c>
      <c r="I40" s="37">
        <v>0</v>
      </c>
      <c r="J40" s="38">
        <v>0.01</v>
      </c>
      <c r="K40" s="22"/>
      <c r="L40" s="22"/>
      <c r="M40" s="22"/>
      <c r="N40" s="22"/>
      <c r="O40" s="22"/>
      <c r="P40" s="22"/>
    </row>
    <row r="41" spans="1:16" ht="39" customHeight="1" x14ac:dyDescent="0.15">
      <c r="A41" s="22"/>
      <c r="B41" s="35"/>
      <c r="C41" s="1244" t="s">
        <v>575</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576</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577</v>
      </c>
      <c r="D43" s="1248"/>
      <c r="E43" s="1249"/>
      <c r="F43" s="41">
        <v>0.87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zCnzFyCXYlwUN2NTeHOWLibijRnhlusi37luXEhf2/xIIMXi24ehfDHIaCQ4qvR4DD1OL3YalgBn7K66Lmrvg==" saltValue="6LiFfcgbQ3YRVG0HjE6s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pageSetup paperSize="9" scale="5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1749</v>
      </c>
      <c r="L45" s="60">
        <v>1840</v>
      </c>
      <c r="M45" s="60">
        <v>1736</v>
      </c>
      <c r="N45" s="60">
        <v>1724</v>
      </c>
      <c r="O45" s="61">
        <v>1789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477</v>
      </c>
      <c r="L48" s="64">
        <v>355</v>
      </c>
      <c r="M48" s="64">
        <v>355</v>
      </c>
      <c r="N48" s="64">
        <v>322</v>
      </c>
      <c r="O48" s="65">
        <v>307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125</v>
      </c>
      <c r="L49" s="64">
        <v>230</v>
      </c>
      <c r="M49" s="64">
        <v>197</v>
      </c>
      <c r="N49" s="64">
        <v>289</v>
      </c>
      <c r="O49" s="65">
        <v>398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517</v>
      </c>
      <c r="L50" s="64" t="s">
        <v>517</v>
      </c>
      <c r="M50" s="64" t="s">
        <v>517</v>
      </c>
      <c r="N50" s="64" t="s">
        <v>517</v>
      </c>
      <c r="O50" s="65" t="s">
        <v>517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1935</v>
      </c>
      <c r="L52" s="64">
        <v>1910</v>
      </c>
      <c r="M52" s="64">
        <v>1910</v>
      </c>
      <c r="N52" s="64">
        <v>1849</v>
      </c>
      <c r="O52" s="65">
        <v>1915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416</v>
      </c>
      <c r="L53" s="69">
        <v>515</v>
      </c>
      <c r="M53" s="69">
        <v>378</v>
      </c>
      <c r="N53" s="69">
        <v>486</v>
      </c>
      <c r="O53" s="70">
        <v>579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598</v>
      </c>
      <c r="L57" s="84" t="s">
        <v>598</v>
      </c>
      <c r="M57" s="84" t="s">
        <v>598</v>
      </c>
      <c r="N57" s="84" t="s">
        <v>598</v>
      </c>
      <c r="O57" s="85" t="s">
        <v>598</v>
      </c>
    </row>
    <row r="58" spans="1:21" ht="31.5" customHeight="1" thickBot="1" x14ac:dyDescent="0.2">
      <c r="B58" s="1270"/>
      <c r="C58" s="1271"/>
      <c r="D58" s="1275" t="s">
        <v>27</v>
      </c>
      <c r="E58" s="1276"/>
      <c r="F58" s="1276"/>
      <c r="G58" s="1276"/>
      <c r="H58" s="1276"/>
      <c r="I58" s="1276"/>
      <c r="J58" s="1277"/>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FZi5ZqKwRdmjL3r6ZEk02K+lAsm4txfdQ0i7gm+B1XIYyKgRd8y4qSCLZOXwP3nM0Y8y+cppYf+fdFFTdfo5Q==" saltValue="nbc8mh7ZxPcaMmh9dmsy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17562</v>
      </c>
      <c r="J41" s="104">
        <v>17832</v>
      </c>
      <c r="K41" s="104">
        <v>18808</v>
      </c>
      <c r="L41" s="104">
        <v>19190</v>
      </c>
      <c r="M41" s="105">
        <v>19833</v>
      </c>
    </row>
    <row r="42" spans="2:13" ht="27.75" customHeight="1" x14ac:dyDescent="0.15">
      <c r="B42" s="1280"/>
      <c r="C42" s="1281"/>
      <c r="D42" s="106"/>
      <c r="E42" s="1286" t="s">
        <v>32</v>
      </c>
      <c r="F42" s="1286"/>
      <c r="G42" s="1286"/>
      <c r="H42" s="1287"/>
      <c r="I42" s="107">
        <v>301</v>
      </c>
      <c r="J42" s="108" t="s">
        <v>517</v>
      </c>
      <c r="K42" s="108" t="s">
        <v>517</v>
      </c>
      <c r="L42" s="108" t="s">
        <v>517</v>
      </c>
      <c r="M42" s="109" t="s">
        <v>517</v>
      </c>
    </row>
    <row r="43" spans="2:13" ht="27.75" customHeight="1" x14ac:dyDescent="0.15">
      <c r="B43" s="1280"/>
      <c r="C43" s="1281"/>
      <c r="D43" s="106"/>
      <c r="E43" s="1286" t="s">
        <v>33</v>
      </c>
      <c r="F43" s="1286"/>
      <c r="G43" s="1286"/>
      <c r="H43" s="1287"/>
      <c r="I43" s="107">
        <v>5726</v>
      </c>
      <c r="J43" s="108">
        <v>5433</v>
      </c>
      <c r="K43" s="108">
        <v>4948</v>
      </c>
      <c r="L43" s="108">
        <v>4301</v>
      </c>
      <c r="M43" s="109">
        <v>4023</v>
      </c>
    </row>
    <row r="44" spans="2:13" ht="27.75" customHeight="1" x14ac:dyDescent="0.15">
      <c r="B44" s="1280"/>
      <c r="C44" s="1281"/>
      <c r="D44" s="106"/>
      <c r="E44" s="1286" t="s">
        <v>34</v>
      </c>
      <c r="F44" s="1286"/>
      <c r="G44" s="1286"/>
      <c r="H44" s="1287"/>
      <c r="I44" s="107">
        <v>937</v>
      </c>
      <c r="J44" s="108">
        <v>2215</v>
      </c>
      <c r="K44" s="108">
        <v>3485</v>
      </c>
      <c r="L44" s="108">
        <v>4173</v>
      </c>
      <c r="M44" s="109">
        <v>4581</v>
      </c>
    </row>
    <row r="45" spans="2:13" ht="27.75" customHeight="1" x14ac:dyDescent="0.15">
      <c r="B45" s="1280"/>
      <c r="C45" s="1281"/>
      <c r="D45" s="106"/>
      <c r="E45" s="1286" t="s">
        <v>35</v>
      </c>
      <c r="F45" s="1286"/>
      <c r="G45" s="1286"/>
      <c r="H45" s="1287"/>
      <c r="I45" s="107">
        <v>2673</v>
      </c>
      <c r="J45" s="108">
        <v>2717</v>
      </c>
      <c r="K45" s="108">
        <v>2745</v>
      </c>
      <c r="L45" s="108">
        <v>2158</v>
      </c>
      <c r="M45" s="109">
        <v>2054</v>
      </c>
    </row>
    <row r="46" spans="2:13" ht="27.75" customHeight="1" x14ac:dyDescent="0.15">
      <c r="B46" s="1280"/>
      <c r="C46" s="1281"/>
      <c r="D46" s="110"/>
      <c r="E46" s="1286" t="s">
        <v>36</v>
      </c>
      <c r="F46" s="1286"/>
      <c r="G46" s="1286"/>
      <c r="H46" s="1287"/>
      <c r="I46" s="107" t="s">
        <v>517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4478</v>
      </c>
      <c r="J50" s="108">
        <v>4516</v>
      </c>
      <c r="K50" s="108">
        <v>4995</v>
      </c>
      <c r="L50" s="108">
        <v>4439</v>
      </c>
      <c r="M50" s="109">
        <v>4678</v>
      </c>
    </row>
    <row r="51" spans="2:13" ht="27.75" customHeight="1" x14ac:dyDescent="0.15">
      <c r="B51" s="1280"/>
      <c r="C51" s="1281"/>
      <c r="D51" s="106"/>
      <c r="E51" s="1286" t="s">
        <v>42</v>
      </c>
      <c r="F51" s="1286"/>
      <c r="G51" s="1286"/>
      <c r="H51" s="1287"/>
      <c r="I51" s="107">
        <v>5734</v>
      </c>
      <c r="J51" s="108">
        <v>5702</v>
      </c>
      <c r="K51" s="108">
        <v>6431</v>
      </c>
      <c r="L51" s="108">
        <v>6135</v>
      </c>
      <c r="M51" s="109">
        <v>5896</v>
      </c>
    </row>
    <row r="52" spans="2:13" ht="27.75" customHeight="1" x14ac:dyDescent="0.15">
      <c r="B52" s="1282"/>
      <c r="C52" s="1283"/>
      <c r="D52" s="106"/>
      <c r="E52" s="1286" t="s">
        <v>43</v>
      </c>
      <c r="F52" s="1286"/>
      <c r="G52" s="1286"/>
      <c r="H52" s="1287"/>
      <c r="I52" s="107">
        <v>17245</v>
      </c>
      <c r="J52" s="108">
        <v>17935</v>
      </c>
      <c r="K52" s="108">
        <v>18495</v>
      </c>
      <c r="L52" s="108">
        <v>18695</v>
      </c>
      <c r="M52" s="109">
        <v>19240</v>
      </c>
    </row>
    <row r="53" spans="2:13" ht="27.75" customHeight="1" thickBot="1" x14ac:dyDescent="0.2">
      <c r="B53" s="1293" t="s">
        <v>44</v>
      </c>
      <c r="C53" s="1294"/>
      <c r="D53" s="113"/>
      <c r="E53" s="1295" t="s">
        <v>45</v>
      </c>
      <c r="F53" s="1295"/>
      <c r="G53" s="1295"/>
      <c r="H53" s="1296"/>
      <c r="I53" s="114">
        <v>-258</v>
      </c>
      <c r="J53" s="115">
        <v>43</v>
      </c>
      <c r="K53" s="115">
        <v>64</v>
      </c>
      <c r="L53" s="115">
        <v>552</v>
      </c>
      <c r="M53" s="116">
        <v>677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HzND8o7ap4TsOJCSJz/KEV0Go8XDkki0XZnDtayFzC86y0XbcbsbZNVci9cack/kk+DbJFBKwd3wzCYSrAOYw==" saltValue="TZqMBPH4GeJ7gWs6MD9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59055118110236227"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2078</v>
      </c>
      <c r="G55" s="128">
        <v>1862</v>
      </c>
      <c r="H55" s="129">
        <v>1864</v>
      </c>
    </row>
    <row r="56" spans="2:8" ht="52.5" customHeight="1" x14ac:dyDescent="0.15">
      <c r="B56" s="130"/>
      <c r="C56" s="1307" t="s">
        <v>49</v>
      </c>
      <c r="D56" s="1307"/>
      <c r="E56" s="1308"/>
      <c r="F56" s="131">
        <v>11</v>
      </c>
      <c r="G56" s="131">
        <v>11</v>
      </c>
      <c r="H56" s="132">
        <v>11</v>
      </c>
    </row>
    <row r="57" spans="2:8" ht="53.25" customHeight="1" x14ac:dyDescent="0.15">
      <c r="B57" s="130"/>
      <c r="C57" s="1309" t="s">
        <v>50</v>
      </c>
      <c r="D57" s="1309"/>
      <c r="E57" s="1310"/>
      <c r="F57" s="133">
        <v>1760</v>
      </c>
      <c r="G57" s="133">
        <v>1539</v>
      </c>
      <c r="H57" s="134">
        <v>1748</v>
      </c>
    </row>
    <row r="58" spans="2:8" ht="45.75" customHeight="1" x14ac:dyDescent="0.15">
      <c r="B58" s="135"/>
      <c r="C58" s="1297" t="s">
        <v>593</v>
      </c>
      <c r="D58" s="1298"/>
      <c r="E58" s="1299"/>
      <c r="F58" s="136">
        <v>1404</v>
      </c>
      <c r="G58" s="136">
        <v>1250</v>
      </c>
      <c r="H58" s="137">
        <v>1420</v>
      </c>
    </row>
    <row r="59" spans="2:8" ht="45.75" customHeight="1" x14ac:dyDescent="0.15">
      <c r="B59" s="135"/>
      <c r="C59" s="1297" t="s">
        <v>594</v>
      </c>
      <c r="D59" s="1298"/>
      <c r="E59" s="1299"/>
      <c r="F59" s="136">
        <v>182</v>
      </c>
      <c r="G59" s="136">
        <v>122</v>
      </c>
      <c r="H59" s="137">
        <v>170</v>
      </c>
    </row>
    <row r="60" spans="2:8" ht="45.75" customHeight="1" x14ac:dyDescent="0.15">
      <c r="B60" s="135"/>
      <c r="C60" s="1297" t="s">
        <v>595</v>
      </c>
      <c r="D60" s="1298"/>
      <c r="E60" s="1299"/>
      <c r="F60" s="136">
        <v>86</v>
      </c>
      <c r="G60" s="136">
        <v>86</v>
      </c>
      <c r="H60" s="137">
        <v>86</v>
      </c>
    </row>
    <row r="61" spans="2:8" ht="45.75" customHeight="1" x14ac:dyDescent="0.15">
      <c r="B61" s="135"/>
      <c r="C61" s="1297" t="s">
        <v>596</v>
      </c>
      <c r="D61" s="1298"/>
      <c r="E61" s="1299"/>
      <c r="F61" s="136">
        <v>73</v>
      </c>
      <c r="G61" s="136">
        <v>59</v>
      </c>
      <c r="H61" s="137">
        <v>55</v>
      </c>
    </row>
    <row r="62" spans="2:8" ht="45.75" customHeight="1" thickBot="1" x14ac:dyDescent="0.2">
      <c r="B62" s="138"/>
      <c r="C62" s="1300" t="s">
        <v>597</v>
      </c>
      <c r="D62" s="1301"/>
      <c r="E62" s="1302"/>
      <c r="F62" s="139">
        <v>9</v>
      </c>
      <c r="G62" s="139">
        <v>9</v>
      </c>
      <c r="H62" s="140">
        <v>10</v>
      </c>
    </row>
    <row r="63" spans="2:8" ht="52.5" customHeight="1" thickBot="1" x14ac:dyDescent="0.2">
      <c r="B63" s="141"/>
      <c r="C63" s="1303" t="s">
        <v>51</v>
      </c>
      <c r="D63" s="1303"/>
      <c r="E63" s="1304"/>
      <c r="F63" s="142">
        <v>3849</v>
      </c>
      <c r="G63" s="142">
        <v>3413</v>
      </c>
      <c r="H63" s="143">
        <v>3623</v>
      </c>
    </row>
    <row r="64" spans="2:8" ht="15" customHeight="1" x14ac:dyDescent="0.15"/>
  </sheetData>
  <sheetProtection algorithmName="SHA-512" hashValue="uHq3rR708MBFzn3PGa/99zKzkwMmnGTs2ZKY4Ffr9FbcrBA3tuDjd0fkHPMHTeO8zWqYCuznY5rWT/7Z9q3xyQ==" saltValue="LsZx5Z57Uie0XgR7spYs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78740157480314965" bottom="0" header="0" footer="0"/>
  <pageSetup paperSize="9" scale="4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v>0.3</v>
      </c>
      <c r="BY51" s="1311"/>
      <c r="BZ51" s="1311"/>
      <c r="CA51" s="1311"/>
      <c r="CB51" s="1311"/>
      <c r="CC51" s="1311"/>
      <c r="CD51" s="1311"/>
      <c r="CE51" s="1311"/>
      <c r="CF51" s="1311">
        <v>0.4</v>
      </c>
      <c r="CG51" s="1311"/>
      <c r="CH51" s="1311"/>
      <c r="CI51" s="1311"/>
      <c r="CJ51" s="1311"/>
      <c r="CK51" s="1311"/>
      <c r="CL51" s="1311"/>
      <c r="CM51" s="1311"/>
      <c r="CN51" s="1311">
        <v>4</v>
      </c>
      <c r="CO51" s="1311"/>
      <c r="CP51" s="1311"/>
      <c r="CQ51" s="1311"/>
      <c r="CR51" s="1311"/>
      <c r="CS51" s="1311"/>
      <c r="CT51" s="1311"/>
      <c r="CU51" s="1311"/>
      <c r="CV51" s="1311">
        <v>4.7</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57</v>
      </c>
      <c r="BQ53" s="1311"/>
      <c r="BR53" s="1311"/>
      <c r="BS53" s="1311"/>
      <c r="BT53" s="1311"/>
      <c r="BU53" s="1311"/>
      <c r="BV53" s="1311"/>
      <c r="BW53" s="1311"/>
      <c r="BX53" s="1311">
        <v>58.3</v>
      </c>
      <c r="BY53" s="1311"/>
      <c r="BZ53" s="1311"/>
      <c r="CA53" s="1311"/>
      <c r="CB53" s="1311"/>
      <c r="CC53" s="1311"/>
      <c r="CD53" s="1311"/>
      <c r="CE53" s="1311"/>
      <c r="CF53" s="1311">
        <v>58.4</v>
      </c>
      <c r="CG53" s="1311"/>
      <c r="CH53" s="1311"/>
      <c r="CI53" s="1311"/>
      <c r="CJ53" s="1311"/>
      <c r="CK53" s="1311"/>
      <c r="CL53" s="1311"/>
      <c r="CM53" s="1311"/>
      <c r="CN53" s="1311">
        <v>59.5</v>
      </c>
      <c r="CO53" s="1311"/>
      <c r="CP53" s="1311"/>
      <c r="CQ53" s="1311"/>
      <c r="CR53" s="1311"/>
      <c r="CS53" s="1311"/>
      <c r="CT53" s="1311"/>
      <c r="CU53" s="1311"/>
      <c r="CV53" s="1311">
        <v>60.7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607</v>
      </c>
      <c r="AO55" s="1316"/>
      <c r="AP55" s="1316"/>
      <c r="AQ55" s="1316"/>
      <c r="AR55" s="1316"/>
      <c r="AS55" s="1316"/>
      <c r="AT55" s="1316"/>
      <c r="AU55" s="1316"/>
      <c r="AV55" s="1316"/>
      <c r="AW55" s="1316"/>
      <c r="AX55" s="1316"/>
      <c r="AY55" s="1316"/>
      <c r="AZ55" s="1316"/>
      <c r="BA55" s="1316"/>
      <c r="BB55" s="1314" t="s">
        <v>605</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606</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0.3</v>
      </c>
      <c r="BY73" s="1311"/>
      <c r="BZ73" s="1311"/>
      <c r="CA73" s="1311"/>
      <c r="CB73" s="1311"/>
      <c r="CC73" s="1311"/>
      <c r="CD73" s="1311"/>
      <c r="CE73" s="1311"/>
      <c r="CF73" s="1311">
        <v>0.4</v>
      </c>
      <c r="CG73" s="1311"/>
      <c r="CH73" s="1311"/>
      <c r="CI73" s="1311"/>
      <c r="CJ73" s="1311"/>
      <c r="CK73" s="1311"/>
      <c r="CL73" s="1311"/>
      <c r="CM73" s="1311"/>
      <c r="CN73" s="1311">
        <v>4</v>
      </c>
      <c r="CO73" s="1311"/>
      <c r="CP73" s="1311"/>
      <c r="CQ73" s="1311"/>
      <c r="CR73" s="1311"/>
      <c r="CS73" s="1311"/>
      <c r="CT73" s="1311"/>
      <c r="CU73" s="1311"/>
      <c r="CV73" s="1311">
        <v>4.7</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3.4</v>
      </c>
      <c r="BQ75" s="1311"/>
      <c r="BR75" s="1311"/>
      <c r="BS75" s="1311"/>
      <c r="BT75" s="1311"/>
      <c r="BU75" s="1311"/>
      <c r="BV75" s="1311"/>
      <c r="BW75" s="1311"/>
      <c r="BX75" s="1311">
        <v>3.8</v>
      </c>
      <c r="BY75" s="1311"/>
      <c r="BZ75" s="1311"/>
      <c r="CA75" s="1311"/>
      <c r="CB75" s="1311"/>
      <c r="CC75" s="1311"/>
      <c r="CD75" s="1311"/>
      <c r="CE75" s="1311"/>
      <c r="CF75" s="1311">
        <v>3.2</v>
      </c>
      <c r="CG75" s="1311"/>
      <c r="CH75" s="1311"/>
      <c r="CI75" s="1311"/>
      <c r="CJ75" s="1311"/>
      <c r="CK75" s="1311"/>
      <c r="CL75" s="1311"/>
      <c r="CM75" s="1311"/>
      <c r="CN75" s="1311">
        <v>3.4</v>
      </c>
      <c r="CO75" s="1311"/>
      <c r="CP75" s="1311"/>
      <c r="CQ75" s="1311"/>
      <c r="CR75" s="1311"/>
      <c r="CS75" s="1311"/>
      <c r="CT75" s="1311"/>
      <c r="CU75" s="1311"/>
      <c r="CV75" s="1311">
        <v>3.4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607</v>
      </c>
      <c r="AO77" s="1316"/>
      <c r="AP77" s="1316"/>
      <c r="AQ77" s="1316"/>
      <c r="AR77" s="1316"/>
      <c r="AS77" s="1316"/>
      <c r="AT77" s="1316"/>
      <c r="AU77" s="1316"/>
      <c r="AV77" s="1316"/>
      <c r="AW77" s="1316"/>
      <c r="AX77" s="1316"/>
      <c r="AY77" s="1316"/>
      <c r="AZ77" s="1316"/>
      <c r="BA77" s="1316"/>
      <c r="BB77" s="1314" t="s">
        <v>605</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610</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MaGT81FZfKs40OfmcgXYyiFRTFq9A1H3LM/nS2z/OppERooMDN7kiKkYroMkuY+ep4or+i/bN1pUMqJBX2+VQ==" saltValue="nQACFS97Kxk77B/FdRES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fILoiISAbXYq9SmLcVJbBADaeg/RAUb+QHaORg8a3A808e09qwQAY3YdyAhXMjfi/Qm3sJ3IMzWDrn/Ks4NnBg==" saltValue="fQB5J+TXMAUnkrOxuQxi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V7o7Hc8l2MDBN9K2Psx3ephy7dXIUYYBdvDEfWYpOTS0cNoqWpXMP8rTNAh30wkzGSFAWf9pUHYbrrDbDyVqLw==" saltValue="PitcHaGussjxlgwg4IHv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29496</v>
      </c>
      <c r="E3" s="162"/>
      <c r="F3" s="163">
        <v>44504</v>
      </c>
      <c r="G3" s="164"/>
      <c r="H3" s="165"/>
    </row>
    <row r="4" spans="1:8" x14ac:dyDescent="0.15">
      <c r="A4" s="166"/>
      <c r="B4" s="167"/>
      <c r="C4" s="168"/>
      <c r="D4" s="169">
        <v>15455</v>
      </c>
      <c r="E4" s="170"/>
      <c r="F4" s="171">
        <v>25876</v>
      </c>
      <c r="G4" s="172"/>
      <c r="H4" s="173"/>
    </row>
    <row r="5" spans="1:8" x14ac:dyDescent="0.15">
      <c r="A5" s="154" t="s">
        <v>551</v>
      </c>
      <c r="B5" s="159"/>
      <c r="C5" s="160"/>
      <c r="D5" s="161">
        <v>39735</v>
      </c>
      <c r="E5" s="162"/>
      <c r="F5" s="163">
        <v>47820</v>
      </c>
      <c r="G5" s="164"/>
      <c r="H5" s="165"/>
    </row>
    <row r="6" spans="1:8" x14ac:dyDescent="0.15">
      <c r="A6" s="166"/>
      <c r="B6" s="167"/>
      <c r="C6" s="168"/>
      <c r="D6" s="169">
        <v>20877</v>
      </c>
      <c r="E6" s="170"/>
      <c r="F6" s="171">
        <v>25855</v>
      </c>
      <c r="G6" s="172"/>
      <c r="H6" s="173"/>
    </row>
    <row r="7" spans="1:8" x14ac:dyDescent="0.15">
      <c r="A7" s="154" t="s">
        <v>552</v>
      </c>
      <c r="B7" s="159"/>
      <c r="C7" s="160"/>
      <c r="D7" s="161">
        <v>53627</v>
      </c>
      <c r="E7" s="162"/>
      <c r="F7" s="163">
        <v>41934</v>
      </c>
      <c r="G7" s="164"/>
      <c r="H7" s="165"/>
    </row>
    <row r="8" spans="1:8" x14ac:dyDescent="0.15">
      <c r="A8" s="166"/>
      <c r="B8" s="167"/>
      <c r="C8" s="168"/>
      <c r="D8" s="169">
        <v>29079</v>
      </c>
      <c r="E8" s="170"/>
      <c r="F8" s="171">
        <v>23352</v>
      </c>
      <c r="G8" s="172"/>
      <c r="H8" s="173"/>
    </row>
    <row r="9" spans="1:8" x14ac:dyDescent="0.15">
      <c r="A9" s="154" t="s">
        <v>553</v>
      </c>
      <c r="B9" s="159"/>
      <c r="C9" s="160"/>
      <c r="D9" s="161">
        <v>36366</v>
      </c>
      <c r="E9" s="162"/>
      <c r="F9" s="163">
        <v>45588</v>
      </c>
      <c r="G9" s="164"/>
      <c r="H9" s="165"/>
    </row>
    <row r="10" spans="1:8" x14ac:dyDescent="0.15">
      <c r="A10" s="166"/>
      <c r="B10" s="167"/>
      <c r="C10" s="168"/>
      <c r="D10" s="169">
        <v>16380</v>
      </c>
      <c r="E10" s="170"/>
      <c r="F10" s="171">
        <v>24150</v>
      </c>
      <c r="G10" s="172"/>
      <c r="H10" s="173"/>
    </row>
    <row r="11" spans="1:8" x14ac:dyDescent="0.15">
      <c r="A11" s="154" t="s">
        <v>554</v>
      </c>
      <c r="B11" s="159"/>
      <c r="C11" s="160"/>
      <c r="D11" s="161">
        <v>38234</v>
      </c>
      <c r="E11" s="162"/>
      <c r="F11" s="163">
        <v>45483</v>
      </c>
      <c r="G11" s="164"/>
      <c r="H11" s="165"/>
    </row>
    <row r="12" spans="1:8" x14ac:dyDescent="0.15">
      <c r="A12" s="166"/>
      <c r="B12" s="167"/>
      <c r="C12" s="174"/>
      <c r="D12" s="169">
        <v>22627</v>
      </c>
      <c r="E12" s="170"/>
      <c r="F12" s="171">
        <v>24241</v>
      </c>
      <c r="G12" s="172"/>
      <c r="H12" s="173"/>
    </row>
    <row r="13" spans="1:8" x14ac:dyDescent="0.15">
      <c r="A13" s="154"/>
      <c r="B13" s="159"/>
      <c r="C13" s="175"/>
      <c r="D13" s="176">
        <v>39492</v>
      </c>
      <c r="E13" s="177"/>
      <c r="F13" s="178">
        <v>45066</v>
      </c>
      <c r="G13" s="179"/>
      <c r="H13" s="165"/>
    </row>
    <row r="14" spans="1:8" x14ac:dyDescent="0.15">
      <c r="A14" s="166"/>
      <c r="B14" s="167"/>
      <c r="C14" s="168"/>
      <c r="D14" s="169">
        <v>20884</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4.67</v>
      </c>
      <c r="C19" s="180">
        <f>ROUND(VALUE(SUBSTITUTE(実質収支比率等に係る経年分析!G$48,"▲","-")),2)</f>
        <v>4.5599999999999996</v>
      </c>
      <c r="D19" s="180">
        <f>ROUND(VALUE(SUBSTITUTE(実質収支比率等に係る経年分析!H$48,"▲","-")),2)</f>
        <v>3.79</v>
      </c>
      <c r="E19" s="180">
        <f>ROUND(VALUE(SUBSTITUTE(実質収支比率等に係る経年分析!I$48,"▲","-")),2)</f>
        <v>4.01</v>
      </c>
      <c r="F19" s="180">
        <f>ROUND(VALUE(SUBSTITUTE(実質収支比率等に係る経年分析!J$48,"▲","-")),2)</f>
        <v>4.1900000000000004</v>
      </c>
    </row>
    <row r="20" spans="1:11" x14ac:dyDescent="0.15">
      <c r="A20" s="180" t="s">
        <v>55</v>
      </c>
      <c r="B20" s="180">
        <f>ROUND(VALUE(SUBSTITUTE(実質収支比率等に係る経年分析!F$47,"▲","-")),2)</f>
        <v>15.35</v>
      </c>
      <c r="C20" s="180">
        <f>ROUND(VALUE(SUBSTITUTE(実質収支比率等に係る経年分析!G$47,"▲","-")),2)</f>
        <v>14.43</v>
      </c>
      <c r="D20" s="180">
        <f>ROUND(VALUE(SUBSTITUTE(実質収支比率等に係る経年分析!H$47,"▲","-")),2)</f>
        <v>13.91</v>
      </c>
      <c r="E20" s="180">
        <f>ROUND(VALUE(SUBSTITUTE(実質収支比率等に係る経年分析!I$47,"▲","-")),2)</f>
        <v>12.43</v>
      </c>
      <c r="F20" s="180">
        <f>ROUND(VALUE(SUBSTITUTE(実質収支比率等に係る経年分析!J$47,"▲","-")),2)</f>
        <v>11.89</v>
      </c>
    </row>
    <row r="21" spans="1:11" x14ac:dyDescent="0.15">
      <c r="A21" s="180" t="s">
        <v>56</v>
      </c>
      <c r="B21" s="180">
        <f>IF(ISNUMBER(VALUE(SUBSTITUTE(実質収支比率等に係る経年分析!F$49,"▲","-"))),ROUND(VALUE(SUBSTITUTE(実質収支比率等に係る経年分析!F$49,"▲","-")),2),NA())</f>
        <v>-0.65</v>
      </c>
      <c r="C21" s="180">
        <f>IF(ISNUMBER(VALUE(SUBSTITUTE(実質収支比率等に係る経年分析!G$49,"▲","-"))),ROUND(VALUE(SUBSTITUTE(実質収支比率等に係る経年分析!G$49,"▲","-")),2),NA())</f>
        <v>-0.97</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-1.2</v>
      </c>
      <c r="F21" s="180">
        <f>IF(ISNUMBER(VALUE(SUBSTITUTE(実質収支比率等に係る経年分析!J$49,"▲","-"))),ROUND(VALUE(SUBSTITUTE(実質収支比率等に係る経年分析!J$49,"▲","-")),2),NA())</f>
        <v>0.37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0.87</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旭平和墓園事業特別会計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4.6500000000000004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9.7899999999999991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1935</v>
      </c>
      <c r="E42" s="182"/>
      <c r="F42" s="182"/>
      <c r="G42" s="182">
        <f>'実質公債費比率（分子）の構造'!L$52</f>
        <v>1910</v>
      </c>
      <c r="H42" s="182"/>
      <c r="I42" s="182"/>
      <c r="J42" s="182">
        <f>'実質公債費比率（分子）の構造'!M$52</f>
        <v>1910</v>
      </c>
      <c r="K42" s="182"/>
      <c r="L42" s="182"/>
      <c r="M42" s="182">
        <f>'実質公債費比率（分子）の構造'!N$52</f>
        <v>1849</v>
      </c>
      <c r="N42" s="182"/>
      <c r="O42" s="182"/>
      <c r="P42" s="182">
        <f>'実質公債費比率（分子）の構造'!O$52</f>
        <v>1915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125</v>
      </c>
      <c r="C45" s="182"/>
      <c r="D45" s="182"/>
      <c r="E45" s="182">
        <f>'実質公債費比率（分子）の構造'!L$49</f>
        <v>230</v>
      </c>
      <c r="F45" s="182"/>
      <c r="G45" s="182"/>
      <c r="H45" s="182">
        <f>'実質公債費比率（分子）の構造'!M$49</f>
        <v>197</v>
      </c>
      <c r="I45" s="182"/>
      <c r="J45" s="182"/>
      <c r="K45" s="182">
        <f>'実質公債費比率（分子）の構造'!N$49</f>
        <v>289</v>
      </c>
      <c r="L45" s="182"/>
      <c r="M45" s="182"/>
      <c r="N45" s="182">
        <f>'実質公債費比率（分子）の構造'!O$49</f>
        <v>398</v>
      </c>
      <c r="O45" s="182"/>
      <c r="P45" s="182"/>
    </row>
    <row r="46" spans="1:16" x14ac:dyDescent="0.15">
      <c r="A46" s="182" t="s">
        <v>67</v>
      </c>
      <c r="B46" s="182">
        <f>'実質公債費比率（分子）の構造'!K$48</f>
        <v>477</v>
      </c>
      <c r="C46" s="182"/>
      <c r="D46" s="182"/>
      <c r="E46" s="182">
        <f>'実質公債費比率（分子）の構造'!L$48</f>
        <v>355</v>
      </c>
      <c r="F46" s="182"/>
      <c r="G46" s="182"/>
      <c r="H46" s="182">
        <f>'実質公債費比率（分子）の構造'!M$48</f>
        <v>355</v>
      </c>
      <c r="I46" s="182"/>
      <c r="J46" s="182"/>
      <c r="K46" s="182">
        <f>'実質公債費比率（分子）の構造'!N$48</f>
        <v>322</v>
      </c>
      <c r="L46" s="182"/>
      <c r="M46" s="182"/>
      <c r="N46" s="182">
        <f>'実質公債費比率（分子）の構造'!O$48</f>
        <v>307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1749</v>
      </c>
      <c r="C49" s="182"/>
      <c r="D49" s="182"/>
      <c r="E49" s="182">
        <f>'実質公債費比率（分子）の構造'!L$45</f>
        <v>1840</v>
      </c>
      <c r="F49" s="182"/>
      <c r="G49" s="182"/>
      <c r="H49" s="182">
        <f>'実質公債費比率（分子）の構造'!M$45</f>
        <v>1736</v>
      </c>
      <c r="I49" s="182"/>
      <c r="J49" s="182"/>
      <c r="K49" s="182">
        <f>'実質公債費比率（分子）の構造'!N$45</f>
        <v>1724</v>
      </c>
      <c r="L49" s="182"/>
      <c r="M49" s="182"/>
      <c r="N49" s="182">
        <f>'実質公債費比率（分子）の構造'!O$45</f>
        <v>1789</v>
      </c>
      <c r="O49" s="182"/>
      <c r="P49" s="182"/>
    </row>
    <row r="50" spans="1:16" x14ac:dyDescent="0.15">
      <c r="A50" s="182" t="s">
        <v>71</v>
      </c>
      <c r="B50" s="182" t="e">
        <f>NA()</f>
        <v>#N/A</v>
      </c>
      <c r="C50" s="182">
        <f>IF(ISNUMBER('実質公債費比率（分子）の構造'!K$53),'実質公債費比率（分子）の構造'!K$53,NA())</f>
        <v>416</v>
      </c>
      <c r="D50" s="182" t="e">
        <f>NA()</f>
        <v>#N/A</v>
      </c>
      <c r="E50" s="182" t="e">
        <f>NA()</f>
        <v>#N/A</v>
      </c>
      <c r="F50" s="182">
        <f>IF(ISNUMBER('実質公債費比率（分子）の構造'!L$53),'実質公債費比率（分子）の構造'!L$53,NA())</f>
        <v>515</v>
      </c>
      <c r="G50" s="182" t="e">
        <f>NA()</f>
        <v>#N/A</v>
      </c>
      <c r="H50" s="182" t="e">
        <f>NA()</f>
        <v>#N/A</v>
      </c>
      <c r="I50" s="182">
        <f>IF(ISNUMBER('実質公債費比率（分子）の構造'!M$53),'実質公債費比率（分子）の構造'!M$53,NA())</f>
        <v>378</v>
      </c>
      <c r="J50" s="182" t="e">
        <f>NA()</f>
        <v>#N/A</v>
      </c>
      <c r="K50" s="182" t="e">
        <f>NA()</f>
        <v>#N/A</v>
      </c>
      <c r="L50" s="182">
        <f>IF(ISNUMBER('実質公債費比率（分子）の構造'!N$53),'実質公債費比率（分子）の構造'!N$53,NA())</f>
        <v>486</v>
      </c>
      <c r="M50" s="182" t="e">
        <f>NA()</f>
        <v>#N/A</v>
      </c>
      <c r="N50" s="182" t="e">
        <f>NA()</f>
        <v>#N/A</v>
      </c>
      <c r="O50" s="182">
        <f>IF(ISNUMBER('実質公債費比率（分子）の構造'!O$53),'実質公債費比率（分子）の構造'!O$53,NA())</f>
        <v>579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17245</v>
      </c>
      <c r="E56" s="181"/>
      <c r="F56" s="181"/>
      <c r="G56" s="181">
        <f>'将来負担比率（分子）の構造'!J$52</f>
        <v>17935</v>
      </c>
      <c r="H56" s="181"/>
      <c r="I56" s="181"/>
      <c r="J56" s="181">
        <f>'将来負担比率（分子）の構造'!K$52</f>
        <v>18495</v>
      </c>
      <c r="K56" s="181"/>
      <c r="L56" s="181"/>
      <c r="M56" s="181">
        <f>'将来負担比率（分子）の構造'!L$52</f>
        <v>18695</v>
      </c>
      <c r="N56" s="181"/>
      <c r="O56" s="181"/>
      <c r="P56" s="181">
        <f>'将来負担比率（分子）の構造'!M$52</f>
        <v>19240</v>
      </c>
    </row>
    <row r="57" spans="1:16" x14ac:dyDescent="0.15">
      <c r="A57" s="181" t="s">
        <v>42</v>
      </c>
      <c r="B57" s="181"/>
      <c r="C57" s="181"/>
      <c r="D57" s="181">
        <f>'将来負担比率（分子）の構造'!I$51</f>
        <v>5734</v>
      </c>
      <c r="E57" s="181"/>
      <c r="F57" s="181"/>
      <c r="G57" s="181">
        <f>'将来負担比率（分子）の構造'!J$51</f>
        <v>5702</v>
      </c>
      <c r="H57" s="181"/>
      <c r="I57" s="181"/>
      <c r="J57" s="181">
        <f>'将来負担比率（分子）の構造'!K$51</f>
        <v>6431</v>
      </c>
      <c r="K57" s="181"/>
      <c r="L57" s="181"/>
      <c r="M57" s="181">
        <f>'将来負担比率（分子）の構造'!L$51</f>
        <v>6135</v>
      </c>
      <c r="N57" s="181"/>
      <c r="O57" s="181"/>
      <c r="P57" s="181">
        <f>'将来負担比率（分子）の構造'!M$51</f>
        <v>5896</v>
      </c>
    </row>
    <row r="58" spans="1:16" x14ac:dyDescent="0.15">
      <c r="A58" s="181" t="s">
        <v>41</v>
      </c>
      <c r="B58" s="181"/>
      <c r="C58" s="181"/>
      <c r="D58" s="181">
        <f>'将来負担比率（分子）の構造'!I$50</f>
        <v>4478</v>
      </c>
      <c r="E58" s="181"/>
      <c r="F58" s="181"/>
      <c r="G58" s="181">
        <f>'将来負担比率（分子）の構造'!J$50</f>
        <v>4516</v>
      </c>
      <c r="H58" s="181"/>
      <c r="I58" s="181"/>
      <c r="J58" s="181">
        <f>'将来負担比率（分子）の構造'!K$50</f>
        <v>4995</v>
      </c>
      <c r="K58" s="181"/>
      <c r="L58" s="181"/>
      <c r="M58" s="181">
        <f>'将来負担比率（分子）の構造'!L$50</f>
        <v>4439</v>
      </c>
      <c r="N58" s="181"/>
      <c r="O58" s="181"/>
      <c r="P58" s="181">
        <f>'将来負担比率（分子）の構造'!M$50</f>
        <v>4678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2673</v>
      </c>
      <c r="C62" s="181"/>
      <c r="D62" s="181"/>
      <c r="E62" s="181">
        <f>'将来負担比率（分子）の構造'!J$45</f>
        <v>2717</v>
      </c>
      <c r="F62" s="181"/>
      <c r="G62" s="181"/>
      <c r="H62" s="181">
        <f>'将来負担比率（分子）の構造'!K$45</f>
        <v>2745</v>
      </c>
      <c r="I62" s="181"/>
      <c r="J62" s="181"/>
      <c r="K62" s="181">
        <f>'将来負担比率（分子）の構造'!L$45</f>
        <v>2158</v>
      </c>
      <c r="L62" s="181"/>
      <c r="M62" s="181"/>
      <c r="N62" s="181">
        <f>'将来負担比率（分子）の構造'!M$45</f>
        <v>2054</v>
      </c>
      <c r="O62" s="181"/>
      <c r="P62" s="181"/>
    </row>
    <row r="63" spans="1:16" x14ac:dyDescent="0.15">
      <c r="A63" s="181" t="s">
        <v>34</v>
      </c>
      <c r="B63" s="181">
        <f>'将来負担比率（分子）の構造'!I$44</f>
        <v>937</v>
      </c>
      <c r="C63" s="181"/>
      <c r="D63" s="181"/>
      <c r="E63" s="181">
        <f>'将来負担比率（分子）の構造'!J$44</f>
        <v>2215</v>
      </c>
      <c r="F63" s="181"/>
      <c r="G63" s="181"/>
      <c r="H63" s="181">
        <f>'将来負担比率（分子）の構造'!K$44</f>
        <v>3485</v>
      </c>
      <c r="I63" s="181"/>
      <c r="J63" s="181"/>
      <c r="K63" s="181">
        <f>'将来負担比率（分子）の構造'!L$44</f>
        <v>4173</v>
      </c>
      <c r="L63" s="181"/>
      <c r="M63" s="181"/>
      <c r="N63" s="181">
        <f>'将来負担比率（分子）の構造'!M$44</f>
        <v>4581</v>
      </c>
      <c r="O63" s="181"/>
      <c r="P63" s="181"/>
    </row>
    <row r="64" spans="1:16" x14ac:dyDescent="0.15">
      <c r="A64" s="181" t="s">
        <v>33</v>
      </c>
      <c r="B64" s="181">
        <f>'将来負担比率（分子）の構造'!I$43</f>
        <v>5726</v>
      </c>
      <c r="C64" s="181"/>
      <c r="D64" s="181"/>
      <c r="E64" s="181">
        <f>'将来負担比率（分子）の構造'!J$43</f>
        <v>5433</v>
      </c>
      <c r="F64" s="181"/>
      <c r="G64" s="181"/>
      <c r="H64" s="181">
        <f>'将来負担比率（分子）の構造'!K$43</f>
        <v>4948</v>
      </c>
      <c r="I64" s="181"/>
      <c r="J64" s="181"/>
      <c r="K64" s="181">
        <f>'将来負担比率（分子）の構造'!L$43</f>
        <v>4301</v>
      </c>
      <c r="L64" s="181"/>
      <c r="M64" s="181"/>
      <c r="N64" s="181">
        <f>'将来負担比率（分子）の構造'!M$43</f>
        <v>4023</v>
      </c>
      <c r="O64" s="181"/>
      <c r="P64" s="181"/>
    </row>
    <row r="65" spans="1:16" x14ac:dyDescent="0.15">
      <c r="A65" s="181" t="s">
        <v>32</v>
      </c>
      <c r="B65" s="181">
        <f>'将来負担比率（分子）の構造'!I$42</f>
        <v>301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17562</v>
      </c>
      <c r="C66" s="181"/>
      <c r="D66" s="181"/>
      <c r="E66" s="181">
        <f>'将来負担比率（分子）の構造'!J$41</f>
        <v>17832</v>
      </c>
      <c r="F66" s="181"/>
      <c r="G66" s="181"/>
      <c r="H66" s="181">
        <f>'将来負担比率（分子）の構造'!K$41</f>
        <v>18808</v>
      </c>
      <c r="I66" s="181"/>
      <c r="J66" s="181"/>
      <c r="K66" s="181">
        <f>'将来負担比率（分子）の構造'!L$41</f>
        <v>19190</v>
      </c>
      <c r="L66" s="181"/>
      <c r="M66" s="181"/>
      <c r="N66" s="181">
        <f>'将来負担比率（分子）の構造'!M$41</f>
        <v>19833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43</v>
      </c>
      <c r="G67" s="181" t="e">
        <f>NA()</f>
        <v>#N/A</v>
      </c>
      <c r="H67" s="181" t="e">
        <f>NA()</f>
        <v>#N/A</v>
      </c>
      <c r="I67" s="181">
        <f>IF(ISNUMBER('将来負担比率（分子）の構造'!K$53), IF('将来負担比率（分子）の構造'!K$53 &lt; 0, 0, '将来負担比率（分子）の構造'!K$53), NA())</f>
        <v>64</v>
      </c>
      <c r="J67" s="181" t="e">
        <f>NA()</f>
        <v>#N/A</v>
      </c>
      <c r="K67" s="181" t="e">
        <f>NA()</f>
        <v>#N/A</v>
      </c>
      <c r="L67" s="181">
        <f>IF(ISNUMBER('将来負担比率（分子）の構造'!L$53), IF('将来負担比率（分子）の構造'!L$53 &lt; 0, 0, '将来負担比率（分子）の構造'!L$53), NA())</f>
        <v>552</v>
      </c>
      <c r="M67" s="181" t="e">
        <f>NA()</f>
        <v>#N/A</v>
      </c>
      <c r="N67" s="181" t="e">
        <f>NA()</f>
        <v>#N/A</v>
      </c>
      <c r="O67" s="181">
        <f>IF(ISNUMBER('将来負担比率（分子）の構造'!M$53), IF('将来負担比率（分子）の構造'!M$53 &lt; 0, 0, '将来負担比率（分子）の構造'!M$53), NA())</f>
        <v>677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2078</v>
      </c>
      <c r="C72" s="185">
        <f>基金残高に係る経年分析!G55</f>
        <v>1862</v>
      </c>
      <c r="D72" s="185">
        <f>基金残高に係る経年分析!H55</f>
        <v>1864</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1760</v>
      </c>
      <c r="C74" s="185">
        <f>基金残高に係る経年分析!G57</f>
        <v>1539</v>
      </c>
      <c r="D74" s="185">
        <f>基金残高に係る経年分析!H57</f>
        <v>1748</v>
      </c>
    </row>
  </sheetData>
  <sheetProtection algorithmName="SHA-512" hashValue="sK0FFweqXYKkalgpCTL4sIroLWk1/B23U2TtdSG9/eiTZyM0HyhKcDRtY89O7xbk4eZ1vlVvqCUgEEFxcoHF1g==" saltValue="S+nu3L8A6V1GYDuIhXSi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12563448</v>
      </c>
      <c r="S5" s="675"/>
      <c r="T5" s="675"/>
      <c r="U5" s="675"/>
      <c r="V5" s="675"/>
      <c r="W5" s="675"/>
      <c r="X5" s="675"/>
      <c r="Y5" s="676"/>
      <c r="Z5" s="677">
        <v>35.1</v>
      </c>
      <c r="AA5" s="677"/>
      <c r="AB5" s="677"/>
      <c r="AC5" s="677"/>
      <c r="AD5" s="678">
        <v>11473790</v>
      </c>
      <c r="AE5" s="678"/>
      <c r="AF5" s="678"/>
      <c r="AG5" s="678"/>
      <c r="AH5" s="678"/>
      <c r="AI5" s="678"/>
      <c r="AJ5" s="678"/>
      <c r="AK5" s="678"/>
      <c r="AL5" s="679">
        <v>76.7</v>
      </c>
      <c r="AM5" s="680"/>
      <c r="AN5" s="680"/>
      <c r="AO5" s="681"/>
      <c r="AP5" s="671" t="s">
        <v>225</v>
      </c>
      <c r="AQ5" s="672"/>
      <c r="AR5" s="672"/>
      <c r="AS5" s="672"/>
      <c r="AT5" s="672"/>
      <c r="AU5" s="672"/>
      <c r="AV5" s="672"/>
      <c r="AW5" s="672"/>
      <c r="AX5" s="672"/>
      <c r="AY5" s="672"/>
      <c r="AZ5" s="672"/>
      <c r="BA5" s="672"/>
      <c r="BB5" s="672"/>
      <c r="BC5" s="672"/>
      <c r="BD5" s="672"/>
      <c r="BE5" s="672"/>
      <c r="BF5" s="673"/>
      <c r="BG5" s="685">
        <v>11473790</v>
      </c>
      <c r="BH5" s="686"/>
      <c r="BI5" s="686"/>
      <c r="BJ5" s="686"/>
      <c r="BK5" s="686"/>
      <c r="BL5" s="686"/>
      <c r="BM5" s="686"/>
      <c r="BN5" s="687"/>
      <c r="BO5" s="688">
        <v>91.3</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178558</v>
      </c>
      <c r="S6" s="686"/>
      <c r="T6" s="686"/>
      <c r="U6" s="686"/>
      <c r="V6" s="686"/>
      <c r="W6" s="686"/>
      <c r="X6" s="686"/>
      <c r="Y6" s="687"/>
      <c r="Z6" s="688">
        <v>0.5</v>
      </c>
      <c r="AA6" s="688"/>
      <c r="AB6" s="688"/>
      <c r="AC6" s="688"/>
      <c r="AD6" s="689">
        <v>178558</v>
      </c>
      <c r="AE6" s="689"/>
      <c r="AF6" s="689"/>
      <c r="AG6" s="689"/>
      <c r="AH6" s="689"/>
      <c r="AI6" s="689"/>
      <c r="AJ6" s="689"/>
      <c r="AK6" s="689"/>
      <c r="AL6" s="690">
        <v>1.2</v>
      </c>
      <c r="AM6" s="691"/>
      <c r="AN6" s="691"/>
      <c r="AO6" s="692"/>
      <c r="AP6" s="682" t="s">
        <v>231</v>
      </c>
      <c r="AQ6" s="683"/>
      <c r="AR6" s="683"/>
      <c r="AS6" s="683"/>
      <c r="AT6" s="683"/>
      <c r="AU6" s="683"/>
      <c r="AV6" s="683"/>
      <c r="AW6" s="683"/>
      <c r="AX6" s="683"/>
      <c r="AY6" s="683"/>
      <c r="AZ6" s="683"/>
      <c r="BA6" s="683"/>
      <c r="BB6" s="683"/>
      <c r="BC6" s="683"/>
      <c r="BD6" s="683"/>
      <c r="BE6" s="683"/>
      <c r="BF6" s="684"/>
      <c r="BG6" s="685">
        <v>11473790</v>
      </c>
      <c r="BH6" s="686"/>
      <c r="BI6" s="686"/>
      <c r="BJ6" s="686"/>
      <c r="BK6" s="686"/>
      <c r="BL6" s="686"/>
      <c r="BM6" s="686"/>
      <c r="BN6" s="687"/>
      <c r="BO6" s="688">
        <v>91.3</v>
      </c>
      <c r="BP6" s="688"/>
      <c r="BQ6" s="688"/>
      <c r="BR6" s="688"/>
      <c r="BS6" s="689" t="s">
        <v>232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234514</v>
      </c>
      <c r="CS6" s="686"/>
      <c r="CT6" s="686"/>
      <c r="CU6" s="686"/>
      <c r="CV6" s="686"/>
      <c r="CW6" s="686"/>
      <c r="CX6" s="686"/>
      <c r="CY6" s="687"/>
      <c r="CZ6" s="679">
        <v>0.7</v>
      </c>
      <c r="DA6" s="680"/>
      <c r="DB6" s="680"/>
      <c r="DC6" s="699"/>
      <c r="DD6" s="694" t="s">
        <v>226</v>
      </c>
      <c r="DE6" s="686"/>
      <c r="DF6" s="686"/>
      <c r="DG6" s="686"/>
      <c r="DH6" s="686"/>
      <c r="DI6" s="686"/>
      <c r="DJ6" s="686"/>
      <c r="DK6" s="686"/>
      <c r="DL6" s="686"/>
      <c r="DM6" s="686"/>
      <c r="DN6" s="686"/>
      <c r="DO6" s="686"/>
      <c r="DP6" s="687"/>
      <c r="DQ6" s="694">
        <v>234514</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13941</v>
      </c>
      <c r="S7" s="686"/>
      <c r="T7" s="686"/>
      <c r="U7" s="686"/>
      <c r="V7" s="686"/>
      <c r="W7" s="686"/>
      <c r="X7" s="686"/>
      <c r="Y7" s="687"/>
      <c r="Z7" s="688">
        <v>0</v>
      </c>
      <c r="AA7" s="688"/>
      <c r="AB7" s="688"/>
      <c r="AC7" s="688"/>
      <c r="AD7" s="689">
        <v>13941</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6015284</v>
      </c>
      <c r="BH7" s="686"/>
      <c r="BI7" s="686"/>
      <c r="BJ7" s="686"/>
      <c r="BK7" s="686"/>
      <c r="BL7" s="686"/>
      <c r="BM7" s="686"/>
      <c r="BN7" s="687"/>
      <c r="BO7" s="688">
        <v>47.9</v>
      </c>
      <c r="BP7" s="688"/>
      <c r="BQ7" s="688"/>
      <c r="BR7" s="688"/>
      <c r="BS7" s="689" t="s">
        <v>136</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11657594</v>
      </c>
      <c r="CS7" s="686"/>
      <c r="CT7" s="686"/>
      <c r="CU7" s="686"/>
      <c r="CV7" s="686"/>
      <c r="CW7" s="686"/>
      <c r="CX7" s="686"/>
      <c r="CY7" s="687"/>
      <c r="CZ7" s="688">
        <v>33.4</v>
      </c>
      <c r="DA7" s="688"/>
      <c r="DB7" s="688"/>
      <c r="DC7" s="688"/>
      <c r="DD7" s="694">
        <v>136136</v>
      </c>
      <c r="DE7" s="686"/>
      <c r="DF7" s="686"/>
      <c r="DG7" s="686"/>
      <c r="DH7" s="686"/>
      <c r="DI7" s="686"/>
      <c r="DJ7" s="686"/>
      <c r="DK7" s="686"/>
      <c r="DL7" s="686"/>
      <c r="DM7" s="686"/>
      <c r="DN7" s="686"/>
      <c r="DO7" s="686"/>
      <c r="DP7" s="687"/>
      <c r="DQ7" s="694">
        <v>2562922</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81625</v>
      </c>
      <c r="S8" s="686"/>
      <c r="T8" s="686"/>
      <c r="U8" s="686"/>
      <c r="V8" s="686"/>
      <c r="W8" s="686"/>
      <c r="X8" s="686"/>
      <c r="Y8" s="687"/>
      <c r="Z8" s="688">
        <v>0.2</v>
      </c>
      <c r="AA8" s="688"/>
      <c r="AB8" s="688"/>
      <c r="AC8" s="688"/>
      <c r="AD8" s="689">
        <v>81625</v>
      </c>
      <c r="AE8" s="689"/>
      <c r="AF8" s="689"/>
      <c r="AG8" s="689"/>
      <c r="AH8" s="689"/>
      <c r="AI8" s="689"/>
      <c r="AJ8" s="689"/>
      <c r="AK8" s="689"/>
      <c r="AL8" s="690">
        <v>0.5</v>
      </c>
      <c r="AM8" s="691"/>
      <c r="AN8" s="691"/>
      <c r="AO8" s="692"/>
      <c r="AP8" s="682" t="s">
        <v>238</v>
      </c>
      <c r="AQ8" s="683"/>
      <c r="AR8" s="683"/>
      <c r="AS8" s="683"/>
      <c r="AT8" s="683"/>
      <c r="AU8" s="683"/>
      <c r="AV8" s="683"/>
      <c r="AW8" s="683"/>
      <c r="AX8" s="683"/>
      <c r="AY8" s="683"/>
      <c r="AZ8" s="683"/>
      <c r="BA8" s="683"/>
      <c r="BB8" s="683"/>
      <c r="BC8" s="683"/>
      <c r="BD8" s="683"/>
      <c r="BE8" s="683"/>
      <c r="BF8" s="684"/>
      <c r="BG8" s="685">
        <v>151334</v>
      </c>
      <c r="BH8" s="686"/>
      <c r="BI8" s="686"/>
      <c r="BJ8" s="686"/>
      <c r="BK8" s="686"/>
      <c r="BL8" s="686"/>
      <c r="BM8" s="686"/>
      <c r="BN8" s="687"/>
      <c r="BO8" s="688">
        <v>1.2</v>
      </c>
      <c r="BP8" s="688"/>
      <c r="BQ8" s="688"/>
      <c r="BR8" s="688"/>
      <c r="BS8" s="694" t="s">
        <v>226</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10207290</v>
      </c>
      <c r="CS8" s="686"/>
      <c r="CT8" s="686"/>
      <c r="CU8" s="686"/>
      <c r="CV8" s="686"/>
      <c r="CW8" s="686"/>
      <c r="CX8" s="686"/>
      <c r="CY8" s="687"/>
      <c r="CZ8" s="688">
        <v>29.3</v>
      </c>
      <c r="DA8" s="688"/>
      <c r="DB8" s="688"/>
      <c r="DC8" s="688"/>
      <c r="DD8" s="694">
        <v>51714</v>
      </c>
      <c r="DE8" s="686"/>
      <c r="DF8" s="686"/>
      <c r="DG8" s="686"/>
      <c r="DH8" s="686"/>
      <c r="DI8" s="686"/>
      <c r="DJ8" s="686"/>
      <c r="DK8" s="686"/>
      <c r="DL8" s="686"/>
      <c r="DM8" s="686"/>
      <c r="DN8" s="686"/>
      <c r="DO8" s="686"/>
      <c r="DP8" s="687"/>
      <c r="DQ8" s="694">
        <v>5868689</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76975</v>
      </c>
      <c r="S9" s="686"/>
      <c r="T9" s="686"/>
      <c r="U9" s="686"/>
      <c r="V9" s="686"/>
      <c r="W9" s="686"/>
      <c r="X9" s="686"/>
      <c r="Y9" s="687"/>
      <c r="Z9" s="688">
        <v>0.2</v>
      </c>
      <c r="AA9" s="688"/>
      <c r="AB9" s="688"/>
      <c r="AC9" s="688"/>
      <c r="AD9" s="689">
        <v>76975</v>
      </c>
      <c r="AE9" s="689"/>
      <c r="AF9" s="689"/>
      <c r="AG9" s="689"/>
      <c r="AH9" s="689"/>
      <c r="AI9" s="689"/>
      <c r="AJ9" s="689"/>
      <c r="AK9" s="689"/>
      <c r="AL9" s="690">
        <v>0.5</v>
      </c>
      <c r="AM9" s="691"/>
      <c r="AN9" s="691"/>
      <c r="AO9" s="692"/>
      <c r="AP9" s="682" t="s">
        <v>241</v>
      </c>
      <c r="AQ9" s="683"/>
      <c r="AR9" s="683"/>
      <c r="AS9" s="683"/>
      <c r="AT9" s="683"/>
      <c r="AU9" s="683"/>
      <c r="AV9" s="683"/>
      <c r="AW9" s="683"/>
      <c r="AX9" s="683"/>
      <c r="AY9" s="683"/>
      <c r="AZ9" s="683"/>
      <c r="BA9" s="683"/>
      <c r="BB9" s="683"/>
      <c r="BC9" s="683"/>
      <c r="BD9" s="683"/>
      <c r="BE9" s="683"/>
      <c r="BF9" s="684"/>
      <c r="BG9" s="685">
        <v>5391306</v>
      </c>
      <c r="BH9" s="686"/>
      <c r="BI9" s="686"/>
      <c r="BJ9" s="686"/>
      <c r="BK9" s="686"/>
      <c r="BL9" s="686"/>
      <c r="BM9" s="686"/>
      <c r="BN9" s="687"/>
      <c r="BO9" s="688">
        <v>42.9</v>
      </c>
      <c r="BP9" s="688"/>
      <c r="BQ9" s="688"/>
      <c r="BR9" s="688"/>
      <c r="BS9" s="694" t="s">
        <v>136</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2650759</v>
      </c>
      <c r="CS9" s="686"/>
      <c r="CT9" s="686"/>
      <c r="CU9" s="686"/>
      <c r="CV9" s="686"/>
      <c r="CW9" s="686"/>
      <c r="CX9" s="686"/>
      <c r="CY9" s="687"/>
      <c r="CZ9" s="688">
        <v>7.6</v>
      </c>
      <c r="DA9" s="688"/>
      <c r="DB9" s="688"/>
      <c r="DC9" s="688"/>
      <c r="DD9" s="694">
        <v>25677</v>
      </c>
      <c r="DE9" s="686"/>
      <c r="DF9" s="686"/>
      <c r="DG9" s="686"/>
      <c r="DH9" s="686"/>
      <c r="DI9" s="686"/>
      <c r="DJ9" s="686"/>
      <c r="DK9" s="686"/>
      <c r="DL9" s="686"/>
      <c r="DM9" s="686"/>
      <c r="DN9" s="686"/>
      <c r="DO9" s="686"/>
      <c r="DP9" s="687"/>
      <c r="DQ9" s="694">
        <v>2385718</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226</v>
      </c>
      <c r="S10" s="686"/>
      <c r="T10" s="686"/>
      <c r="U10" s="686"/>
      <c r="V10" s="686"/>
      <c r="W10" s="686"/>
      <c r="X10" s="686"/>
      <c r="Y10" s="687"/>
      <c r="Z10" s="688" t="s">
        <v>226</v>
      </c>
      <c r="AA10" s="688"/>
      <c r="AB10" s="688"/>
      <c r="AC10" s="688"/>
      <c r="AD10" s="689" t="s">
        <v>226</v>
      </c>
      <c r="AE10" s="689"/>
      <c r="AF10" s="689"/>
      <c r="AG10" s="689"/>
      <c r="AH10" s="689"/>
      <c r="AI10" s="689"/>
      <c r="AJ10" s="689"/>
      <c r="AK10" s="689"/>
      <c r="AL10" s="690" t="s">
        <v>136</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190041</v>
      </c>
      <c r="BH10" s="686"/>
      <c r="BI10" s="686"/>
      <c r="BJ10" s="686"/>
      <c r="BK10" s="686"/>
      <c r="BL10" s="686"/>
      <c r="BM10" s="686"/>
      <c r="BN10" s="687"/>
      <c r="BO10" s="688">
        <v>1.5</v>
      </c>
      <c r="BP10" s="688"/>
      <c r="BQ10" s="688"/>
      <c r="BR10" s="688"/>
      <c r="BS10" s="694" t="s">
        <v>232</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113185</v>
      </c>
      <c r="CS10" s="686"/>
      <c r="CT10" s="686"/>
      <c r="CU10" s="686"/>
      <c r="CV10" s="686"/>
      <c r="CW10" s="686"/>
      <c r="CX10" s="686"/>
      <c r="CY10" s="687"/>
      <c r="CZ10" s="688">
        <v>0.3</v>
      </c>
      <c r="DA10" s="688"/>
      <c r="DB10" s="688"/>
      <c r="DC10" s="688"/>
      <c r="DD10" s="694">
        <v>20129</v>
      </c>
      <c r="DE10" s="686"/>
      <c r="DF10" s="686"/>
      <c r="DG10" s="686"/>
      <c r="DH10" s="686"/>
      <c r="DI10" s="686"/>
      <c r="DJ10" s="686"/>
      <c r="DK10" s="686"/>
      <c r="DL10" s="686"/>
      <c r="DM10" s="686"/>
      <c r="DN10" s="686"/>
      <c r="DO10" s="686"/>
      <c r="DP10" s="687"/>
      <c r="DQ10" s="694">
        <v>98185</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1659851</v>
      </c>
      <c r="S11" s="686"/>
      <c r="T11" s="686"/>
      <c r="U11" s="686"/>
      <c r="V11" s="686"/>
      <c r="W11" s="686"/>
      <c r="X11" s="686"/>
      <c r="Y11" s="687"/>
      <c r="Z11" s="690">
        <v>4.5999999999999996</v>
      </c>
      <c r="AA11" s="691"/>
      <c r="AB11" s="691"/>
      <c r="AC11" s="703"/>
      <c r="AD11" s="694">
        <v>1659851</v>
      </c>
      <c r="AE11" s="686"/>
      <c r="AF11" s="686"/>
      <c r="AG11" s="686"/>
      <c r="AH11" s="686"/>
      <c r="AI11" s="686"/>
      <c r="AJ11" s="686"/>
      <c r="AK11" s="687"/>
      <c r="AL11" s="690">
        <v>11.1</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282603</v>
      </c>
      <c r="BH11" s="686"/>
      <c r="BI11" s="686"/>
      <c r="BJ11" s="686"/>
      <c r="BK11" s="686"/>
      <c r="BL11" s="686"/>
      <c r="BM11" s="686"/>
      <c r="BN11" s="687"/>
      <c r="BO11" s="688">
        <v>2.2000000000000002</v>
      </c>
      <c r="BP11" s="688"/>
      <c r="BQ11" s="688"/>
      <c r="BR11" s="688"/>
      <c r="BS11" s="694" t="s">
        <v>232</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118262</v>
      </c>
      <c r="CS11" s="686"/>
      <c r="CT11" s="686"/>
      <c r="CU11" s="686"/>
      <c r="CV11" s="686"/>
      <c r="CW11" s="686"/>
      <c r="CX11" s="686"/>
      <c r="CY11" s="687"/>
      <c r="CZ11" s="688">
        <v>0.3</v>
      </c>
      <c r="DA11" s="688"/>
      <c r="DB11" s="688"/>
      <c r="DC11" s="688"/>
      <c r="DD11" s="694">
        <v>47076</v>
      </c>
      <c r="DE11" s="686"/>
      <c r="DF11" s="686"/>
      <c r="DG11" s="686"/>
      <c r="DH11" s="686"/>
      <c r="DI11" s="686"/>
      <c r="DJ11" s="686"/>
      <c r="DK11" s="686"/>
      <c r="DL11" s="686"/>
      <c r="DM11" s="686"/>
      <c r="DN11" s="686"/>
      <c r="DO11" s="686"/>
      <c r="DP11" s="687"/>
      <c r="DQ11" s="694">
        <v>84255</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17995</v>
      </c>
      <c r="S12" s="686"/>
      <c r="T12" s="686"/>
      <c r="U12" s="686"/>
      <c r="V12" s="686"/>
      <c r="W12" s="686"/>
      <c r="X12" s="686"/>
      <c r="Y12" s="687"/>
      <c r="Z12" s="688">
        <v>0.1</v>
      </c>
      <c r="AA12" s="688"/>
      <c r="AB12" s="688"/>
      <c r="AC12" s="688"/>
      <c r="AD12" s="689">
        <v>17995</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4876756</v>
      </c>
      <c r="BH12" s="686"/>
      <c r="BI12" s="686"/>
      <c r="BJ12" s="686"/>
      <c r="BK12" s="686"/>
      <c r="BL12" s="686"/>
      <c r="BM12" s="686"/>
      <c r="BN12" s="687"/>
      <c r="BO12" s="688">
        <v>38.799999999999997</v>
      </c>
      <c r="BP12" s="688"/>
      <c r="BQ12" s="688"/>
      <c r="BR12" s="688"/>
      <c r="BS12" s="694" t="s">
        <v>226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530524</v>
      </c>
      <c r="CS12" s="686"/>
      <c r="CT12" s="686"/>
      <c r="CU12" s="686"/>
      <c r="CV12" s="686"/>
      <c r="CW12" s="686"/>
      <c r="CX12" s="686"/>
      <c r="CY12" s="687"/>
      <c r="CZ12" s="688">
        <v>1.5</v>
      </c>
      <c r="DA12" s="688"/>
      <c r="DB12" s="688"/>
      <c r="DC12" s="688"/>
      <c r="DD12" s="694">
        <v>137</v>
      </c>
      <c r="DE12" s="686"/>
      <c r="DF12" s="686"/>
      <c r="DG12" s="686"/>
      <c r="DH12" s="686"/>
      <c r="DI12" s="686"/>
      <c r="DJ12" s="686"/>
      <c r="DK12" s="686"/>
      <c r="DL12" s="686"/>
      <c r="DM12" s="686"/>
      <c r="DN12" s="686"/>
      <c r="DO12" s="686"/>
      <c r="DP12" s="687"/>
      <c r="DQ12" s="694">
        <v>441674</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226</v>
      </c>
      <c r="AE13" s="689"/>
      <c r="AF13" s="689"/>
      <c r="AG13" s="689"/>
      <c r="AH13" s="689"/>
      <c r="AI13" s="689"/>
      <c r="AJ13" s="689"/>
      <c r="AK13" s="689"/>
      <c r="AL13" s="690" t="s">
        <v>232</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4864757</v>
      </c>
      <c r="BH13" s="686"/>
      <c r="BI13" s="686"/>
      <c r="BJ13" s="686"/>
      <c r="BK13" s="686"/>
      <c r="BL13" s="686"/>
      <c r="BM13" s="686"/>
      <c r="BN13" s="687"/>
      <c r="BO13" s="688">
        <v>38.700000000000003</v>
      </c>
      <c r="BP13" s="688"/>
      <c r="BQ13" s="688"/>
      <c r="BR13" s="688"/>
      <c r="BS13" s="694" t="s">
        <v>226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2421188</v>
      </c>
      <c r="CS13" s="686"/>
      <c r="CT13" s="686"/>
      <c r="CU13" s="686"/>
      <c r="CV13" s="686"/>
      <c r="CW13" s="686"/>
      <c r="CX13" s="686"/>
      <c r="CY13" s="687"/>
      <c r="CZ13" s="688">
        <v>6.9</v>
      </c>
      <c r="DA13" s="688"/>
      <c r="DB13" s="688"/>
      <c r="DC13" s="688"/>
      <c r="DD13" s="694">
        <v>1189827</v>
      </c>
      <c r="DE13" s="686"/>
      <c r="DF13" s="686"/>
      <c r="DG13" s="686"/>
      <c r="DH13" s="686"/>
      <c r="DI13" s="686"/>
      <c r="DJ13" s="686"/>
      <c r="DK13" s="686"/>
      <c r="DL13" s="686"/>
      <c r="DM13" s="686"/>
      <c r="DN13" s="686"/>
      <c r="DO13" s="686"/>
      <c r="DP13" s="687"/>
      <c r="DQ13" s="694">
        <v>1716382</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226</v>
      </c>
      <c r="AA14" s="688"/>
      <c r="AB14" s="688"/>
      <c r="AC14" s="688"/>
      <c r="AD14" s="689" t="s">
        <v>136</v>
      </c>
      <c r="AE14" s="689"/>
      <c r="AF14" s="689"/>
      <c r="AG14" s="689"/>
      <c r="AH14" s="689"/>
      <c r="AI14" s="689"/>
      <c r="AJ14" s="689"/>
      <c r="AK14" s="689"/>
      <c r="AL14" s="690" t="s">
        <v>232</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155679</v>
      </c>
      <c r="BH14" s="686"/>
      <c r="BI14" s="686"/>
      <c r="BJ14" s="686"/>
      <c r="BK14" s="686"/>
      <c r="BL14" s="686"/>
      <c r="BM14" s="686"/>
      <c r="BN14" s="687"/>
      <c r="BO14" s="688">
        <v>1.2</v>
      </c>
      <c r="BP14" s="688"/>
      <c r="BQ14" s="688"/>
      <c r="BR14" s="688"/>
      <c r="BS14" s="694" t="s">
        <v>136</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1396638</v>
      </c>
      <c r="CS14" s="686"/>
      <c r="CT14" s="686"/>
      <c r="CU14" s="686"/>
      <c r="CV14" s="686"/>
      <c r="CW14" s="686"/>
      <c r="CX14" s="686"/>
      <c r="CY14" s="687"/>
      <c r="CZ14" s="688">
        <v>4</v>
      </c>
      <c r="DA14" s="688"/>
      <c r="DB14" s="688"/>
      <c r="DC14" s="688"/>
      <c r="DD14" s="694">
        <v>588611</v>
      </c>
      <c r="DE14" s="686"/>
      <c r="DF14" s="686"/>
      <c r="DG14" s="686"/>
      <c r="DH14" s="686"/>
      <c r="DI14" s="686"/>
      <c r="DJ14" s="686"/>
      <c r="DK14" s="686"/>
      <c r="DL14" s="686"/>
      <c r="DM14" s="686"/>
      <c r="DN14" s="686"/>
      <c r="DO14" s="686"/>
      <c r="DP14" s="687"/>
      <c r="DQ14" s="694">
        <v>848947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226</v>
      </c>
      <c r="S15" s="686"/>
      <c r="T15" s="686"/>
      <c r="U15" s="686"/>
      <c r="V15" s="686"/>
      <c r="W15" s="686"/>
      <c r="X15" s="686"/>
      <c r="Y15" s="687"/>
      <c r="Z15" s="688" t="s">
        <v>136</v>
      </c>
      <c r="AA15" s="688"/>
      <c r="AB15" s="688"/>
      <c r="AC15" s="688"/>
      <c r="AD15" s="689" t="s">
        <v>232</v>
      </c>
      <c r="AE15" s="689"/>
      <c r="AF15" s="689"/>
      <c r="AG15" s="689"/>
      <c r="AH15" s="689"/>
      <c r="AI15" s="689"/>
      <c r="AJ15" s="689"/>
      <c r="AK15" s="689"/>
      <c r="AL15" s="690" t="s">
        <v>226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426071</v>
      </c>
      <c r="BH15" s="686"/>
      <c r="BI15" s="686"/>
      <c r="BJ15" s="686"/>
      <c r="BK15" s="686"/>
      <c r="BL15" s="686"/>
      <c r="BM15" s="686"/>
      <c r="BN15" s="687"/>
      <c r="BO15" s="688">
        <v>3.4</v>
      </c>
      <c r="BP15" s="688"/>
      <c r="BQ15" s="688"/>
      <c r="BR15" s="688"/>
      <c r="BS15" s="694" t="s">
        <v>232</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3736435</v>
      </c>
      <c r="CS15" s="686"/>
      <c r="CT15" s="686"/>
      <c r="CU15" s="686"/>
      <c r="CV15" s="686"/>
      <c r="CW15" s="686"/>
      <c r="CX15" s="686"/>
      <c r="CY15" s="687"/>
      <c r="CZ15" s="688">
        <v>10.7</v>
      </c>
      <c r="DA15" s="688"/>
      <c r="DB15" s="688"/>
      <c r="DC15" s="688"/>
      <c r="DD15" s="694">
        <v>1154385</v>
      </c>
      <c r="DE15" s="686"/>
      <c r="DF15" s="686"/>
      <c r="DG15" s="686"/>
      <c r="DH15" s="686"/>
      <c r="DI15" s="686"/>
      <c r="DJ15" s="686"/>
      <c r="DK15" s="686"/>
      <c r="DL15" s="686"/>
      <c r="DM15" s="686"/>
      <c r="DN15" s="686"/>
      <c r="DO15" s="686"/>
      <c r="DP15" s="687"/>
      <c r="DQ15" s="694">
        <v>2095572</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34792</v>
      </c>
      <c r="S16" s="686"/>
      <c r="T16" s="686"/>
      <c r="U16" s="686"/>
      <c r="V16" s="686"/>
      <c r="W16" s="686"/>
      <c r="X16" s="686"/>
      <c r="Y16" s="687"/>
      <c r="Z16" s="688">
        <v>0.1</v>
      </c>
      <c r="AA16" s="688"/>
      <c r="AB16" s="688"/>
      <c r="AC16" s="688"/>
      <c r="AD16" s="689">
        <v>34792</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226</v>
      </c>
      <c r="BH16" s="686"/>
      <c r="BI16" s="686"/>
      <c r="BJ16" s="686"/>
      <c r="BK16" s="686"/>
      <c r="BL16" s="686"/>
      <c r="BM16" s="686"/>
      <c r="BN16" s="687"/>
      <c r="BO16" s="688" t="s">
        <v>226</v>
      </c>
      <c r="BP16" s="688"/>
      <c r="BQ16" s="688"/>
      <c r="BR16" s="688"/>
      <c r="BS16" s="694" t="s">
        <v>226</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565</v>
      </c>
      <c r="CS16" s="686"/>
      <c r="CT16" s="686"/>
      <c r="CU16" s="686"/>
      <c r="CV16" s="686"/>
      <c r="CW16" s="686"/>
      <c r="CX16" s="686"/>
      <c r="CY16" s="687"/>
      <c r="CZ16" s="688">
        <v>0</v>
      </c>
      <c r="DA16" s="688"/>
      <c r="DB16" s="688"/>
      <c r="DC16" s="688"/>
      <c r="DD16" s="694" t="s">
        <v>232</v>
      </c>
      <c r="DE16" s="686"/>
      <c r="DF16" s="686"/>
      <c r="DG16" s="686"/>
      <c r="DH16" s="686"/>
      <c r="DI16" s="686"/>
      <c r="DJ16" s="686"/>
      <c r="DK16" s="686"/>
      <c r="DL16" s="686"/>
      <c r="DM16" s="686"/>
      <c r="DN16" s="686"/>
      <c r="DO16" s="686"/>
      <c r="DP16" s="687"/>
      <c r="DQ16" s="694">
        <v>565</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40245</v>
      </c>
      <c r="S17" s="686"/>
      <c r="T17" s="686"/>
      <c r="U17" s="686"/>
      <c r="V17" s="686"/>
      <c r="W17" s="686"/>
      <c r="X17" s="686"/>
      <c r="Y17" s="687"/>
      <c r="Z17" s="688">
        <v>0.1</v>
      </c>
      <c r="AA17" s="688"/>
      <c r="AB17" s="688"/>
      <c r="AC17" s="688"/>
      <c r="AD17" s="689">
        <v>40245</v>
      </c>
      <c r="AE17" s="689"/>
      <c r="AF17" s="689"/>
      <c r="AG17" s="689"/>
      <c r="AH17" s="689"/>
      <c r="AI17" s="689"/>
      <c r="AJ17" s="689"/>
      <c r="AK17" s="689"/>
      <c r="AL17" s="690">
        <v>0.3</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226</v>
      </c>
      <c r="BH17" s="686"/>
      <c r="BI17" s="686"/>
      <c r="BJ17" s="686"/>
      <c r="BK17" s="686"/>
      <c r="BL17" s="686"/>
      <c r="BM17" s="686"/>
      <c r="BN17" s="687"/>
      <c r="BO17" s="688" t="s">
        <v>136</v>
      </c>
      <c r="BP17" s="688"/>
      <c r="BQ17" s="688"/>
      <c r="BR17" s="688"/>
      <c r="BS17" s="694" t="s">
        <v>226</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1788836</v>
      </c>
      <c r="CS17" s="686"/>
      <c r="CT17" s="686"/>
      <c r="CU17" s="686"/>
      <c r="CV17" s="686"/>
      <c r="CW17" s="686"/>
      <c r="CX17" s="686"/>
      <c r="CY17" s="687"/>
      <c r="CZ17" s="688">
        <v>5.0999999999999996</v>
      </c>
      <c r="DA17" s="688"/>
      <c r="DB17" s="688"/>
      <c r="DC17" s="688"/>
      <c r="DD17" s="694" t="s">
        <v>226</v>
      </c>
      <c r="DE17" s="686"/>
      <c r="DF17" s="686"/>
      <c r="DG17" s="686"/>
      <c r="DH17" s="686"/>
      <c r="DI17" s="686"/>
      <c r="DJ17" s="686"/>
      <c r="DK17" s="686"/>
      <c r="DL17" s="686"/>
      <c r="DM17" s="686"/>
      <c r="DN17" s="686"/>
      <c r="DO17" s="686"/>
      <c r="DP17" s="687"/>
      <c r="DQ17" s="694">
        <v>1779274</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128150</v>
      </c>
      <c r="S18" s="686"/>
      <c r="T18" s="686"/>
      <c r="U18" s="686"/>
      <c r="V18" s="686"/>
      <c r="W18" s="686"/>
      <c r="X18" s="686"/>
      <c r="Y18" s="687"/>
      <c r="Z18" s="688">
        <v>0.4</v>
      </c>
      <c r="AA18" s="688"/>
      <c r="AB18" s="688"/>
      <c r="AC18" s="688"/>
      <c r="AD18" s="689">
        <v>128150</v>
      </c>
      <c r="AE18" s="689"/>
      <c r="AF18" s="689"/>
      <c r="AG18" s="689"/>
      <c r="AH18" s="689"/>
      <c r="AI18" s="689"/>
      <c r="AJ18" s="689"/>
      <c r="AK18" s="689"/>
      <c r="AL18" s="690">
        <v>0.9</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226</v>
      </c>
      <c r="BH18" s="686"/>
      <c r="BI18" s="686"/>
      <c r="BJ18" s="686"/>
      <c r="BK18" s="686"/>
      <c r="BL18" s="686"/>
      <c r="BM18" s="686"/>
      <c r="BN18" s="687"/>
      <c r="BO18" s="688" t="s">
        <v>226</v>
      </c>
      <c r="BP18" s="688"/>
      <c r="BQ18" s="688"/>
      <c r="BR18" s="688"/>
      <c r="BS18" s="694" t="s">
        <v>232</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232</v>
      </c>
      <c r="DA18" s="688"/>
      <c r="DB18" s="688"/>
      <c r="DC18" s="688"/>
      <c r="DD18" s="694" t="s">
        <v>226</v>
      </c>
      <c r="DE18" s="686"/>
      <c r="DF18" s="686"/>
      <c r="DG18" s="686"/>
      <c r="DH18" s="686"/>
      <c r="DI18" s="686"/>
      <c r="DJ18" s="686"/>
      <c r="DK18" s="686"/>
      <c r="DL18" s="686"/>
      <c r="DM18" s="686"/>
      <c r="DN18" s="686"/>
      <c r="DO18" s="686"/>
      <c r="DP18" s="687"/>
      <c r="DQ18" s="694" t="s">
        <v>226</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107345</v>
      </c>
      <c r="S19" s="686"/>
      <c r="T19" s="686"/>
      <c r="U19" s="686"/>
      <c r="V19" s="686"/>
      <c r="W19" s="686"/>
      <c r="X19" s="686"/>
      <c r="Y19" s="687"/>
      <c r="Z19" s="688">
        <v>0.3</v>
      </c>
      <c r="AA19" s="688"/>
      <c r="AB19" s="688"/>
      <c r="AC19" s="688"/>
      <c r="AD19" s="689">
        <v>107345</v>
      </c>
      <c r="AE19" s="689"/>
      <c r="AF19" s="689"/>
      <c r="AG19" s="689"/>
      <c r="AH19" s="689"/>
      <c r="AI19" s="689"/>
      <c r="AJ19" s="689"/>
      <c r="AK19" s="689"/>
      <c r="AL19" s="690">
        <v>0.7</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1089658</v>
      </c>
      <c r="BH19" s="686"/>
      <c r="BI19" s="686"/>
      <c r="BJ19" s="686"/>
      <c r="BK19" s="686"/>
      <c r="BL19" s="686"/>
      <c r="BM19" s="686"/>
      <c r="BN19" s="687"/>
      <c r="BO19" s="688">
        <v>8.6999999999999993</v>
      </c>
      <c r="BP19" s="688"/>
      <c r="BQ19" s="688"/>
      <c r="BR19" s="688"/>
      <c r="BS19" s="694" t="s">
        <v>226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136</v>
      </c>
      <c r="CS19" s="686"/>
      <c r="CT19" s="686"/>
      <c r="CU19" s="686"/>
      <c r="CV19" s="686"/>
      <c r="CW19" s="686"/>
      <c r="CX19" s="686"/>
      <c r="CY19" s="687"/>
      <c r="CZ19" s="688" t="s">
        <v>226</v>
      </c>
      <c r="DA19" s="688"/>
      <c r="DB19" s="688"/>
      <c r="DC19" s="688"/>
      <c r="DD19" s="694" t="s">
        <v>136</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16478</v>
      </c>
      <c r="S20" s="686"/>
      <c r="T20" s="686"/>
      <c r="U20" s="686"/>
      <c r="V20" s="686"/>
      <c r="W20" s="686"/>
      <c r="X20" s="686"/>
      <c r="Y20" s="687"/>
      <c r="Z20" s="688">
        <v>0</v>
      </c>
      <c r="AA20" s="688"/>
      <c r="AB20" s="688"/>
      <c r="AC20" s="688"/>
      <c r="AD20" s="689">
        <v>16478</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1089658</v>
      </c>
      <c r="BH20" s="686"/>
      <c r="BI20" s="686"/>
      <c r="BJ20" s="686"/>
      <c r="BK20" s="686"/>
      <c r="BL20" s="686"/>
      <c r="BM20" s="686"/>
      <c r="BN20" s="687"/>
      <c r="BO20" s="688">
        <v>8.6999999999999993</v>
      </c>
      <c r="BP20" s="688"/>
      <c r="BQ20" s="688"/>
      <c r="BR20" s="688"/>
      <c r="BS20" s="694" t="s">
        <v>232</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34855790</v>
      </c>
      <c r="CS20" s="686"/>
      <c r="CT20" s="686"/>
      <c r="CU20" s="686"/>
      <c r="CV20" s="686"/>
      <c r="CW20" s="686"/>
      <c r="CX20" s="686"/>
      <c r="CY20" s="687"/>
      <c r="CZ20" s="688">
        <v>100</v>
      </c>
      <c r="DA20" s="688"/>
      <c r="DB20" s="688"/>
      <c r="DC20" s="688"/>
      <c r="DD20" s="694">
        <v>3213692</v>
      </c>
      <c r="DE20" s="686"/>
      <c r="DF20" s="686"/>
      <c r="DG20" s="686"/>
      <c r="DH20" s="686"/>
      <c r="DI20" s="686"/>
      <c r="DJ20" s="686"/>
      <c r="DK20" s="686"/>
      <c r="DL20" s="686"/>
      <c r="DM20" s="686"/>
      <c r="DN20" s="686"/>
      <c r="DO20" s="686"/>
      <c r="DP20" s="687"/>
      <c r="DQ20" s="694">
        <v>18116697</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4327</v>
      </c>
      <c r="S21" s="686"/>
      <c r="T21" s="686"/>
      <c r="U21" s="686"/>
      <c r="V21" s="686"/>
      <c r="W21" s="686"/>
      <c r="X21" s="686"/>
      <c r="Y21" s="687"/>
      <c r="Z21" s="688">
        <v>0</v>
      </c>
      <c r="AA21" s="688"/>
      <c r="AB21" s="688"/>
      <c r="AC21" s="688"/>
      <c r="AD21" s="689">
        <v>4327</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226</v>
      </c>
      <c r="BH21" s="686"/>
      <c r="BI21" s="686"/>
      <c r="BJ21" s="686"/>
      <c r="BK21" s="686"/>
      <c r="BL21" s="686"/>
      <c r="BM21" s="686"/>
      <c r="BN21" s="687"/>
      <c r="BO21" s="688" t="s">
        <v>232</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1282674</v>
      </c>
      <c r="S22" s="686"/>
      <c r="T22" s="686"/>
      <c r="U22" s="686"/>
      <c r="V22" s="686"/>
      <c r="W22" s="686"/>
      <c r="X22" s="686"/>
      <c r="Y22" s="687"/>
      <c r="Z22" s="688">
        <v>3.6</v>
      </c>
      <c r="AA22" s="688"/>
      <c r="AB22" s="688"/>
      <c r="AC22" s="688"/>
      <c r="AD22" s="689">
        <v>1086789</v>
      </c>
      <c r="AE22" s="689"/>
      <c r="AF22" s="689"/>
      <c r="AG22" s="689"/>
      <c r="AH22" s="689"/>
      <c r="AI22" s="689"/>
      <c r="AJ22" s="689"/>
      <c r="AK22" s="689"/>
      <c r="AL22" s="690">
        <v>7.3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226</v>
      </c>
      <c r="BH22" s="686"/>
      <c r="BI22" s="686"/>
      <c r="BJ22" s="686"/>
      <c r="BK22" s="686"/>
      <c r="BL22" s="686"/>
      <c r="BM22" s="686"/>
      <c r="BN22" s="687"/>
      <c r="BO22" s="688" t="s">
        <v>226</v>
      </c>
      <c r="BP22" s="688"/>
      <c r="BQ22" s="688"/>
      <c r="BR22" s="688"/>
      <c r="BS22" s="694" t="s">
        <v>136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1086789</v>
      </c>
      <c r="S23" s="686"/>
      <c r="T23" s="686"/>
      <c r="U23" s="686"/>
      <c r="V23" s="686"/>
      <c r="W23" s="686"/>
      <c r="X23" s="686"/>
      <c r="Y23" s="687"/>
      <c r="Z23" s="688">
        <v>3</v>
      </c>
      <c r="AA23" s="688"/>
      <c r="AB23" s="688"/>
      <c r="AC23" s="688"/>
      <c r="AD23" s="689">
        <v>1086789</v>
      </c>
      <c r="AE23" s="689"/>
      <c r="AF23" s="689"/>
      <c r="AG23" s="689"/>
      <c r="AH23" s="689"/>
      <c r="AI23" s="689"/>
      <c r="AJ23" s="689"/>
      <c r="AK23" s="689"/>
      <c r="AL23" s="690">
        <v>7.3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1089658</v>
      </c>
      <c r="BH23" s="686"/>
      <c r="BI23" s="686"/>
      <c r="BJ23" s="686"/>
      <c r="BK23" s="686"/>
      <c r="BL23" s="686"/>
      <c r="BM23" s="686"/>
      <c r="BN23" s="687"/>
      <c r="BO23" s="688">
        <v>8.6999999999999993</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195885</v>
      </c>
      <c r="S24" s="686"/>
      <c r="T24" s="686"/>
      <c r="U24" s="686"/>
      <c r="V24" s="686"/>
      <c r="W24" s="686"/>
      <c r="X24" s="686"/>
      <c r="Y24" s="687"/>
      <c r="Z24" s="688">
        <v>0.5</v>
      </c>
      <c r="AA24" s="688"/>
      <c r="AB24" s="688"/>
      <c r="AC24" s="688"/>
      <c r="AD24" s="689" t="s">
        <v>226</v>
      </c>
      <c r="AE24" s="689"/>
      <c r="AF24" s="689"/>
      <c r="AG24" s="689"/>
      <c r="AH24" s="689"/>
      <c r="AI24" s="689"/>
      <c r="AJ24" s="689"/>
      <c r="AK24" s="689"/>
      <c r="AL24" s="690" t="s">
        <v>232</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136</v>
      </c>
      <c r="BP24" s="688"/>
      <c r="BQ24" s="688"/>
      <c r="BR24" s="688"/>
      <c r="BS24" s="694" t="s">
        <v>136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12491319</v>
      </c>
      <c r="CS24" s="675"/>
      <c r="CT24" s="675"/>
      <c r="CU24" s="675"/>
      <c r="CV24" s="675"/>
      <c r="CW24" s="675"/>
      <c r="CX24" s="675"/>
      <c r="CY24" s="676"/>
      <c r="CZ24" s="679">
        <v>35.799999999999997</v>
      </c>
      <c r="DA24" s="680"/>
      <c r="DB24" s="680"/>
      <c r="DC24" s="699"/>
      <c r="DD24" s="724">
        <v>8395212</v>
      </c>
      <c r="DE24" s="675"/>
      <c r="DF24" s="675"/>
      <c r="DG24" s="675"/>
      <c r="DH24" s="675"/>
      <c r="DI24" s="675"/>
      <c r="DJ24" s="675"/>
      <c r="DK24" s="676"/>
      <c r="DL24" s="724">
        <v>7582689</v>
      </c>
      <c r="DM24" s="675"/>
      <c r="DN24" s="675"/>
      <c r="DO24" s="675"/>
      <c r="DP24" s="675"/>
      <c r="DQ24" s="675"/>
      <c r="DR24" s="675"/>
      <c r="DS24" s="675"/>
      <c r="DT24" s="675"/>
      <c r="DU24" s="675"/>
      <c r="DV24" s="676"/>
      <c r="DW24" s="679">
        <v>47.7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136</v>
      </c>
      <c r="S25" s="686"/>
      <c r="T25" s="686"/>
      <c r="U25" s="686"/>
      <c r="V25" s="686"/>
      <c r="W25" s="686"/>
      <c r="X25" s="686"/>
      <c r="Y25" s="687"/>
      <c r="Z25" s="688" t="s">
        <v>136</v>
      </c>
      <c r="AA25" s="688"/>
      <c r="AB25" s="688"/>
      <c r="AC25" s="688"/>
      <c r="AD25" s="689" t="s">
        <v>226</v>
      </c>
      <c r="AE25" s="689"/>
      <c r="AF25" s="689"/>
      <c r="AG25" s="689"/>
      <c r="AH25" s="689"/>
      <c r="AI25" s="689"/>
      <c r="AJ25" s="689"/>
      <c r="AK25" s="689"/>
      <c r="AL25" s="690" t="s">
        <v>232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136</v>
      </c>
      <c r="BH25" s="686"/>
      <c r="BI25" s="686"/>
      <c r="BJ25" s="686"/>
      <c r="BK25" s="686"/>
      <c r="BL25" s="686"/>
      <c r="BM25" s="686"/>
      <c r="BN25" s="687"/>
      <c r="BO25" s="688" t="s">
        <v>232</v>
      </c>
      <c r="BP25" s="688"/>
      <c r="BQ25" s="688"/>
      <c r="BR25" s="688"/>
      <c r="BS25" s="694" t="s">
        <v>226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5223480</v>
      </c>
      <c r="CS25" s="721"/>
      <c r="CT25" s="721"/>
      <c r="CU25" s="721"/>
      <c r="CV25" s="721"/>
      <c r="CW25" s="721"/>
      <c r="CX25" s="721"/>
      <c r="CY25" s="722"/>
      <c r="CZ25" s="690">
        <v>15</v>
      </c>
      <c r="DA25" s="719"/>
      <c r="DB25" s="719"/>
      <c r="DC25" s="723"/>
      <c r="DD25" s="694">
        <v>4806876</v>
      </c>
      <c r="DE25" s="721"/>
      <c r="DF25" s="721"/>
      <c r="DG25" s="721"/>
      <c r="DH25" s="721"/>
      <c r="DI25" s="721"/>
      <c r="DJ25" s="721"/>
      <c r="DK25" s="722"/>
      <c r="DL25" s="694">
        <v>4049281</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16078254</v>
      </c>
      <c r="S26" s="686"/>
      <c r="T26" s="686"/>
      <c r="U26" s="686"/>
      <c r="V26" s="686"/>
      <c r="W26" s="686"/>
      <c r="X26" s="686"/>
      <c r="Y26" s="687"/>
      <c r="Z26" s="688">
        <v>44.9</v>
      </c>
      <c r="AA26" s="688"/>
      <c r="AB26" s="688"/>
      <c r="AC26" s="688"/>
      <c r="AD26" s="689">
        <v>14792711</v>
      </c>
      <c r="AE26" s="689"/>
      <c r="AF26" s="689"/>
      <c r="AG26" s="689"/>
      <c r="AH26" s="689"/>
      <c r="AI26" s="689"/>
      <c r="AJ26" s="689"/>
      <c r="AK26" s="689"/>
      <c r="AL26" s="690">
        <v>98.9</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136</v>
      </c>
      <c r="BH26" s="686"/>
      <c r="BI26" s="686"/>
      <c r="BJ26" s="686"/>
      <c r="BK26" s="686"/>
      <c r="BL26" s="686"/>
      <c r="BM26" s="686"/>
      <c r="BN26" s="687"/>
      <c r="BO26" s="688" t="s">
        <v>226</v>
      </c>
      <c r="BP26" s="688"/>
      <c r="BQ26" s="688"/>
      <c r="BR26" s="688"/>
      <c r="BS26" s="694" t="s">
        <v>226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3101175</v>
      </c>
      <c r="CS26" s="686"/>
      <c r="CT26" s="686"/>
      <c r="CU26" s="686"/>
      <c r="CV26" s="686"/>
      <c r="CW26" s="686"/>
      <c r="CX26" s="686"/>
      <c r="CY26" s="687"/>
      <c r="CZ26" s="690">
        <v>8.9</v>
      </c>
      <c r="DA26" s="719"/>
      <c r="DB26" s="719"/>
      <c r="DC26" s="723"/>
      <c r="DD26" s="694">
        <v>2830049</v>
      </c>
      <c r="DE26" s="686"/>
      <c r="DF26" s="686"/>
      <c r="DG26" s="686"/>
      <c r="DH26" s="686"/>
      <c r="DI26" s="686"/>
      <c r="DJ26" s="686"/>
      <c r="DK26" s="687"/>
      <c r="DL26" s="694" t="s">
        <v>226</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13378</v>
      </c>
      <c r="S27" s="686"/>
      <c r="T27" s="686"/>
      <c r="U27" s="686"/>
      <c r="V27" s="686"/>
      <c r="W27" s="686"/>
      <c r="X27" s="686"/>
      <c r="Y27" s="687"/>
      <c r="Z27" s="688">
        <v>0</v>
      </c>
      <c r="AA27" s="688"/>
      <c r="AB27" s="688"/>
      <c r="AC27" s="688"/>
      <c r="AD27" s="689">
        <v>13378</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12563448</v>
      </c>
      <c r="BH27" s="686"/>
      <c r="BI27" s="686"/>
      <c r="BJ27" s="686"/>
      <c r="BK27" s="686"/>
      <c r="BL27" s="686"/>
      <c r="BM27" s="686"/>
      <c r="BN27" s="687"/>
      <c r="BO27" s="688">
        <v>100</v>
      </c>
      <c r="BP27" s="688"/>
      <c r="BQ27" s="688"/>
      <c r="BR27" s="688"/>
      <c r="BS27" s="694" t="s">
        <v>232</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5479003</v>
      </c>
      <c r="CS27" s="721"/>
      <c r="CT27" s="721"/>
      <c r="CU27" s="721"/>
      <c r="CV27" s="721"/>
      <c r="CW27" s="721"/>
      <c r="CX27" s="721"/>
      <c r="CY27" s="722"/>
      <c r="CZ27" s="690">
        <v>15.7</v>
      </c>
      <c r="DA27" s="719"/>
      <c r="DB27" s="719"/>
      <c r="DC27" s="723"/>
      <c r="DD27" s="694">
        <v>1809062</v>
      </c>
      <c r="DE27" s="721"/>
      <c r="DF27" s="721"/>
      <c r="DG27" s="721"/>
      <c r="DH27" s="721"/>
      <c r="DI27" s="721"/>
      <c r="DJ27" s="721"/>
      <c r="DK27" s="722"/>
      <c r="DL27" s="694">
        <v>1754134</v>
      </c>
      <c r="DM27" s="721"/>
      <c r="DN27" s="721"/>
      <c r="DO27" s="721"/>
      <c r="DP27" s="721"/>
      <c r="DQ27" s="721"/>
      <c r="DR27" s="721"/>
      <c r="DS27" s="721"/>
      <c r="DT27" s="721"/>
      <c r="DU27" s="721"/>
      <c r="DV27" s="722"/>
      <c r="DW27" s="690">
        <v>11</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60869</v>
      </c>
      <c r="S28" s="686"/>
      <c r="T28" s="686"/>
      <c r="U28" s="686"/>
      <c r="V28" s="686"/>
      <c r="W28" s="686"/>
      <c r="X28" s="686"/>
      <c r="Y28" s="687"/>
      <c r="Z28" s="688">
        <v>0.2</v>
      </c>
      <c r="AA28" s="688"/>
      <c r="AB28" s="688"/>
      <c r="AC28" s="688"/>
      <c r="AD28" s="689" t="s">
        <v>232</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1788836</v>
      </c>
      <c r="CS28" s="686"/>
      <c r="CT28" s="686"/>
      <c r="CU28" s="686"/>
      <c r="CV28" s="686"/>
      <c r="CW28" s="686"/>
      <c r="CX28" s="686"/>
      <c r="CY28" s="687"/>
      <c r="CZ28" s="690">
        <v>5.0999999999999996</v>
      </c>
      <c r="DA28" s="719"/>
      <c r="DB28" s="719"/>
      <c r="DC28" s="723"/>
      <c r="DD28" s="694">
        <v>1779274</v>
      </c>
      <c r="DE28" s="686"/>
      <c r="DF28" s="686"/>
      <c r="DG28" s="686"/>
      <c r="DH28" s="686"/>
      <c r="DI28" s="686"/>
      <c r="DJ28" s="686"/>
      <c r="DK28" s="687"/>
      <c r="DL28" s="694">
        <v>1779274</v>
      </c>
      <c r="DM28" s="686"/>
      <c r="DN28" s="686"/>
      <c r="DO28" s="686"/>
      <c r="DP28" s="686"/>
      <c r="DQ28" s="686"/>
      <c r="DR28" s="686"/>
      <c r="DS28" s="686"/>
      <c r="DT28" s="686"/>
      <c r="DU28" s="686"/>
      <c r="DV28" s="687"/>
      <c r="DW28" s="690">
        <v>11.2</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320036</v>
      </c>
      <c r="S29" s="686"/>
      <c r="T29" s="686"/>
      <c r="U29" s="686"/>
      <c r="V29" s="686"/>
      <c r="W29" s="686"/>
      <c r="X29" s="686"/>
      <c r="Y29" s="687"/>
      <c r="Z29" s="688">
        <v>0.9</v>
      </c>
      <c r="AA29" s="688"/>
      <c r="AB29" s="688"/>
      <c r="AC29" s="688"/>
      <c r="AD29" s="689">
        <v>64814</v>
      </c>
      <c r="AE29" s="689"/>
      <c r="AF29" s="689"/>
      <c r="AG29" s="689"/>
      <c r="AH29" s="689"/>
      <c r="AI29" s="689"/>
      <c r="AJ29" s="689"/>
      <c r="AK29" s="689"/>
      <c r="AL29" s="690">
        <v>0.4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303</v>
      </c>
      <c r="CE29" s="730"/>
      <c r="CF29" s="700" t="s">
        <v>70</v>
      </c>
      <c r="CG29" s="701"/>
      <c r="CH29" s="701"/>
      <c r="CI29" s="701"/>
      <c r="CJ29" s="701"/>
      <c r="CK29" s="701"/>
      <c r="CL29" s="701"/>
      <c r="CM29" s="701"/>
      <c r="CN29" s="701"/>
      <c r="CO29" s="701"/>
      <c r="CP29" s="701"/>
      <c r="CQ29" s="702"/>
      <c r="CR29" s="685">
        <v>1788836</v>
      </c>
      <c r="CS29" s="721"/>
      <c r="CT29" s="721"/>
      <c r="CU29" s="721"/>
      <c r="CV29" s="721"/>
      <c r="CW29" s="721"/>
      <c r="CX29" s="721"/>
      <c r="CY29" s="722"/>
      <c r="CZ29" s="690">
        <v>5.0999999999999996</v>
      </c>
      <c r="DA29" s="719"/>
      <c r="DB29" s="719"/>
      <c r="DC29" s="723"/>
      <c r="DD29" s="694">
        <v>1779274</v>
      </c>
      <c r="DE29" s="721"/>
      <c r="DF29" s="721"/>
      <c r="DG29" s="721"/>
      <c r="DH29" s="721"/>
      <c r="DI29" s="721"/>
      <c r="DJ29" s="721"/>
      <c r="DK29" s="722"/>
      <c r="DL29" s="694">
        <v>1779274</v>
      </c>
      <c r="DM29" s="721"/>
      <c r="DN29" s="721"/>
      <c r="DO29" s="721"/>
      <c r="DP29" s="721"/>
      <c r="DQ29" s="721"/>
      <c r="DR29" s="721"/>
      <c r="DS29" s="721"/>
      <c r="DT29" s="721"/>
      <c r="DU29" s="721"/>
      <c r="DV29" s="722"/>
      <c r="DW29" s="690">
        <v>11.2</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51446</v>
      </c>
      <c r="S30" s="686"/>
      <c r="T30" s="686"/>
      <c r="U30" s="686"/>
      <c r="V30" s="686"/>
      <c r="W30" s="686"/>
      <c r="X30" s="686"/>
      <c r="Y30" s="687"/>
      <c r="Z30" s="688">
        <v>0.1</v>
      </c>
      <c r="AA30" s="688"/>
      <c r="AB30" s="688"/>
      <c r="AC30" s="688"/>
      <c r="AD30" s="689" t="s">
        <v>226</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1710131</v>
      </c>
      <c r="CS30" s="686"/>
      <c r="CT30" s="686"/>
      <c r="CU30" s="686"/>
      <c r="CV30" s="686"/>
      <c r="CW30" s="686"/>
      <c r="CX30" s="686"/>
      <c r="CY30" s="687"/>
      <c r="CZ30" s="690">
        <v>4.9000000000000004</v>
      </c>
      <c r="DA30" s="719"/>
      <c r="DB30" s="719"/>
      <c r="DC30" s="723"/>
      <c r="DD30" s="694">
        <v>1700569</v>
      </c>
      <c r="DE30" s="686"/>
      <c r="DF30" s="686"/>
      <c r="DG30" s="686"/>
      <c r="DH30" s="686"/>
      <c r="DI30" s="686"/>
      <c r="DJ30" s="686"/>
      <c r="DK30" s="687"/>
      <c r="DL30" s="694">
        <v>1700569</v>
      </c>
      <c r="DM30" s="686"/>
      <c r="DN30" s="686"/>
      <c r="DO30" s="686"/>
      <c r="DP30" s="686"/>
      <c r="DQ30" s="686"/>
      <c r="DR30" s="686"/>
      <c r="DS30" s="686"/>
      <c r="DT30" s="686"/>
      <c r="DU30" s="686"/>
      <c r="DV30" s="687"/>
      <c r="DW30" s="690">
        <v>10.7</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12607391</v>
      </c>
      <c r="S31" s="686"/>
      <c r="T31" s="686"/>
      <c r="U31" s="686"/>
      <c r="V31" s="686"/>
      <c r="W31" s="686"/>
      <c r="X31" s="686"/>
      <c r="Y31" s="687"/>
      <c r="Z31" s="688">
        <v>35.200000000000003</v>
      </c>
      <c r="AA31" s="688"/>
      <c r="AB31" s="688"/>
      <c r="AC31" s="688"/>
      <c r="AD31" s="689" t="s">
        <v>232</v>
      </c>
      <c r="AE31" s="689"/>
      <c r="AF31" s="689"/>
      <c r="AG31" s="689"/>
      <c r="AH31" s="689"/>
      <c r="AI31" s="689"/>
      <c r="AJ31" s="689"/>
      <c r="AK31" s="689"/>
      <c r="AL31" s="690" t="s">
        <v>226</v>
      </c>
      <c r="AM31" s="691"/>
      <c r="AN31" s="691"/>
      <c r="AO31" s="692"/>
      <c r="AP31" s="742" t="s">
        <v>309</v>
      </c>
      <c r="AQ31" s="743"/>
      <c r="AR31" s="743"/>
      <c r="AS31" s="743"/>
      <c r="AT31" s="748" t="s">
        <v>310</v>
      </c>
      <c r="AU31" s="231"/>
      <c r="AV31" s="231"/>
      <c r="AW31" s="231"/>
      <c r="AX31" s="671" t="s">
        <v>187</v>
      </c>
      <c r="AY31" s="672"/>
      <c r="AZ31" s="672"/>
      <c r="BA31" s="672"/>
      <c r="BB31" s="672"/>
      <c r="BC31" s="672"/>
      <c r="BD31" s="672"/>
      <c r="BE31" s="672"/>
      <c r="BF31" s="673"/>
      <c r="BG31" s="753">
        <v>99.5</v>
      </c>
      <c r="BH31" s="740"/>
      <c r="BI31" s="740"/>
      <c r="BJ31" s="740"/>
      <c r="BK31" s="740"/>
      <c r="BL31" s="740"/>
      <c r="BM31" s="680">
        <v>98.6</v>
      </c>
      <c r="BN31" s="740"/>
      <c r="BO31" s="740"/>
      <c r="BP31" s="740"/>
      <c r="BQ31" s="741"/>
      <c r="BR31" s="753">
        <v>99.5</v>
      </c>
      <c r="BS31" s="740"/>
      <c r="BT31" s="740"/>
      <c r="BU31" s="740"/>
      <c r="BV31" s="740"/>
      <c r="BW31" s="740"/>
      <c r="BX31" s="680">
        <v>98.4</v>
      </c>
      <c r="BY31" s="740"/>
      <c r="BZ31" s="740"/>
      <c r="CA31" s="740"/>
      <c r="CB31" s="741"/>
      <c r="CD31" s="731"/>
      <c r="CE31" s="732"/>
      <c r="CF31" s="700" t="s">
        <v>311</v>
      </c>
      <c r="CG31" s="701"/>
      <c r="CH31" s="701"/>
      <c r="CI31" s="701"/>
      <c r="CJ31" s="701"/>
      <c r="CK31" s="701"/>
      <c r="CL31" s="701"/>
      <c r="CM31" s="701"/>
      <c r="CN31" s="701"/>
      <c r="CO31" s="701"/>
      <c r="CP31" s="701"/>
      <c r="CQ31" s="702"/>
      <c r="CR31" s="685">
        <v>78705</v>
      </c>
      <c r="CS31" s="721"/>
      <c r="CT31" s="721"/>
      <c r="CU31" s="721"/>
      <c r="CV31" s="721"/>
      <c r="CW31" s="721"/>
      <c r="CX31" s="721"/>
      <c r="CY31" s="722"/>
      <c r="CZ31" s="690">
        <v>0.2</v>
      </c>
      <c r="DA31" s="719"/>
      <c r="DB31" s="719"/>
      <c r="DC31" s="723"/>
      <c r="DD31" s="694">
        <v>78705</v>
      </c>
      <c r="DE31" s="721"/>
      <c r="DF31" s="721"/>
      <c r="DG31" s="721"/>
      <c r="DH31" s="721"/>
      <c r="DI31" s="721"/>
      <c r="DJ31" s="721"/>
      <c r="DK31" s="722"/>
      <c r="DL31" s="694">
        <v>78705</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312</v>
      </c>
      <c r="C32" s="736"/>
      <c r="D32" s="736"/>
      <c r="E32" s="736"/>
      <c r="F32" s="736"/>
      <c r="G32" s="736"/>
      <c r="H32" s="736"/>
      <c r="I32" s="736"/>
      <c r="J32" s="736"/>
      <c r="K32" s="736"/>
      <c r="L32" s="736"/>
      <c r="M32" s="736"/>
      <c r="N32" s="736"/>
      <c r="O32" s="736"/>
      <c r="P32" s="736"/>
      <c r="Q32" s="737"/>
      <c r="R32" s="685" t="s">
        <v>136</v>
      </c>
      <c r="S32" s="686"/>
      <c r="T32" s="686"/>
      <c r="U32" s="686"/>
      <c r="V32" s="686"/>
      <c r="W32" s="686"/>
      <c r="X32" s="686"/>
      <c r="Y32" s="687"/>
      <c r="Z32" s="688" t="s">
        <v>226</v>
      </c>
      <c r="AA32" s="688"/>
      <c r="AB32" s="688"/>
      <c r="AC32" s="688"/>
      <c r="AD32" s="689" t="s">
        <v>226</v>
      </c>
      <c r="AE32" s="689"/>
      <c r="AF32" s="689"/>
      <c r="AG32" s="689"/>
      <c r="AH32" s="689"/>
      <c r="AI32" s="689"/>
      <c r="AJ32" s="689"/>
      <c r="AK32" s="689"/>
      <c r="AL32" s="690" t="s">
        <v>226</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99.3</v>
      </c>
      <c r="BH32" s="721"/>
      <c r="BI32" s="721"/>
      <c r="BJ32" s="721"/>
      <c r="BK32" s="721"/>
      <c r="BL32" s="721"/>
      <c r="BM32" s="691">
        <v>98.1</v>
      </c>
      <c r="BN32" s="751"/>
      <c r="BO32" s="751"/>
      <c r="BP32" s="751"/>
      <c r="BQ32" s="752"/>
      <c r="BR32" s="754">
        <v>99.3</v>
      </c>
      <c r="BS32" s="721"/>
      <c r="BT32" s="721"/>
      <c r="BU32" s="721"/>
      <c r="BV32" s="721"/>
      <c r="BW32" s="721"/>
      <c r="BX32" s="691">
        <v>97.9</v>
      </c>
      <c r="BY32" s="751"/>
      <c r="BZ32" s="751"/>
      <c r="CA32" s="751"/>
      <c r="CB32" s="752"/>
      <c r="CD32" s="733"/>
      <c r="CE32" s="734"/>
      <c r="CF32" s="700" t="s">
        <v>315</v>
      </c>
      <c r="CG32" s="701"/>
      <c r="CH32" s="701"/>
      <c r="CI32" s="701"/>
      <c r="CJ32" s="701"/>
      <c r="CK32" s="701"/>
      <c r="CL32" s="701"/>
      <c r="CM32" s="701"/>
      <c r="CN32" s="701"/>
      <c r="CO32" s="701"/>
      <c r="CP32" s="701"/>
      <c r="CQ32" s="702"/>
      <c r="CR32" s="685" t="s">
        <v>136</v>
      </c>
      <c r="CS32" s="686"/>
      <c r="CT32" s="686"/>
      <c r="CU32" s="686"/>
      <c r="CV32" s="686"/>
      <c r="CW32" s="686"/>
      <c r="CX32" s="686"/>
      <c r="CY32" s="687"/>
      <c r="CZ32" s="690" t="s">
        <v>232</v>
      </c>
      <c r="DA32" s="719"/>
      <c r="DB32" s="719"/>
      <c r="DC32" s="723"/>
      <c r="DD32" s="694" t="s">
        <v>232</v>
      </c>
      <c r="DE32" s="686"/>
      <c r="DF32" s="686"/>
      <c r="DG32" s="686"/>
      <c r="DH32" s="686"/>
      <c r="DI32" s="686"/>
      <c r="DJ32" s="686"/>
      <c r="DK32" s="687"/>
      <c r="DL32" s="694" t="s">
        <v>226</v>
      </c>
      <c r="DM32" s="686"/>
      <c r="DN32" s="686"/>
      <c r="DO32" s="686"/>
      <c r="DP32" s="686"/>
      <c r="DQ32" s="686"/>
      <c r="DR32" s="686"/>
      <c r="DS32" s="686"/>
      <c r="DT32" s="686"/>
      <c r="DU32" s="686"/>
      <c r="DV32" s="687"/>
      <c r="DW32" s="690" t="s">
        <v>232</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1821432</v>
      </c>
      <c r="S33" s="686"/>
      <c r="T33" s="686"/>
      <c r="U33" s="686"/>
      <c r="V33" s="686"/>
      <c r="W33" s="686"/>
      <c r="X33" s="686"/>
      <c r="Y33" s="687"/>
      <c r="Z33" s="688">
        <v>5.0999999999999996</v>
      </c>
      <c r="AA33" s="688"/>
      <c r="AB33" s="688"/>
      <c r="AC33" s="688"/>
      <c r="AD33" s="689" t="s">
        <v>232</v>
      </c>
      <c r="AE33" s="689"/>
      <c r="AF33" s="689"/>
      <c r="AG33" s="689"/>
      <c r="AH33" s="689"/>
      <c r="AI33" s="689"/>
      <c r="AJ33" s="689"/>
      <c r="AK33" s="689"/>
      <c r="AL33" s="690" t="s">
        <v>232</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99.7</v>
      </c>
      <c r="BH33" s="756"/>
      <c r="BI33" s="756"/>
      <c r="BJ33" s="756"/>
      <c r="BK33" s="756"/>
      <c r="BL33" s="756"/>
      <c r="BM33" s="757">
        <v>99.1</v>
      </c>
      <c r="BN33" s="756"/>
      <c r="BO33" s="756"/>
      <c r="BP33" s="756"/>
      <c r="BQ33" s="758"/>
      <c r="BR33" s="755">
        <v>99.6</v>
      </c>
      <c r="BS33" s="756"/>
      <c r="BT33" s="756"/>
      <c r="BU33" s="756"/>
      <c r="BV33" s="756"/>
      <c r="BW33" s="756"/>
      <c r="BX33" s="757">
        <v>98.8</v>
      </c>
      <c r="BY33" s="756"/>
      <c r="BZ33" s="756"/>
      <c r="CA33" s="756"/>
      <c r="CB33" s="758"/>
      <c r="CD33" s="700" t="s">
        <v>318</v>
      </c>
      <c r="CE33" s="701"/>
      <c r="CF33" s="701"/>
      <c r="CG33" s="701"/>
      <c r="CH33" s="701"/>
      <c r="CI33" s="701"/>
      <c r="CJ33" s="701"/>
      <c r="CK33" s="701"/>
      <c r="CL33" s="701"/>
      <c r="CM33" s="701"/>
      <c r="CN33" s="701"/>
      <c r="CO33" s="701"/>
      <c r="CP33" s="701"/>
      <c r="CQ33" s="702"/>
      <c r="CR33" s="685">
        <v>19150214</v>
      </c>
      <c r="CS33" s="721"/>
      <c r="CT33" s="721"/>
      <c r="CU33" s="721"/>
      <c r="CV33" s="721"/>
      <c r="CW33" s="721"/>
      <c r="CX33" s="721"/>
      <c r="CY33" s="722"/>
      <c r="CZ33" s="690">
        <v>54.9</v>
      </c>
      <c r="DA33" s="719"/>
      <c r="DB33" s="719"/>
      <c r="DC33" s="723"/>
      <c r="DD33" s="694">
        <v>8849300</v>
      </c>
      <c r="DE33" s="721"/>
      <c r="DF33" s="721"/>
      <c r="DG33" s="721"/>
      <c r="DH33" s="721"/>
      <c r="DI33" s="721"/>
      <c r="DJ33" s="721"/>
      <c r="DK33" s="722"/>
      <c r="DL33" s="694">
        <v>6266407</v>
      </c>
      <c r="DM33" s="721"/>
      <c r="DN33" s="721"/>
      <c r="DO33" s="721"/>
      <c r="DP33" s="721"/>
      <c r="DQ33" s="721"/>
      <c r="DR33" s="721"/>
      <c r="DS33" s="721"/>
      <c r="DT33" s="721"/>
      <c r="DU33" s="721"/>
      <c r="DV33" s="722"/>
      <c r="DW33" s="690">
        <v>39.4</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374499</v>
      </c>
      <c r="S34" s="686"/>
      <c r="T34" s="686"/>
      <c r="U34" s="686"/>
      <c r="V34" s="686"/>
      <c r="W34" s="686"/>
      <c r="X34" s="686"/>
      <c r="Y34" s="687"/>
      <c r="Z34" s="688">
        <v>1</v>
      </c>
      <c r="AA34" s="688"/>
      <c r="AB34" s="688"/>
      <c r="AC34" s="688"/>
      <c r="AD34" s="689">
        <v>32395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4416636</v>
      </c>
      <c r="CS34" s="686"/>
      <c r="CT34" s="686"/>
      <c r="CU34" s="686"/>
      <c r="CV34" s="686"/>
      <c r="CW34" s="686"/>
      <c r="CX34" s="686"/>
      <c r="CY34" s="687"/>
      <c r="CZ34" s="690">
        <v>12.7</v>
      </c>
      <c r="DA34" s="719"/>
      <c r="DB34" s="719"/>
      <c r="DC34" s="723"/>
      <c r="DD34" s="694">
        <v>3571093</v>
      </c>
      <c r="DE34" s="686"/>
      <c r="DF34" s="686"/>
      <c r="DG34" s="686"/>
      <c r="DH34" s="686"/>
      <c r="DI34" s="686"/>
      <c r="DJ34" s="686"/>
      <c r="DK34" s="687"/>
      <c r="DL34" s="694">
        <v>2995695</v>
      </c>
      <c r="DM34" s="686"/>
      <c r="DN34" s="686"/>
      <c r="DO34" s="686"/>
      <c r="DP34" s="686"/>
      <c r="DQ34" s="686"/>
      <c r="DR34" s="686"/>
      <c r="DS34" s="686"/>
      <c r="DT34" s="686"/>
      <c r="DU34" s="686"/>
      <c r="DV34" s="687"/>
      <c r="DW34" s="690">
        <v>18.8</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15068</v>
      </c>
      <c r="S35" s="686"/>
      <c r="T35" s="686"/>
      <c r="U35" s="686"/>
      <c r="V35" s="686"/>
      <c r="W35" s="686"/>
      <c r="X35" s="686"/>
      <c r="Y35" s="687"/>
      <c r="Z35" s="688">
        <v>0</v>
      </c>
      <c r="AA35" s="688"/>
      <c r="AB35" s="688"/>
      <c r="AC35" s="688"/>
      <c r="AD35" s="689" t="s">
        <v>136</v>
      </c>
      <c r="AE35" s="689"/>
      <c r="AF35" s="689"/>
      <c r="AG35" s="689"/>
      <c r="AH35" s="689"/>
      <c r="AI35" s="689"/>
      <c r="AJ35" s="689"/>
      <c r="AK35" s="689"/>
      <c r="AL35" s="690" t="s">
        <v>136</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162653</v>
      </c>
      <c r="CS35" s="721"/>
      <c r="CT35" s="721"/>
      <c r="CU35" s="721"/>
      <c r="CV35" s="721"/>
      <c r="CW35" s="721"/>
      <c r="CX35" s="721"/>
      <c r="CY35" s="722"/>
      <c r="CZ35" s="690">
        <v>0.5</v>
      </c>
      <c r="DA35" s="719"/>
      <c r="DB35" s="719"/>
      <c r="DC35" s="723"/>
      <c r="DD35" s="694">
        <v>152303</v>
      </c>
      <c r="DE35" s="721"/>
      <c r="DF35" s="721"/>
      <c r="DG35" s="721"/>
      <c r="DH35" s="721"/>
      <c r="DI35" s="721"/>
      <c r="DJ35" s="721"/>
      <c r="DK35" s="722"/>
      <c r="DL35" s="694">
        <v>130664</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484910</v>
      </c>
      <c r="S36" s="686"/>
      <c r="T36" s="686"/>
      <c r="U36" s="686"/>
      <c r="V36" s="686"/>
      <c r="W36" s="686"/>
      <c r="X36" s="686"/>
      <c r="Y36" s="687"/>
      <c r="Z36" s="688">
        <v>1.4</v>
      </c>
      <c r="AA36" s="688"/>
      <c r="AB36" s="688"/>
      <c r="AC36" s="688"/>
      <c r="AD36" s="689" t="s">
        <v>226</v>
      </c>
      <c r="AE36" s="689"/>
      <c r="AF36" s="689"/>
      <c r="AG36" s="689"/>
      <c r="AH36" s="689"/>
      <c r="AI36" s="689"/>
      <c r="AJ36" s="689"/>
      <c r="AK36" s="689"/>
      <c r="AL36" s="690" t="s">
        <v>136</v>
      </c>
      <c r="AM36" s="691"/>
      <c r="AN36" s="691"/>
      <c r="AO36" s="692"/>
      <c r="AP36" s="235"/>
      <c r="AQ36" s="759" t="s">
        <v>326</v>
      </c>
      <c r="AR36" s="760"/>
      <c r="AS36" s="760"/>
      <c r="AT36" s="760"/>
      <c r="AU36" s="760"/>
      <c r="AV36" s="760"/>
      <c r="AW36" s="760"/>
      <c r="AX36" s="760"/>
      <c r="AY36" s="761"/>
      <c r="AZ36" s="674">
        <v>3683659</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80630</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11119217</v>
      </c>
      <c r="CS36" s="686"/>
      <c r="CT36" s="686"/>
      <c r="CU36" s="686"/>
      <c r="CV36" s="686"/>
      <c r="CW36" s="686"/>
      <c r="CX36" s="686"/>
      <c r="CY36" s="687"/>
      <c r="CZ36" s="690">
        <v>31.9</v>
      </c>
      <c r="DA36" s="719"/>
      <c r="DB36" s="719"/>
      <c r="DC36" s="723"/>
      <c r="DD36" s="694">
        <v>2485229</v>
      </c>
      <c r="DE36" s="686"/>
      <c r="DF36" s="686"/>
      <c r="DG36" s="686"/>
      <c r="DH36" s="686"/>
      <c r="DI36" s="686"/>
      <c r="DJ36" s="686"/>
      <c r="DK36" s="687"/>
      <c r="DL36" s="694">
        <v>1440864</v>
      </c>
      <c r="DM36" s="686"/>
      <c r="DN36" s="686"/>
      <c r="DO36" s="686"/>
      <c r="DP36" s="686"/>
      <c r="DQ36" s="686"/>
      <c r="DR36" s="686"/>
      <c r="DS36" s="686"/>
      <c r="DT36" s="686"/>
      <c r="DU36" s="686"/>
      <c r="DV36" s="687"/>
      <c r="DW36" s="690">
        <v>9.1</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886302</v>
      </c>
      <c r="S37" s="686"/>
      <c r="T37" s="686"/>
      <c r="U37" s="686"/>
      <c r="V37" s="686"/>
      <c r="W37" s="686"/>
      <c r="X37" s="686"/>
      <c r="Y37" s="687"/>
      <c r="Z37" s="688">
        <v>2.5</v>
      </c>
      <c r="AA37" s="688"/>
      <c r="AB37" s="688"/>
      <c r="AC37" s="688"/>
      <c r="AD37" s="689" t="s">
        <v>232</v>
      </c>
      <c r="AE37" s="689"/>
      <c r="AF37" s="689"/>
      <c r="AG37" s="689"/>
      <c r="AH37" s="689"/>
      <c r="AI37" s="689"/>
      <c r="AJ37" s="689"/>
      <c r="AK37" s="689"/>
      <c r="AL37" s="690" t="s">
        <v>226</v>
      </c>
      <c r="AM37" s="691"/>
      <c r="AN37" s="691"/>
      <c r="AO37" s="692"/>
      <c r="AQ37" s="763" t="s">
        <v>330</v>
      </c>
      <c r="AR37" s="764"/>
      <c r="AS37" s="764"/>
      <c r="AT37" s="764"/>
      <c r="AU37" s="764"/>
      <c r="AV37" s="764"/>
      <c r="AW37" s="764"/>
      <c r="AX37" s="764"/>
      <c r="AY37" s="765"/>
      <c r="AZ37" s="685">
        <v>675812</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-10039</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588953</v>
      </c>
      <c r="CS37" s="721"/>
      <c r="CT37" s="721"/>
      <c r="CU37" s="721"/>
      <c r="CV37" s="721"/>
      <c r="CW37" s="721"/>
      <c r="CX37" s="721"/>
      <c r="CY37" s="722"/>
      <c r="CZ37" s="690">
        <v>1.7</v>
      </c>
      <c r="DA37" s="719"/>
      <c r="DB37" s="719"/>
      <c r="DC37" s="723"/>
      <c r="DD37" s="694">
        <v>588953</v>
      </c>
      <c r="DE37" s="721"/>
      <c r="DF37" s="721"/>
      <c r="DG37" s="721"/>
      <c r="DH37" s="721"/>
      <c r="DI37" s="721"/>
      <c r="DJ37" s="721"/>
      <c r="DK37" s="722"/>
      <c r="DL37" s="694">
        <v>575728</v>
      </c>
      <c r="DM37" s="721"/>
      <c r="DN37" s="721"/>
      <c r="DO37" s="721"/>
      <c r="DP37" s="721"/>
      <c r="DQ37" s="721"/>
      <c r="DR37" s="721"/>
      <c r="DS37" s="721"/>
      <c r="DT37" s="721"/>
      <c r="DU37" s="721"/>
      <c r="DV37" s="722"/>
      <c r="DW37" s="690">
        <v>3.6</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732519</v>
      </c>
      <c r="S38" s="686"/>
      <c r="T38" s="686"/>
      <c r="U38" s="686"/>
      <c r="V38" s="686"/>
      <c r="W38" s="686"/>
      <c r="X38" s="686"/>
      <c r="Y38" s="687"/>
      <c r="Z38" s="688">
        <v>2</v>
      </c>
      <c r="AA38" s="688"/>
      <c r="AB38" s="688"/>
      <c r="AC38" s="688"/>
      <c r="AD38" s="689">
        <v>55947</v>
      </c>
      <c r="AE38" s="689"/>
      <c r="AF38" s="689"/>
      <c r="AG38" s="689"/>
      <c r="AH38" s="689"/>
      <c r="AI38" s="689"/>
      <c r="AJ38" s="689"/>
      <c r="AK38" s="689"/>
      <c r="AL38" s="690">
        <v>0.4</v>
      </c>
      <c r="AM38" s="691"/>
      <c r="AN38" s="691"/>
      <c r="AO38" s="692"/>
      <c r="AQ38" s="763" t="s">
        <v>334</v>
      </c>
      <c r="AR38" s="764"/>
      <c r="AS38" s="764"/>
      <c r="AT38" s="764"/>
      <c r="AU38" s="764"/>
      <c r="AV38" s="764"/>
      <c r="AW38" s="764"/>
      <c r="AX38" s="764"/>
      <c r="AY38" s="765"/>
      <c r="AZ38" s="685">
        <v>563950</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9761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2431406</v>
      </c>
      <c r="CS38" s="686"/>
      <c r="CT38" s="686"/>
      <c r="CU38" s="686"/>
      <c r="CV38" s="686"/>
      <c r="CW38" s="686"/>
      <c r="CX38" s="686"/>
      <c r="CY38" s="687"/>
      <c r="CZ38" s="690">
        <v>7</v>
      </c>
      <c r="DA38" s="719"/>
      <c r="DB38" s="719"/>
      <c r="DC38" s="723"/>
      <c r="DD38" s="694">
        <v>2015199</v>
      </c>
      <c r="DE38" s="686"/>
      <c r="DF38" s="686"/>
      <c r="DG38" s="686"/>
      <c r="DH38" s="686"/>
      <c r="DI38" s="686"/>
      <c r="DJ38" s="686"/>
      <c r="DK38" s="687"/>
      <c r="DL38" s="694">
        <v>1699184</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2353938</v>
      </c>
      <c r="S39" s="686"/>
      <c r="T39" s="686"/>
      <c r="U39" s="686"/>
      <c r="V39" s="686"/>
      <c r="W39" s="686"/>
      <c r="X39" s="686"/>
      <c r="Y39" s="687"/>
      <c r="Z39" s="688">
        <v>6.6</v>
      </c>
      <c r="AA39" s="688"/>
      <c r="AB39" s="688"/>
      <c r="AC39" s="688"/>
      <c r="AD39" s="689" t="s">
        <v>232</v>
      </c>
      <c r="AE39" s="689"/>
      <c r="AF39" s="689"/>
      <c r="AG39" s="689"/>
      <c r="AH39" s="689"/>
      <c r="AI39" s="689"/>
      <c r="AJ39" s="689"/>
      <c r="AK39" s="689"/>
      <c r="AL39" s="690" t="s">
        <v>232</v>
      </c>
      <c r="AM39" s="691"/>
      <c r="AN39" s="691"/>
      <c r="AO39" s="692"/>
      <c r="AQ39" s="763" t="s">
        <v>338</v>
      </c>
      <c r="AR39" s="764"/>
      <c r="AS39" s="764"/>
      <c r="AT39" s="764"/>
      <c r="AU39" s="764"/>
      <c r="AV39" s="764"/>
      <c r="AW39" s="764"/>
      <c r="AX39" s="764"/>
      <c r="AY39" s="765"/>
      <c r="AZ39" s="685">
        <v>12491</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15028</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695702</v>
      </c>
      <c r="CS39" s="721"/>
      <c r="CT39" s="721"/>
      <c r="CU39" s="721"/>
      <c r="CV39" s="721"/>
      <c r="CW39" s="721"/>
      <c r="CX39" s="721"/>
      <c r="CY39" s="722"/>
      <c r="CZ39" s="690">
        <v>2</v>
      </c>
      <c r="DA39" s="719"/>
      <c r="DB39" s="719"/>
      <c r="DC39" s="723"/>
      <c r="DD39" s="694">
        <v>300876</v>
      </c>
      <c r="DE39" s="721"/>
      <c r="DF39" s="721"/>
      <c r="DG39" s="721"/>
      <c r="DH39" s="721"/>
      <c r="DI39" s="721"/>
      <c r="DJ39" s="721"/>
      <c r="DK39" s="722"/>
      <c r="DL39" s="694" t="s">
        <v>232</v>
      </c>
      <c r="DM39" s="721"/>
      <c r="DN39" s="721"/>
      <c r="DO39" s="721"/>
      <c r="DP39" s="721"/>
      <c r="DQ39" s="721"/>
      <c r="DR39" s="721"/>
      <c r="DS39" s="721"/>
      <c r="DT39" s="721"/>
      <c r="DU39" s="721"/>
      <c r="DV39" s="722"/>
      <c r="DW39" s="690" t="s">
        <v>226</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136</v>
      </c>
      <c r="AA40" s="688"/>
      <c r="AB40" s="688"/>
      <c r="AC40" s="688"/>
      <c r="AD40" s="689" t="s">
        <v>232</v>
      </c>
      <c r="AE40" s="689"/>
      <c r="AF40" s="689"/>
      <c r="AG40" s="689"/>
      <c r="AH40" s="689"/>
      <c r="AI40" s="689"/>
      <c r="AJ40" s="689"/>
      <c r="AK40" s="689"/>
      <c r="AL40" s="690" t="s">
        <v>136</v>
      </c>
      <c r="AM40" s="691"/>
      <c r="AN40" s="691"/>
      <c r="AO40" s="692"/>
      <c r="AQ40" s="763" t="s">
        <v>342</v>
      </c>
      <c r="AR40" s="764"/>
      <c r="AS40" s="764"/>
      <c r="AT40" s="764"/>
      <c r="AU40" s="764"/>
      <c r="AV40" s="764"/>
      <c r="AW40" s="764"/>
      <c r="AX40" s="764"/>
      <c r="AY40" s="765"/>
      <c r="AZ40" s="685" t="s">
        <v>226</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99</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324600</v>
      </c>
      <c r="CS40" s="686"/>
      <c r="CT40" s="686"/>
      <c r="CU40" s="686"/>
      <c r="CV40" s="686"/>
      <c r="CW40" s="686"/>
      <c r="CX40" s="686"/>
      <c r="CY40" s="687"/>
      <c r="CZ40" s="690">
        <v>0.9</v>
      </c>
      <c r="DA40" s="719"/>
      <c r="DB40" s="719"/>
      <c r="DC40" s="723"/>
      <c r="DD40" s="694">
        <v>324600</v>
      </c>
      <c r="DE40" s="686"/>
      <c r="DF40" s="686"/>
      <c r="DG40" s="686"/>
      <c r="DH40" s="686"/>
      <c r="DI40" s="686"/>
      <c r="DJ40" s="686"/>
      <c r="DK40" s="687"/>
      <c r="DL40" s="694" t="s">
        <v>226</v>
      </c>
      <c r="DM40" s="686"/>
      <c r="DN40" s="686"/>
      <c r="DO40" s="686"/>
      <c r="DP40" s="686"/>
      <c r="DQ40" s="686"/>
      <c r="DR40" s="686"/>
      <c r="DS40" s="686"/>
      <c r="DT40" s="686"/>
      <c r="DU40" s="686"/>
      <c r="DV40" s="687"/>
      <c r="DW40" s="690" t="s">
        <v>136</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232</v>
      </c>
      <c r="AM41" s="691"/>
      <c r="AN41" s="691"/>
      <c r="AO41" s="692"/>
      <c r="AQ41" s="763" t="s">
        <v>347</v>
      </c>
      <c r="AR41" s="764"/>
      <c r="AS41" s="764"/>
      <c r="AT41" s="764"/>
      <c r="AU41" s="764"/>
      <c r="AV41" s="764"/>
      <c r="AW41" s="764"/>
      <c r="AX41" s="764"/>
      <c r="AY41" s="765"/>
      <c r="AZ41" s="685">
        <v>539747</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232</v>
      </c>
      <c r="CS41" s="721"/>
      <c r="CT41" s="721"/>
      <c r="CU41" s="721"/>
      <c r="CV41" s="721"/>
      <c r="CW41" s="721"/>
      <c r="CX41" s="721"/>
      <c r="CY41" s="722"/>
      <c r="CZ41" s="690" t="s">
        <v>232</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938000</v>
      </c>
      <c r="S42" s="686"/>
      <c r="T42" s="686"/>
      <c r="U42" s="686"/>
      <c r="V42" s="686"/>
      <c r="W42" s="686"/>
      <c r="X42" s="686"/>
      <c r="Y42" s="687"/>
      <c r="Z42" s="688">
        <v>2.6</v>
      </c>
      <c r="AA42" s="688"/>
      <c r="AB42" s="688"/>
      <c r="AC42" s="688"/>
      <c r="AD42" s="689" t="s">
        <v>226</v>
      </c>
      <c r="AE42" s="689"/>
      <c r="AF42" s="689"/>
      <c r="AG42" s="689"/>
      <c r="AH42" s="689"/>
      <c r="AI42" s="689"/>
      <c r="AJ42" s="689"/>
      <c r="AK42" s="689"/>
      <c r="AL42" s="690" t="s">
        <v>226</v>
      </c>
      <c r="AM42" s="691"/>
      <c r="AN42" s="691"/>
      <c r="AO42" s="692"/>
      <c r="AQ42" s="784" t="s">
        <v>351</v>
      </c>
      <c r="AR42" s="785"/>
      <c r="AS42" s="785"/>
      <c r="AT42" s="785"/>
      <c r="AU42" s="785"/>
      <c r="AV42" s="785"/>
      <c r="AW42" s="785"/>
      <c r="AX42" s="785"/>
      <c r="AY42" s="786"/>
      <c r="AZ42" s="776">
        <v>1891659</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275</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3214257</v>
      </c>
      <c r="CS42" s="686"/>
      <c r="CT42" s="686"/>
      <c r="CU42" s="686"/>
      <c r="CV42" s="686"/>
      <c r="CW42" s="686"/>
      <c r="CX42" s="686"/>
      <c r="CY42" s="687"/>
      <c r="CZ42" s="690">
        <v>9.1999999999999993</v>
      </c>
      <c r="DA42" s="691"/>
      <c r="DB42" s="691"/>
      <c r="DC42" s="703"/>
      <c r="DD42" s="694">
        <v>872185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354</v>
      </c>
      <c r="C43" s="727"/>
      <c r="D43" s="727"/>
      <c r="E43" s="727"/>
      <c r="F43" s="727"/>
      <c r="G43" s="727"/>
      <c r="H43" s="727"/>
      <c r="I43" s="727"/>
      <c r="J43" s="727"/>
      <c r="K43" s="727"/>
      <c r="L43" s="727"/>
      <c r="M43" s="727"/>
      <c r="N43" s="727"/>
      <c r="O43" s="727"/>
      <c r="P43" s="727"/>
      <c r="Q43" s="728"/>
      <c r="R43" s="776">
        <v>35800042</v>
      </c>
      <c r="S43" s="777"/>
      <c r="T43" s="777"/>
      <c r="U43" s="777"/>
      <c r="V43" s="777"/>
      <c r="W43" s="777"/>
      <c r="X43" s="777"/>
      <c r="Y43" s="778"/>
      <c r="Z43" s="779">
        <v>100</v>
      </c>
      <c r="AA43" s="779"/>
      <c r="AB43" s="779"/>
      <c r="AC43" s="779"/>
      <c r="AD43" s="780">
        <v>14959245</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124313</v>
      </c>
      <c r="CS43" s="721"/>
      <c r="CT43" s="721"/>
      <c r="CU43" s="721"/>
      <c r="CV43" s="721"/>
      <c r="CW43" s="721"/>
      <c r="CX43" s="721"/>
      <c r="CY43" s="722"/>
      <c r="CZ43" s="690">
        <v>0.4</v>
      </c>
      <c r="DA43" s="719"/>
      <c r="DB43" s="719"/>
      <c r="DC43" s="723"/>
      <c r="DD43" s="694">
        <v>123645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3213692</v>
      </c>
      <c r="CS44" s="686"/>
      <c r="CT44" s="686"/>
      <c r="CU44" s="686"/>
      <c r="CV44" s="686"/>
      <c r="CW44" s="686"/>
      <c r="CX44" s="686"/>
      <c r="CY44" s="687"/>
      <c r="CZ44" s="690">
        <v>9.1999999999999993</v>
      </c>
      <c r="DA44" s="691"/>
      <c r="DB44" s="691"/>
      <c r="DC44" s="703"/>
      <c r="DD44" s="694">
        <v>871620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1311776</v>
      </c>
      <c r="CS45" s="721"/>
      <c r="CT45" s="721"/>
      <c r="CU45" s="721"/>
      <c r="CV45" s="721"/>
      <c r="CW45" s="721"/>
      <c r="CX45" s="721"/>
      <c r="CY45" s="722"/>
      <c r="CZ45" s="690">
        <v>3.8</v>
      </c>
      <c r="DA45" s="719"/>
      <c r="DB45" s="719"/>
      <c r="DC45" s="723"/>
      <c r="DD45" s="694">
        <v>230925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1901916</v>
      </c>
      <c r="CS46" s="686"/>
      <c r="CT46" s="686"/>
      <c r="CU46" s="686"/>
      <c r="CV46" s="686"/>
      <c r="CW46" s="686"/>
      <c r="CX46" s="686"/>
      <c r="CY46" s="687"/>
      <c r="CZ46" s="690">
        <v>5.5</v>
      </c>
      <c r="DA46" s="691"/>
      <c r="DB46" s="691"/>
      <c r="DC46" s="703"/>
      <c r="DD46" s="694">
        <v>640695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565</v>
      </c>
      <c r="CS47" s="721"/>
      <c r="CT47" s="721"/>
      <c r="CU47" s="721"/>
      <c r="CV47" s="721"/>
      <c r="CW47" s="721"/>
      <c r="CX47" s="721"/>
      <c r="CY47" s="722"/>
      <c r="CZ47" s="690">
        <v>0</v>
      </c>
      <c r="DA47" s="719"/>
      <c r="DB47" s="719"/>
      <c r="DC47" s="723"/>
      <c r="DD47" s="694">
        <v>565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136</v>
      </c>
      <c r="CS48" s="686"/>
      <c r="CT48" s="686"/>
      <c r="CU48" s="686"/>
      <c r="CV48" s="686"/>
      <c r="CW48" s="686"/>
      <c r="CX48" s="686"/>
      <c r="CY48" s="687"/>
      <c r="CZ48" s="690" t="s">
        <v>136</v>
      </c>
      <c r="DA48" s="691"/>
      <c r="DB48" s="691"/>
      <c r="DC48" s="703"/>
      <c r="DD48" s="694" t="s">
        <v>136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34855790</v>
      </c>
      <c r="CS49" s="756"/>
      <c r="CT49" s="756"/>
      <c r="CU49" s="756"/>
      <c r="CV49" s="756"/>
      <c r="CW49" s="756"/>
      <c r="CX49" s="756"/>
      <c r="CY49" s="787"/>
      <c r="CZ49" s="781">
        <v>100</v>
      </c>
      <c r="DA49" s="788"/>
      <c r="DB49" s="788"/>
      <c r="DC49" s="789"/>
      <c r="DD49" s="790">
        <v>18116697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vbJYAyBrz9kRrOGIlKS3fDl1IEgyQfzNGjBzt1GKF3G9FJzA4dMliW8MdJ4286ealMKEqaNrT1n1JIcRh84/Q==" saltValue="o8OMS15MAzeQ8bxJiCuu8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1.1811023622047245" bottom="0.19685039370078741"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35792</v>
      </c>
      <c r="R7" s="821"/>
      <c r="S7" s="821"/>
      <c r="T7" s="821"/>
      <c r="U7" s="821"/>
      <c r="V7" s="821">
        <v>34849</v>
      </c>
      <c r="W7" s="821"/>
      <c r="X7" s="821"/>
      <c r="Y7" s="821"/>
      <c r="Z7" s="821"/>
      <c r="AA7" s="821">
        <v>943</v>
      </c>
      <c r="AB7" s="821"/>
      <c r="AC7" s="821"/>
      <c r="AD7" s="821"/>
      <c r="AE7" s="822"/>
      <c r="AF7" s="823">
        <v>655</v>
      </c>
      <c r="AG7" s="824"/>
      <c r="AH7" s="824"/>
      <c r="AI7" s="824"/>
      <c r="AJ7" s="825"/>
      <c r="AK7" s="860">
        <v>489</v>
      </c>
      <c r="AL7" s="861"/>
      <c r="AM7" s="861"/>
      <c r="AN7" s="861"/>
      <c r="AO7" s="861"/>
      <c r="AP7" s="861">
        <v>19059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189</v>
      </c>
      <c r="R8" s="845"/>
      <c r="S8" s="845"/>
      <c r="T8" s="845"/>
      <c r="U8" s="845"/>
      <c r="V8" s="845">
        <v>189</v>
      </c>
      <c r="W8" s="845"/>
      <c r="X8" s="845"/>
      <c r="Y8" s="845"/>
      <c r="Z8" s="845"/>
      <c r="AA8" s="845" t="s">
        <v>584</v>
      </c>
      <c r="AB8" s="845"/>
      <c r="AC8" s="845"/>
      <c r="AD8" s="845"/>
      <c r="AE8" s="846"/>
      <c r="AF8" s="847" t="s">
        <v>389</v>
      </c>
      <c r="AG8" s="848"/>
      <c r="AH8" s="848"/>
      <c r="AI8" s="848"/>
      <c r="AJ8" s="849"/>
      <c r="AK8" s="850">
        <v>188</v>
      </c>
      <c r="AL8" s="851"/>
      <c r="AM8" s="851"/>
      <c r="AN8" s="851"/>
      <c r="AO8" s="851"/>
      <c r="AP8" s="851">
        <v>725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69</v>
      </c>
      <c r="R9" s="845"/>
      <c r="S9" s="845"/>
      <c r="T9" s="845"/>
      <c r="U9" s="845"/>
      <c r="V9" s="845">
        <v>67</v>
      </c>
      <c r="W9" s="845"/>
      <c r="X9" s="845"/>
      <c r="Y9" s="845"/>
      <c r="Z9" s="845"/>
      <c r="AA9" s="845">
        <v>2</v>
      </c>
      <c r="AB9" s="845"/>
      <c r="AC9" s="845"/>
      <c r="AD9" s="845"/>
      <c r="AE9" s="846"/>
      <c r="AF9" s="847">
        <v>2</v>
      </c>
      <c r="AG9" s="848"/>
      <c r="AH9" s="848"/>
      <c r="AI9" s="848"/>
      <c r="AJ9" s="849"/>
      <c r="AK9" s="850" t="s">
        <v>584</v>
      </c>
      <c r="AL9" s="851"/>
      <c r="AM9" s="851"/>
      <c r="AN9" s="851"/>
      <c r="AO9" s="851"/>
      <c r="AP9" s="851">
        <v>50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35800</v>
      </c>
      <c r="R23" s="880"/>
      <c r="S23" s="880"/>
      <c r="T23" s="880"/>
      <c r="U23" s="880"/>
      <c r="V23" s="880">
        <v>34856</v>
      </c>
      <c r="W23" s="880"/>
      <c r="X23" s="880"/>
      <c r="Y23" s="880"/>
      <c r="Z23" s="880"/>
      <c r="AA23" s="880">
        <v>944</v>
      </c>
      <c r="AB23" s="880"/>
      <c r="AC23" s="880"/>
      <c r="AD23" s="880"/>
      <c r="AE23" s="881"/>
      <c r="AF23" s="882">
        <v>657</v>
      </c>
      <c r="AG23" s="880"/>
      <c r="AH23" s="880"/>
      <c r="AI23" s="880"/>
      <c r="AJ23" s="883"/>
      <c r="AK23" s="884"/>
      <c r="AL23" s="885"/>
      <c r="AM23" s="885"/>
      <c r="AN23" s="885"/>
      <c r="AO23" s="885"/>
      <c r="AP23" s="880">
        <v>19834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6484</v>
      </c>
      <c r="R28" s="909"/>
      <c r="S28" s="909"/>
      <c r="T28" s="909"/>
      <c r="U28" s="909"/>
      <c r="V28" s="909">
        <v>6403</v>
      </c>
      <c r="W28" s="909"/>
      <c r="X28" s="909"/>
      <c r="Y28" s="909"/>
      <c r="Z28" s="909"/>
      <c r="AA28" s="909">
        <v>81</v>
      </c>
      <c r="AB28" s="909"/>
      <c r="AC28" s="909"/>
      <c r="AD28" s="909"/>
      <c r="AE28" s="910"/>
      <c r="AF28" s="911">
        <v>81</v>
      </c>
      <c r="AG28" s="909"/>
      <c r="AH28" s="909"/>
      <c r="AI28" s="909"/>
      <c r="AJ28" s="912"/>
      <c r="AK28" s="913">
        <v>620</v>
      </c>
      <c r="AL28" s="904"/>
      <c r="AM28" s="904"/>
      <c r="AN28" s="904"/>
      <c r="AO28" s="904"/>
      <c r="AP28" s="904" t="s">
        <v>584</v>
      </c>
      <c r="AQ28" s="904"/>
      <c r="AR28" s="904"/>
      <c r="AS28" s="904"/>
      <c r="AT28" s="904"/>
      <c r="AU28" s="904" t="s">
        <v>584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5602</v>
      </c>
      <c r="R29" s="845"/>
      <c r="S29" s="845"/>
      <c r="T29" s="845"/>
      <c r="U29" s="845"/>
      <c r="V29" s="845">
        <v>5522</v>
      </c>
      <c r="W29" s="845"/>
      <c r="X29" s="845"/>
      <c r="Y29" s="845"/>
      <c r="Z29" s="845"/>
      <c r="AA29" s="845">
        <v>80</v>
      </c>
      <c r="AB29" s="845"/>
      <c r="AC29" s="845"/>
      <c r="AD29" s="845"/>
      <c r="AE29" s="846"/>
      <c r="AF29" s="847">
        <v>80</v>
      </c>
      <c r="AG29" s="848"/>
      <c r="AH29" s="848"/>
      <c r="AI29" s="848"/>
      <c r="AJ29" s="849"/>
      <c r="AK29" s="916">
        <v>975</v>
      </c>
      <c r="AL29" s="917"/>
      <c r="AM29" s="917"/>
      <c r="AN29" s="917"/>
      <c r="AO29" s="917"/>
      <c r="AP29" s="917" t="s">
        <v>584</v>
      </c>
      <c r="AQ29" s="917"/>
      <c r="AR29" s="917"/>
      <c r="AS29" s="917"/>
      <c r="AT29" s="917"/>
      <c r="AU29" s="917" t="s">
        <v>584</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1341</v>
      </c>
      <c r="R30" s="845"/>
      <c r="S30" s="845"/>
      <c r="T30" s="845"/>
      <c r="U30" s="845"/>
      <c r="V30" s="845">
        <v>1335</v>
      </c>
      <c r="W30" s="845"/>
      <c r="X30" s="845"/>
      <c r="Y30" s="845"/>
      <c r="Z30" s="845"/>
      <c r="AA30" s="845">
        <v>6</v>
      </c>
      <c r="AB30" s="845"/>
      <c r="AC30" s="845"/>
      <c r="AD30" s="845"/>
      <c r="AE30" s="846"/>
      <c r="AF30" s="847">
        <v>6</v>
      </c>
      <c r="AG30" s="848"/>
      <c r="AH30" s="848"/>
      <c r="AI30" s="848"/>
      <c r="AJ30" s="849"/>
      <c r="AK30" s="916">
        <v>189</v>
      </c>
      <c r="AL30" s="917"/>
      <c r="AM30" s="917"/>
      <c r="AN30" s="917"/>
      <c r="AO30" s="917"/>
      <c r="AP30" s="917" t="s">
        <v>584</v>
      </c>
      <c r="AQ30" s="917"/>
      <c r="AR30" s="917"/>
      <c r="AS30" s="917"/>
      <c r="AT30" s="917"/>
      <c r="AU30" s="917" t="s">
        <v>584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1323</v>
      </c>
      <c r="R31" s="845"/>
      <c r="S31" s="845"/>
      <c r="T31" s="845"/>
      <c r="U31" s="845"/>
      <c r="V31" s="845">
        <v>1255</v>
      </c>
      <c r="W31" s="845"/>
      <c r="X31" s="845"/>
      <c r="Y31" s="845"/>
      <c r="Z31" s="845"/>
      <c r="AA31" s="845">
        <v>68</v>
      </c>
      <c r="AB31" s="845"/>
      <c r="AC31" s="845"/>
      <c r="AD31" s="845"/>
      <c r="AE31" s="846"/>
      <c r="AF31" s="847">
        <v>1240</v>
      </c>
      <c r="AG31" s="848"/>
      <c r="AH31" s="848"/>
      <c r="AI31" s="848"/>
      <c r="AJ31" s="849"/>
      <c r="AK31" s="916">
        <v>14</v>
      </c>
      <c r="AL31" s="917"/>
      <c r="AM31" s="917"/>
      <c r="AN31" s="917"/>
      <c r="AO31" s="917"/>
      <c r="AP31" s="917">
        <v>368</v>
      </c>
      <c r="AQ31" s="917"/>
      <c r="AR31" s="917"/>
      <c r="AS31" s="917"/>
      <c r="AT31" s="917"/>
      <c r="AU31" s="917">
        <v>3</v>
      </c>
      <c r="AV31" s="917"/>
      <c r="AW31" s="917"/>
      <c r="AX31" s="917"/>
      <c r="AY31" s="917"/>
      <c r="AZ31" s="918"/>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1964</v>
      </c>
      <c r="R32" s="845"/>
      <c r="S32" s="845"/>
      <c r="T32" s="845"/>
      <c r="U32" s="845"/>
      <c r="V32" s="845">
        <v>1834</v>
      </c>
      <c r="W32" s="845"/>
      <c r="X32" s="845"/>
      <c r="Y32" s="845"/>
      <c r="Z32" s="845"/>
      <c r="AA32" s="845">
        <v>129</v>
      </c>
      <c r="AB32" s="845"/>
      <c r="AC32" s="845"/>
      <c r="AD32" s="845"/>
      <c r="AE32" s="846"/>
      <c r="AF32" s="847">
        <v>285</v>
      </c>
      <c r="AG32" s="848"/>
      <c r="AH32" s="848"/>
      <c r="AI32" s="848"/>
      <c r="AJ32" s="849"/>
      <c r="AK32" s="916">
        <v>677</v>
      </c>
      <c r="AL32" s="917"/>
      <c r="AM32" s="917"/>
      <c r="AN32" s="917"/>
      <c r="AO32" s="917"/>
      <c r="AP32" s="917">
        <v>8815</v>
      </c>
      <c r="AQ32" s="917"/>
      <c r="AR32" s="917"/>
      <c r="AS32" s="917"/>
      <c r="AT32" s="917"/>
      <c r="AU32" s="917">
        <v>4020</v>
      </c>
      <c r="AV32" s="917"/>
      <c r="AW32" s="917"/>
      <c r="AX32" s="917"/>
      <c r="AY32" s="917"/>
      <c r="AZ32" s="918"/>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1692</v>
      </c>
      <c r="AG63" s="928"/>
      <c r="AH63" s="928"/>
      <c r="AI63" s="928"/>
      <c r="AJ63" s="929"/>
      <c r="AK63" s="930"/>
      <c r="AL63" s="925"/>
      <c r="AM63" s="925"/>
      <c r="AN63" s="925"/>
      <c r="AO63" s="925"/>
      <c r="AP63" s="928">
        <v>9183</v>
      </c>
      <c r="AQ63" s="928"/>
      <c r="AR63" s="928"/>
      <c r="AS63" s="928"/>
      <c r="AT63" s="928"/>
      <c r="AU63" s="928">
        <v>4023</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417</v>
      </c>
      <c r="AB66" s="804"/>
      <c r="AC66" s="804"/>
      <c r="AD66" s="804"/>
      <c r="AE66" s="805"/>
      <c r="AF66" s="938" t="s">
        <v>400</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26069</v>
      </c>
      <c r="R68" s="952"/>
      <c r="S68" s="952"/>
      <c r="T68" s="952"/>
      <c r="U68" s="952"/>
      <c r="V68" s="952">
        <v>25692</v>
      </c>
      <c r="W68" s="952"/>
      <c r="X68" s="952"/>
      <c r="Y68" s="952"/>
      <c r="Z68" s="952"/>
      <c r="AA68" s="952">
        <v>377</v>
      </c>
      <c r="AB68" s="952"/>
      <c r="AC68" s="952"/>
      <c r="AD68" s="952"/>
      <c r="AE68" s="952"/>
      <c r="AF68" s="952">
        <v>6133</v>
      </c>
      <c r="AG68" s="952"/>
      <c r="AH68" s="952"/>
      <c r="AI68" s="952"/>
      <c r="AJ68" s="952"/>
      <c r="AK68" s="952" t="s">
        <v>584</v>
      </c>
      <c r="AL68" s="952"/>
      <c r="AM68" s="952"/>
      <c r="AN68" s="952"/>
      <c r="AO68" s="952"/>
      <c r="AP68" s="952">
        <v>25521</v>
      </c>
      <c r="AQ68" s="952"/>
      <c r="AR68" s="952"/>
      <c r="AS68" s="952"/>
      <c r="AT68" s="952"/>
      <c r="AU68" s="952">
        <v>4492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1598</v>
      </c>
      <c r="R69" s="917"/>
      <c r="S69" s="917"/>
      <c r="T69" s="917"/>
      <c r="U69" s="917"/>
      <c r="V69" s="917">
        <v>1483</v>
      </c>
      <c r="W69" s="917"/>
      <c r="X69" s="917"/>
      <c r="Y69" s="917"/>
      <c r="Z69" s="917"/>
      <c r="AA69" s="917">
        <v>115</v>
      </c>
      <c r="AB69" s="917"/>
      <c r="AC69" s="917"/>
      <c r="AD69" s="917"/>
      <c r="AE69" s="917"/>
      <c r="AF69" s="917">
        <v>115</v>
      </c>
      <c r="AG69" s="917"/>
      <c r="AH69" s="917"/>
      <c r="AI69" s="917"/>
      <c r="AJ69" s="917"/>
      <c r="AK69" s="917" t="s">
        <v>584</v>
      </c>
      <c r="AL69" s="917"/>
      <c r="AM69" s="917"/>
      <c r="AN69" s="917"/>
      <c r="AO69" s="917"/>
      <c r="AP69" s="917" t="s">
        <v>584</v>
      </c>
      <c r="AQ69" s="917"/>
      <c r="AR69" s="917"/>
      <c r="AS69" s="917"/>
      <c r="AT69" s="917"/>
      <c r="AU69" s="917" t="s">
        <v>584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896695</v>
      </c>
      <c r="R70" s="917"/>
      <c r="S70" s="917"/>
      <c r="T70" s="917"/>
      <c r="U70" s="917"/>
      <c r="V70" s="917">
        <v>845698</v>
      </c>
      <c r="W70" s="917"/>
      <c r="X70" s="917"/>
      <c r="Y70" s="917"/>
      <c r="Z70" s="917"/>
      <c r="AA70" s="917">
        <v>50997</v>
      </c>
      <c r="AB70" s="917"/>
      <c r="AC70" s="917"/>
      <c r="AD70" s="917"/>
      <c r="AE70" s="917"/>
      <c r="AF70" s="917">
        <v>50997</v>
      </c>
      <c r="AG70" s="917"/>
      <c r="AH70" s="917"/>
      <c r="AI70" s="917"/>
      <c r="AJ70" s="917"/>
      <c r="AK70" s="917">
        <v>1</v>
      </c>
      <c r="AL70" s="917"/>
      <c r="AM70" s="917"/>
      <c r="AN70" s="917"/>
      <c r="AO70" s="917"/>
      <c r="AP70" s="917" t="s">
        <v>584</v>
      </c>
      <c r="AQ70" s="917"/>
      <c r="AR70" s="917"/>
      <c r="AS70" s="917"/>
      <c r="AT70" s="917"/>
      <c r="AU70" s="917" t="s">
        <v>584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7511</v>
      </c>
      <c r="R71" s="917"/>
      <c r="S71" s="917"/>
      <c r="T71" s="917"/>
      <c r="U71" s="917"/>
      <c r="V71" s="917">
        <v>6350</v>
      </c>
      <c r="W71" s="917"/>
      <c r="X71" s="917"/>
      <c r="Y71" s="917"/>
      <c r="Z71" s="917"/>
      <c r="AA71" s="917">
        <v>1161</v>
      </c>
      <c r="AB71" s="917"/>
      <c r="AC71" s="917"/>
      <c r="AD71" s="917"/>
      <c r="AE71" s="917"/>
      <c r="AF71" s="917">
        <v>1161</v>
      </c>
      <c r="AG71" s="917"/>
      <c r="AH71" s="917"/>
      <c r="AI71" s="917"/>
      <c r="AJ71" s="917"/>
      <c r="AK71" s="917" t="s">
        <v>584</v>
      </c>
      <c r="AL71" s="917"/>
      <c r="AM71" s="917"/>
      <c r="AN71" s="917"/>
      <c r="AO71" s="917"/>
      <c r="AP71" s="917" t="s">
        <v>584</v>
      </c>
      <c r="AQ71" s="917"/>
      <c r="AR71" s="917"/>
      <c r="AS71" s="917"/>
      <c r="AT71" s="917"/>
      <c r="AU71" s="917" t="s">
        <v>584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2989</v>
      </c>
      <c r="R72" s="917"/>
      <c r="S72" s="917"/>
      <c r="T72" s="917"/>
      <c r="U72" s="917"/>
      <c r="V72" s="917">
        <v>2811</v>
      </c>
      <c r="W72" s="917"/>
      <c r="X72" s="917"/>
      <c r="Y72" s="917"/>
      <c r="Z72" s="917"/>
      <c r="AA72" s="917">
        <v>179</v>
      </c>
      <c r="AB72" s="917"/>
      <c r="AC72" s="917"/>
      <c r="AD72" s="917"/>
      <c r="AE72" s="917"/>
      <c r="AF72" s="917">
        <v>100</v>
      </c>
      <c r="AG72" s="917"/>
      <c r="AH72" s="917"/>
      <c r="AI72" s="917"/>
      <c r="AJ72" s="917"/>
      <c r="AK72" s="917" t="s">
        <v>584</v>
      </c>
      <c r="AL72" s="917"/>
      <c r="AM72" s="917"/>
      <c r="AN72" s="917"/>
      <c r="AO72" s="917"/>
      <c r="AP72" s="917">
        <v>870</v>
      </c>
      <c r="AQ72" s="917"/>
      <c r="AR72" s="917"/>
      <c r="AS72" s="917"/>
      <c r="AT72" s="917"/>
      <c r="AU72" s="917">
        <v>90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266</v>
      </c>
      <c r="R73" s="917"/>
      <c r="S73" s="917"/>
      <c r="T73" s="917"/>
      <c r="U73" s="917"/>
      <c r="V73" s="917">
        <v>238</v>
      </c>
      <c r="W73" s="917"/>
      <c r="X73" s="917"/>
      <c r="Y73" s="917"/>
      <c r="Z73" s="917"/>
      <c r="AA73" s="917">
        <v>28</v>
      </c>
      <c r="AB73" s="917"/>
      <c r="AC73" s="917"/>
      <c r="AD73" s="917"/>
      <c r="AE73" s="917"/>
      <c r="AF73" s="917">
        <v>28</v>
      </c>
      <c r="AG73" s="917"/>
      <c r="AH73" s="917"/>
      <c r="AI73" s="917"/>
      <c r="AJ73" s="917"/>
      <c r="AK73" s="917" t="s">
        <v>584</v>
      </c>
      <c r="AL73" s="917"/>
      <c r="AM73" s="917"/>
      <c r="AN73" s="917"/>
      <c r="AO73" s="917"/>
      <c r="AP73" s="917" t="s">
        <v>584</v>
      </c>
      <c r="AQ73" s="917"/>
      <c r="AR73" s="917"/>
      <c r="AS73" s="917"/>
      <c r="AT73" s="917"/>
      <c r="AU73" s="917" t="s">
        <v>584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591</v>
      </c>
      <c r="C74" s="960"/>
      <c r="D74" s="960"/>
      <c r="E74" s="960"/>
      <c r="F74" s="960"/>
      <c r="G74" s="960"/>
      <c r="H74" s="960"/>
      <c r="I74" s="960"/>
      <c r="J74" s="960"/>
      <c r="K74" s="960"/>
      <c r="L74" s="960"/>
      <c r="M74" s="960"/>
      <c r="N74" s="960"/>
      <c r="O74" s="960"/>
      <c r="P74" s="961"/>
      <c r="Q74" s="962">
        <v>116</v>
      </c>
      <c r="R74" s="917"/>
      <c r="S74" s="917"/>
      <c r="T74" s="917"/>
      <c r="U74" s="917"/>
      <c r="V74" s="917">
        <v>39</v>
      </c>
      <c r="W74" s="917"/>
      <c r="X74" s="917"/>
      <c r="Y74" s="917"/>
      <c r="Z74" s="917"/>
      <c r="AA74" s="917">
        <v>77</v>
      </c>
      <c r="AB74" s="917"/>
      <c r="AC74" s="917"/>
      <c r="AD74" s="917"/>
      <c r="AE74" s="917"/>
      <c r="AF74" s="917">
        <v>77</v>
      </c>
      <c r="AG74" s="917"/>
      <c r="AH74" s="917"/>
      <c r="AI74" s="917"/>
      <c r="AJ74" s="917"/>
      <c r="AK74" s="917">
        <v>105</v>
      </c>
      <c r="AL74" s="917"/>
      <c r="AM74" s="917"/>
      <c r="AN74" s="917"/>
      <c r="AO74" s="917"/>
      <c r="AP74" s="967" t="s">
        <v>584</v>
      </c>
      <c r="AQ74" s="966"/>
      <c r="AR74" s="966"/>
      <c r="AS74" s="966"/>
      <c r="AT74" s="916"/>
      <c r="AU74" s="967" t="s">
        <v>584</v>
      </c>
      <c r="AV74" s="966"/>
      <c r="AW74" s="966"/>
      <c r="AX74" s="966"/>
      <c r="AY74" s="916"/>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592</v>
      </c>
      <c r="C75" s="960"/>
      <c r="D75" s="960"/>
      <c r="E75" s="960"/>
      <c r="F75" s="960"/>
      <c r="G75" s="960"/>
      <c r="H75" s="960"/>
      <c r="I75" s="960"/>
      <c r="J75" s="960"/>
      <c r="K75" s="960"/>
      <c r="L75" s="960"/>
      <c r="M75" s="960"/>
      <c r="N75" s="960"/>
      <c r="O75" s="960"/>
      <c r="P75" s="961"/>
      <c r="Q75" s="965">
        <v>295</v>
      </c>
      <c r="R75" s="966"/>
      <c r="S75" s="966"/>
      <c r="T75" s="966"/>
      <c r="U75" s="916"/>
      <c r="V75" s="967">
        <v>277</v>
      </c>
      <c r="W75" s="966"/>
      <c r="X75" s="966"/>
      <c r="Y75" s="966"/>
      <c r="Z75" s="916"/>
      <c r="AA75" s="967">
        <v>18</v>
      </c>
      <c r="AB75" s="966"/>
      <c r="AC75" s="966"/>
      <c r="AD75" s="966"/>
      <c r="AE75" s="916"/>
      <c r="AF75" s="967">
        <v>18</v>
      </c>
      <c r="AG75" s="966"/>
      <c r="AH75" s="966"/>
      <c r="AI75" s="966"/>
      <c r="AJ75" s="916"/>
      <c r="AK75" s="967" t="s">
        <v>584</v>
      </c>
      <c r="AL75" s="966"/>
      <c r="AM75" s="966"/>
      <c r="AN75" s="966"/>
      <c r="AO75" s="916"/>
      <c r="AP75" s="967" t="s">
        <v>584</v>
      </c>
      <c r="AQ75" s="966"/>
      <c r="AR75" s="966"/>
      <c r="AS75" s="966"/>
      <c r="AT75" s="916"/>
      <c r="AU75" s="967" t="s">
        <v>584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58627</v>
      </c>
      <c r="AG88" s="928"/>
      <c r="AH88" s="928"/>
      <c r="AI88" s="928"/>
      <c r="AJ88" s="928"/>
      <c r="AK88" s="925"/>
      <c r="AL88" s="925"/>
      <c r="AM88" s="925"/>
      <c r="AN88" s="925"/>
      <c r="AO88" s="925"/>
      <c r="AP88" s="928">
        <v>26391</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305</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305</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305</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1735503</v>
      </c>
      <c r="AB110" s="988"/>
      <c r="AC110" s="988"/>
      <c r="AD110" s="988"/>
      <c r="AE110" s="989"/>
      <c r="AF110" s="990">
        <v>1723899</v>
      </c>
      <c r="AG110" s="988"/>
      <c r="AH110" s="988"/>
      <c r="AI110" s="988"/>
      <c r="AJ110" s="989"/>
      <c r="AK110" s="990">
        <v>1788836</v>
      </c>
      <c r="AL110" s="988"/>
      <c r="AM110" s="988"/>
      <c r="AN110" s="988"/>
      <c r="AO110" s="989"/>
      <c r="AP110" s="991">
        <v>12.6</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18808293</v>
      </c>
      <c r="BR110" s="1023"/>
      <c r="BS110" s="1023"/>
      <c r="BT110" s="1023"/>
      <c r="BU110" s="1023"/>
      <c r="BV110" s="1023">
        <v>19189577</v>
      </c>
      <c r="BW110" s="1023"/>
      <c r="BX110" s="1023"/>
      <c r="BY110" s="1023"/>
      <c r="BZ110" s="1023"/>
      <c r="CA110" s="1023">
        <v>19833384</v>
      </c>
      <c r="CB110" s="1023"/>
      <c r="CC110" s="1023"/>
      <c r="CD110" s="1023"/>
      <c r="CE110" s="1023"/>
      <c r="CF110" s="1037">
        <v>139.80000000000001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394</v>
      </c>
      <c r="DM110" s="1023"/>
      <c r="DN110" s="1023"/>
      <c r="DO110" s="1023"/>
      <c r="DP110" s="1023"/>
      <c r="DQ110" s="1023" t="s">
        <v>438</v>
      </c>
      <c r="DR110" s="1023"/>
      <c r="DS110" s="1023"/>
      <c r="DT110" s="1023"/>
      <c r="DU110" s="1023"/>
      <c r="DV110" s="1024" t="s">
        <v>439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394</v>
      </c>
      <c r="AB111" s="1030"/>
      <c r="AC111" s="1030"/>
      <c r="AD111" s="1030"/>
      <c r="AE111" s="1031"/>
      <c r="AF111" s="1032" t="s">
        <v>441</v>
      </c>
      <c r="AG111" s="1030"/>
      <c r="AH111" s="1030"/>
      <c r="AI111" s="1030"/>
      <c r="AJ111" s="1031"/>
      <c r="AK111" s="1032" t="s">
        <v>394</v>
      </c>
      <c r="AL111" s="1030"/>
      <c r="AM111" s="1030"/>
      <c r="AN111" s="1030"/>
      <c r="AO111" s="1031"/>
      <c r="AP111" s="1033" t="s">
        <v>394</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444</v>
      </c>
      <c r="BW111" s="1016"/>
      <c r="BX111" s="1016"/>
      <c r="BY111" s="1016"/>
      <c r="BZ111" s="1016"/>
      <c r="CA111" s="1016" t="s">
        <v>439</v>
      </c>
      <c r="CB111" s="1016"/>
      <c r="CC111" s="1016"/>
      <c r="CD111" s="1016"/>
      <c r="CE111" s="1016"/>
      <c r="CF111" s="1010" t="s">
        <v>443</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394</v>
      </c>
      <c r="DH111" s="1016"/>
      <c r="DI111" s="1016"/>
      <c r="DJ111" s="1016"/>
      <c r="DK111" s="1016"/>
      <c r="DL111" s="1016" t="s">
        <v>439</v>
      </c>
      <c r="DM111" s="1016"/>
      <c r="DN111" s="1016"/>
      <c r="DO111" s="1016"/>
      <c r="DP111" s="1016"/>
      <c r="DQ111" s="1016" t="s">
        <v>443</v>
      </c>
      <c r="DR111" s="1016"/>
      <c r="DS111" s="1016"/>
      <c r="DT111" s="1016"/>
      <c r="DU111" s="1016"/>
      <c r="DV111" s="1017" t="s">
        <v>438</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438</v>
      </c>
      <c r="AG112" s="1055"/>
      <c r="AH112" s="1055"/>
      <c r="AI112" s="1055"/>
      <c r="AJ112" s="1056"/>
      <c r="AK112" s="1057" t="s">
        <v>439</v>
      </c>
      <c r="AL112" s="1055"/>
      <c r="AM112" s="1055"/>
      <c r="AN112" s="1055"/>
      <c r="AO112" s="1056"/>
      <c r="AP112" s="1058" t="s">
        <v>394</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4947502</v>
      </c>
      <c r="BR112" s="1016"/>
      <c r="BS112" s="1016"/>
      <c r="BT112" s="1016"/>
      <c r="BU112" s="1016"/>
      <c r="BV112" s="1016">
        <v>4300697</v>
      </c>
      <c r="BW112" s="1016"/>
      <c r="BX112" s="1016"/>
      <c r="BY112" s="1016"/>
      <c r="BZ112" s="1016"/>
      <c r="CA112" s="1016">
        <v>4022584</v>
      </c>
      <c r="CB112" s="1016"/>
      <c r="CC112" s="1016"/>
      <c r="CD112" s="1016"/>
      <c r="CE112" s="1016"/>
      <c r="CF112" s="1010">
        <v>28.4</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394</v>
      </c>
      <c r="DH112" s="1016"/>
      <c r="DI112" s="1016"/>
      <c r="DJ112" s="1016"/>
      <c r="DK112" s="1016"/>
      <c r="DL112" s="1016" t="s">
        <v>438</v>
      </c>
      <c r="DM112" s="1016"/>
      <c r="DN112" s="1016"/>
      <c r="DO112" s="1016"/>
      <c r="DP112" s="1016"/>
      <c r="DQ112" s="1016" t="s">
        <v>441</v>
      </c>
      <c r="DR112" s="1016"/>
      <c r="DS112" s="1016"/>
      <c r="DT112" s="1016"/>
      <c r="DU112" s="1016"/>
      <c r="DV112" s="1017" t="s">
        <v>394</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354558</v>
      </c>
      <c r="AB113" s="1030"/>
      <c r="AC113" s="1030"/>
      <c r="AD113" s="1030"/>
      <c r="AE113" s="1031"/>
      <c r="AF113" s="1032">
        <v>322257</v>
      </c>
      <c r="AG113" s="1030"/>
      <c r="AH113" s="1030"/>
      <c r="AI113" s="1030"/>
      <c r="AJ113" s="1031"/>
      <c r="AK113" s="1032">
        <v>306782</v>
      </c>
      <c r="AL113" s="1030"/>
      <c r="AM113" s="1030"/>
      <c r="AN113" s="1030"/>
      <c r="AO113" s="1031"/>
      <c r="AP113" s="1033">
        <v>2.2000000000000002</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3484888</v>
      </c>
      <c r="BR113" s="1016"/>
      <c r="BS113" s="1016"/>
      <c r="BT113" s="1016"/>
      <c r="BU113" s="1016"/>
      <c r="BV113" s="1016">
        <v>4172680</v>
      </c>
      <c r="BW113" s="1016"/>
      <c r="BX113" s="1016"/>
      <c r="BY113" s="1016"/>
      <c r="BZ113" s="1016"/>
      <c r="CA113" s="1016">
        <v>4581286</v>
      </c>
      <c r="CB113" s="1016"/>
      <c r="CC113" s="1016"/>
      <c r="CD113" s="1016"/>
      <c r="CE113" s="1016"/>
      <c r="CF113" s="1010">
        <v>32.299999999999997</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394</v>
      </c>
      <c r="DH113" s="1055"/>
      <c r="DI113" s="1055"/>
      <c r="DJ113" s="1055"/>
      <c r="DK113" s="1056"/>
      <c r="DL113" s="1057" t="s">
        <v>394</v>
      </c>
      <c r="DM113" s="1055"/>
      <c r="DN113" s="1055"/>
      <c r="DO113" s="1055"/>
      <c r="DP113" s="1056"/>
      <c r="DQ113" s="1057" t="s">
        <v>394</v>
      </c>
      <c r="DR113" s="1055"/>
      <c r="DS113" s="1055"/>
      <c r="DT113" s="1055"/>
      <c r="DU113" s="1056"/>
      <c r="DV113" s="1058" t="s">
        <v>438</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197172</v>
      </c>
      <c r="AB114" s="1055"/>
      <c r="AC114" s="1055"/>
      <c r="AD114" s="1055"/>
      <c r="AE114" s="1056"/>
      <c r="AF114" s="1057">
        <v>288820</v>
      </c>
      <c r="AG114" s="1055"/>
      <c r="AH114" s="1055"/>
      <c r="AI114" s="1055"/>
      <c r="AJ114" s="1056"/>
      <c r="AK114" s="1057">
        <v>397795</v>
      </c>
      <c r="AL114" s="1055"/>
      <c r="AM114" s="1055"/>
      <c r="AN114" s="1055"/>
      <c r="AO114" s="1056"/>
      <c r="AP114" s="1058">
        <v>2.8</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2745108</v>
      </c>
      <c r="BR114" s="1016"/>
      <c r="BS114" s="1016"/>
      <c r="BT114" s="1016"/>
      <c r="BU114" s="1016"/>
      <c r="BV114" s="1016">
        <v>2158150</v>
      </c>
      <c r="BW114" s="1016"/>
      <c r="BX114" s="1016"/>
      <c r="BY114" s="1016"/>
      <c r="BZ114" s="1016"/>
      <c r="CA114" s="1016">
        <v>2053571</v>
      </c>
      <c r="CB114" s="1016"/>
      <c r="CC114" s="1016"/>
      <c r="CD114" s="1016"/>
      <c r="CE114" s="1016"/>
      <c r="CF114" s="1010">
        <v>14.5</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443</v>
      </c>
      <c r="DM114" s="1055"/>
      <c r="DN114" s="1055"/>
      <c r="DO114" s="1055"/>
      <c r="DP114" s="1056"/>
      <c r="DQ114" s="1057" t="s">
        <v>438</v>
      </c>
      <c r="DR114" s="1055"/>
      <c r="DS114" s="1055"/>
      <c r="DT114" s="1055"/>
      <c r="DU114" s="1056"/>
      <c r="DV114" s="1058" t="s">
        <v>394</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444</v>
      </c>
      <c r="AB115" s="1030"/>
      <c r="AC115" s="1030"/>
      <c r="AD115" s="1030"/>
      <c r="AE115" s="1031"/>
      <c r="AF115" s="1032" t="s">
        <v>439</v>
      </c>
      <c r="AG115" s="1030"/>
      <c r="AH115" s="1030"/>
      <c r="AI115" s="1030"/>
      <c r="AJ115" s="1031"/>
      <c r="AK115" s="1032" t="s">
        <v>394</v>
      </c>
      <c r="AL115" s="1030"/>
      <c r="AM115" s="1030"/>
      <c r="AN115" s="1030"/>
      <c r="AO115" s="1031"/>
      <c r="AP115" s="1033" t="s">
        <v>439</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394</v>
      </c>
      <c r="BR115" s="1016"/>
      <c r="BS115" s="1016"/>
      <c r="BT115" s="1016"/>
      <c r="BU115" s="1016"/>
      <c r="BV115" s="1016" t="s">
        <v>443</v>
      </c>
      <c r="BW115" s="1016"/>
      <c r="BX115" s="1016"/>
      <c r="BY115" s="1016"/>
      <c r="BZ115" s="1016"/>
      <c r="CA115" s="1016" t="s">
        <v>438</v>
      </c>
      <c r="CB115" s="1016"/>
      <c r="CC115" s="1016"/>
      <c r="CD115" s="1016"/>
      <c r="CE115" s="1016"/>
      <c r="CF115" s="1010" t="s">
        <v>394</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394</v>
      </c>
      <c r="DM115" s="1055"/>
      <c r="DN115" s="1055"/>
      <c r="DO115" s="1055"/>
      <c r="DP115" s="1056"/>
      <c r="DQ115" s="1057" t="s">
        <v>438</v>
      </c>
      <c r="DR115" s="1055"/>
      <c r="DS115" s="1055"/>
      <c r="DT115" s="1055"/>
      <c r="DU115" s="1056"/>
      <c r="DV115" s="1058" t="s">
        <v>394</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394</v>
      </c>
      <c r="AB116" s="1055"/>
      <c r="AC116" s="1055"/>
      <c r="AD116" s="1055"/>
      <c r="AE116" s="1056"/>
      <c r="AF116" s="1057" t="s">
        <v>438</v>
      </c>
      <c r="AG116" s="1055"/>
      <c r="AH116" s="1055"/>
      <c r="AI116" s="1055"/>
      <c r="AJ116" s="1056"/>
      <c r="AK116" s="1057" t="s">
        <v>443</v>
      </c>
      <c r="AL116" s="1055"/>
      <c r="AM116" s="1055"/>
      <c r="AN116" s="1055"/>
      <c r="AO116" s="1056"/>
      <c r="AP116" s="1058" t="s">
        <v>394</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394</v>
      </c>
      <c r="BR116" s="1016"/>
      <c r="BS116" s="1016"/>
      <c r="BT116" s="1016"/>
      <c r="BU116" s="1016"/>
      <c r="BV116" s="1016" t="s">
        <v>394</v>
      </c>
      <c r="BW116" s="1016"/>
      <c r="BX116" s="1016"/>
      <c r="BY116" s="1016"/>
      <c r="BZ116" s="1016"/>
      <c r="CA116" s="1016" t="s">
        <v>394</v>
      </c>
      <c r="CB116" s="1016"/>
      <c r="CC116" s="1016"/>
      <c r="CD116" s="1016"/>
      <c r="CE116" s="1016"/>
      <c r="CF116" s="1010" t="s">
        <v>441</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394</v>
      </c>
      <c r="DM116" s="1055"/>
      <c r="DN116" s="1055"/>
      <c r="DO116" s="1055"/>
      <c r="DP116" s="1056"/>
      <c r="DQ116" s="1057" t="s">
        <v>394</v>
      </c>
      <c r="DR116" s="1055"/>
      <c r="DS116" s="1055"/>
      <c r="DT116" s="1055"/>
      <c r="DU116" s="1056"/>
      <c r="DV116" s="1058" t="s">
        <v>439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2287233</v>
      </c>
      <c r="AB117" s="1073"/>
      <c r="AC117" s="1073"/>
      <c r="AD117" s="1073"/>
      <c r="AE117" s="1074"/>
      <c r="AF117" s="1075">
        <v>2334976</v>
      </c>
      <c r="AG117" s="1073"/>
      <c r="AH117" s="1073"/>
      <c r="AI117" s="1073"/>
      <c r="AJ117" s="1074"/>
      <c r="AK117" s="1075">
        <v>2493413</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438</v>
      </c>
      <c r="BR117" s="1016"/>
      <c r="BS117" s="1016"/>
      <c r="BT117" s="1016"/>
      <c r="BU117" s="1016"/>
      <c r="BV117" s="1016" t="s">
        <v>443</v>
      </c>
      <c r="BW117" s="1016"/>
      <c r="BX117" s="1016"/>
      <c r="BY117" s="1016"/>
      <c r="BZ117" s="1016"/>
      <c r="CA117" s="1016" t="s">
        <v>438</v>
      </c>
      <c r="CB117" s="1016"/>
      <c r="CC117" s="1016"/>
      <c r="CD117" s="1016"/>
      <c r="CE117" s="1016"/>
      <c r="CF117" s="1010" t="s">
        <v>443</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443</v>
      </c>
      <c r="DM117" s="1055"/>
      <c r="DN117" s="1055"/>
      <c r="DO117" s="1055"/>
      <c r="DP117" s="1056"/>
      <c r="DQ117" s="1057" t="s">
        <v>443</v>
      </c>
      <c r="DR117" s="1055"/>
      <c r="DS117" s="1055"/>
      <c r="DT117" s="1055"/>
      <c r="DU117" s="1056"/>
      <c r="DV117" s="1058" t="s">
        <v>394</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305</v>
      </c>
      <c r="AL118" s="981"/>
      <c r="AM118" s="981"/>
      <c r="AN118" s="981"/>
      <c r="AO118" s="982"/>
      <c r="AP118" s="1067" t="s">
        <v>432</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394</v>
      </c>
      <c r="BW118" s="1094"/>
      <c r="BX118" s="1094"/>
      <c r="BY118" s="1094"/>
      <c r="BZ118" s="1094"/>
      <c r="CA118" s="1094" t="s">
        <v>438</v>
      </c>
      <c r="CB118" s="1094"/>
      <c r="CC118" s="1094"/>
      <c r="CD118" s="1094"/>
      <c r="CE118" s="1094"/>
      <c r="CF118" s="1010" t="s">
        <v>438</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444</v>
      </c>
      <c r="DH118" s="1055"/>
      <c r="DI118" s="1055"/>
      <c r="DJ118" s="1055"/>
      <c r="DK118" s="1056"/>
      <c r="DL118" s="1057" t="s">
        <v>394</v>
      </c>
      <c r="DM118" s="1055"/>
      <c r="DN118" s="1055"/>
      <c r="DO118" s="1055"/>
      <c r="DP118" s="1056"/>
      <c r="DQ118" s="1057" t="s">
        <v>443</v>
      </c>
      <c r="DR118" s="1055"/>
      <c r="DS118" s="1055"/>
      <c r="DT118" s="1055"/>
      <c r="DU118" s="1056"/>
      <c r="DV118" s="1058" t="s">
        <v>444</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443</v>
      </c>
      <c r="AG119" s="988"/>
      <c r="AH119" s="988"/>
      <c r="AI119" s="988"/>
      <c r="AJ119" s="989"/>
      <c r="AK119" s="990" t="s">
        <v>441</v>
      </c>
      <c r="AL119" s="988"/>
      <c r="AM119" s="988"/>
      <c r="AN119" s="988"/>
      <c r="AO119" s="989"/>
      <c r="AP119" s="991" t="s">
        <v>467</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468</v>
      </c>
      <c r="BP119" s="1102"/>
      <c r="BQ119" s="1093">
        <v>29985791</v>
      </c>
      <c r="BR119" s="1094"/>
      <c r="BS119" s="1094"/>
      <c r="BT119" s="1094"/>
      <c r="BU119" s="1094"/>
      <c r="BV119" s="1094">
        <v>29821104</v>
      </c>
      <c r="BW119" s="1094"/>
      <c r="BX119" s="1094"/>
      <c r="BY119" s="1094"/>
      <c r="BZ119" s="1094"/>
      <c r="CA119" s="1094">
        <v>30490825</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394</v>
      </c>
      <c r="DH119" s="1080"/>
      <c r="DI119" s="1080"/>
      <c r="DJ119" s="1080"/>
      <c r="DK119" s="1081"/>
      <c r="DL119" s="1079" t="s">
        <v>441</v>
      </c>
      <c r="DM119" s="1080"/>
      <c r="DN119" s="1080"/>
      <c r="DO119" s="1080"/>
      <c r="DP119" s="1081"/>
      <c r="DQ119" s="1079" t="s">
        <v>394</v>
      </c>
      <c r="DR119" s="1080"/>
      <c r="DS119" s="1080"/>
      <c r="DT119" s="1080"/>
      <c r="DU119" s="1081"/>
      <c r="DV119" s="1082" t="s">
        <v>438</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394</v>
      </c>
      <c r="AG120" s="1055"/>
      <c r="AH120" s="1055"/>
      <c r="AI120" s="1055"/>
      <c r="AJ120" s="1056"/>
      <c r="AK120" s="1057" t="s">
        <v>394</v>
      </c>
      <c r="AL120" s="1055"/>
      <c r="AM120" s="1055"/>
      <c r="AN120" s="1055"/>
      <c r="AO120" s="1056"/>
      <c r="AP120" s="1058" t="s">
        <v>394</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4995241</v>
      </c>
      <c r="BR120" s="1023"/>
      <c r="BS120" s="1023"/>
      <c r="BT120" s="1023"/>
      <c r="BU120" s="1023"/>
      <c r="BV120" s="1023">
        <v>4439486</v>
      </c>
      <c r="BW120" s="1023"/>
      <c r="BX120" s="1023"/>
      <c r="BY120" s="1023"/>
      <c r="BZ120" s="1023"/>
      <c r="CA120" s="1023">
        <v>4677953</v>
      </c>
      <c r="CB120" s="1023"/>
      <c r="CC120" s="1023"/>
      <c r="CD120" s="1023"/>
      <c r="CE120" s="1023"/>
      <c r="CF120" s="1037">
        <v>33</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4943486</v>
      </c>
      <c r="DH120" s="1023"/>
      <c r="DI120" s="1023"/>
      <c r="DJ120" s="1023"/>
      <c r="DK120" s="1023"/>
      <c r="DL120" s="1023">
        <v>4297276</v>
      </c>
      <c r="DM120" s="1023"/>
      <c r="DN120" s="1023"/>
      <c r="DO120" s="1023"/>
      <c r="DP120" s="1023"/>
      <c r="DQ120" s="1023">
        <v>4019643</v>
      </c>
      <c r="DR120" s="1023"/>
      <c r="DS120" s="1023"/>
      <c r="DT120" s="1023"/>
      <c r="DU120" s="1023"/>
      <c r="DV120" s="1024">
        <v>28.3</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439</v>
      </c>
      <c r="AG121" s="1055"/>
      <c r="AH121" s="1055"/>
      <c r="AI121" s="1055"/>
      <c r="AJ121" s="1056"/>
      <c r="AK121" s="1057" t="s">
        <v>438</v>
      </c>
      <c r="AL121" s="1055"/>
      <c r="AM121" s="1055"/>
      <c r="AN121" s="1055"/>
      <c r="AO121" s="1056"/>
      <c r="AP121" s="1058" t="s">
        <v>439</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6431003</v>
      </c>
      <c r="BR121" s="1016"/>
      <c r="BS121" s="1016"/>
      <c r="BT121" s="1016"/>
      <c r="BU121" s="1016"/>
      <c r="BV121" s="1016">
        <v>6134658</v>
      </c>
      <c r="BW121" s="1016"/>
      <c r="BX121" s="1016"/>
      <c r="BY121" s="1016"/>
      <c r="BZ121" s="1016"/>
      <c r="CA121" s="1016">
        <v>5895510</v>
      </c>
      <c r="CB121" s="1016"/>
      <c r="CC121" s="1016"/>
      <c r="CD121" s="1016"/>
      <c r="CE121" s="1016"/>
      <c r="CF121" s="1010">
        <v>41.6</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4016</v>
      </c>
      <c r="DH121" s="1016"/>
      <c r="DI121" s="1016"/>
      <c r="DJ121" s="1016"/>
      <c r="DK121" s="1016"/>
      <c r="DL121" s="1016">
        <v>3421</v>
      </c>
      <c r="DM121" s="1016"/>
      <c r="DN121" s="1016"/>
      <c r="DO121" s="1016"/>
      <c r="DP121" s="1016"/>
      <c r="DQ121" s="1016">
        <v>2941</v>
      </c>
      <c r="DR121" s="1016"/>
      <c r="DS121" s="1016"/>
      <c r="DT121" s="1016"/>
      <c r="DU121" s="1016"/>
      <c r="DV121" s="1017">
        <v>0</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438</v>
      </c>
      <c r="AG122" s="1055"/>
      <c r="AH122" s="1055"/>
      <c r="AI122" s="1055"/>
      <c r="AJ122" s="1056"/>
      <c r="AK122" s="1057" t="s">
        <v>394</v>
      </c>
      <c r="AL122" s="1055"/>
      <c r="AM122" s="1055"/>
      <c r="AN122" s="1055"/>
      <c r="AO122" s="1056"/>
      <c r="AP122" s="1058" t="s">
        <v>394</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18495378</v>
      </c>
      <c r="BR122" s="1094"/>
      <c r="BS122" s="1094"/>
      <c r="BT122" s="1094"/>
      <c r="BU122" s="1094"/>
      <c r="BV122" s="1094">
        <v>18694508</v>
      </c>
      <c r="BW122" s="1094"/>
      <c r="BX122" s="1094"/>
      <c r="BY122" s="1094"/>
      <c r="BZ122" s="1094"/>
      <c r="CA122" s="1094">
        <v>19239983</v>
      </c>
      <c r="CB122" s="1094"/>
      <c r="CC122" s="1094"/>
      <c r="CD122" s="1094"/>
      <c r="CE122" s="1094"/>
      <c r="CF122" s="1114">
        <v>135.6</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438</v>
      </c>
      <c r="DH122" s="1016"/>
      <c r="DI122" s="1016"/>
      <c r="DJ122" s="1016"/>
      <c r="DK122" s="1016"/>
      <c r="DL122" s="1016" t="s">
        <v>438</v>
      </c>
      <c r="DM122" s="1016"/>
      <c r="DN122" s="1016"/>
      <c r="DO122" s="1016"/>
      <c r="DP122" s="1016"/>
      <c r="DQ122" s="1016" t="s">
        <v>443</v>
      </c>
      <c r="DR122" s="1016"/>
      <c r="DS122" s="1016"/>
      <c r="DT122" s="1016"/>
      <c r="DU122" s="1016"/>
      <c r="DV122" s="1017" t="s">
        <v>394</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443</v>
      </c>
      <c r="AB123" s="1055"/>
      <c r="AC123" s="1055"/>
      <c r="AD123" s="1055"/>
      <c r="AE123" s="1056"/>
      <c r="AF123" s="1057" t="s">
        <v>438</v>
      </c>
      <c r="AG123" s="1055"/>
      <c r="AH123" s="1055"/>
      <c r="AI123" s="1055"/>
      <c r="AJ123" s="1056"/>
      <c r="AK123" s="1057" t="s">
        <v>438</v>
      </c>
      <c r="AL123" s="1055"/>
      <c r="AM123" s="1055"/>
      <c r="AN123" s="1055"/>
      <c r="AO123" s="1056"/>
      <c r="AP123" s="1058" t="s">
        <v>443</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479</v>
      </c>
      <c r="BP123" s="1102"/>
      <c r="BQ123" s="1161">
        <v>29921622</v>
      </c>
      <c r="BR123" s="1162"/>
      <c r="BS123" s="1162"/>
      <c r="BT123" s="1162"/>
      <c r="BU123" s="1162"/>
      <c r="BV123" s="1162">
        <v>29268652</v>
      </c>
      <c r="BW123" s="1162"/>
      <c r="BX123" s="1162"/>
      <c r="BY123" s="1162"/>
      <c r="BZ123" s="1162"/>
      <c r="CA123" s="1162">
        <v>29813446</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438</v>
      </c>
      <c r="DH123" s="1055"/>
      <c r="DI123" s="1055"/>
      <c r="DJ123" s="1055"/>
      <c r="DK123" s="1056"/>
      <c r="DL123" s="1057" t="s">
        <v>439</v>
      </c>
      <c r="DM123" s="1055"/>
      <c r="DN123" s="1055"/>
      <c r="DO123" s="1055"/>
      <c r="DP123" s="1056"/>
      <c r="DQ123" s="1057" t="s">
        <v>438</v>
      </c>
      <c r="DR123" s="1055"/>
      <c r="DS123" s="1055"/>
      <c r="DT123" s="1055"/>
      <c r="DU123" s="1056"/>
      <c r="DV123" s="1058" t="s">
        <v>443</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444</v>
      </c>
      <c r="AB124" s="1055"/>
      <c r="AC124" s="1055"/>
      <c r="AD124" s="1055"/>
      <c r="AE124" s="1056"/>
      <c r="AF124" s="1057" t="s">
        <v>394</v>
      </c>
      <c r="AG124" s="1055"/>
      <c r="AH124" s="1055"/>
      <c r="AI124" s="1055"/>
      <c r="AJ124" s="1056"/>
      <c r="AK124" s="1057" t="s">
        <v>438</v>
      </c>
      <c r="AL124" s="1055"/>
      <c r="AM124" s="1055"/>
      <c r="AN124" s="1055"/>
      <c r="AO124" s="1056"/>
      <c r="AP124" s="1058" t="s">
        <v>438</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0.4</v>
      </c>
      <c r="BR124" s="1124"/>
      <c r="BS124" s="1124"/>
      <c r="BT124" s="1124"/>
      <c r="BU124" s="1124"/>
      <c r="BV124" s="1124">
        <v>4</v>
      </c>
      <c r="BW124" s="1124"/>
      <c r="BX124" s="1124"/>
      <c r="BY124" s="1124"/>
      <c r="BZ124" s="1124"/>
      <c r="CA124" s="1124">
        <v>4.7</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438</v>
      </c>
      <c r="DH124" s="1080"/>
      <c r="DI124" s="1080"/>
      <c r="DJ124" s="1080"/>
      <c r="DK124" s="1081"/>
      <c r="DL124" s="1079" t="s">
        <v>394</v>
      </c>
      <c r="DM124" s="1080"/>
      <c r="DN124" s="1080"/>
      <c r="DO124" s="1080"/>
      <c r="DP124" s="1081"/>
      <c r="DQ124" s="1079" t="s">
        <v>443</v>
      </c>
      <c r="DR124" s="1080"/>
      <c r="DS124" s="1080"/>
      <c r="DT124" s="1080"/>
      <c r="DU124" s="1081"/>
      <c r="DV124" s="1082" t="s">
        <v>438</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443</v>
      </c>
      <c r="AB125" s="1055"/>
      <c r="AC125" s="1055"/>
      <c r="AD125" s="1055"/>
      <c r="AE125" s="1056"/>
      <c r="AF125" s="1057" t="s">
        <v>439</v>
      </c>
      <c r="AG125" s="1055"/>
      <c r="AH125" s="1055"/>
      <c r="AI125" s="1055"/>
      <c r="AJ125" s="1056"/>
      <c r="AK125" s="1057" t="s">
        <v>439</v>
      </c>
      <c r="AL125" s="1055"/>
      <c r="AM125" s="1055"/>
      <c r="AN125" s="1055"/>
      <c r="AO125" s="1056"/>
      <c r="AP125" s="1058" t="s">
        <v>438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443</v>
      </c>
      <c r="DH125" s="1023"/>
      <c r="DI125" s="1023"/>
      <c r="DJ125" s="1023"/>
      <c r="DK125" s="1023"/>
      <c r="DL125" s="1023" t="s">
        <v>439</v>
      </c>
      <c r="DM125" s="1023"/>
      <c r="DN125" s="1023"/>
      <c r="DO125" s="1023"/>
      <c r="DP125" s="1023"/>
      <c r="DQ125" s="1023" t="s">
        <v>439</v>
      </c>
      <c r="DR125" s="1023"/>
      <c r="DS125" s="1023"/>
      <c r="DT125" s="1023"/>
      <c r="DU125" s="1023"/>
      <c r="DV125" s="1024" t="s">
        <v>394</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444</v>
      </c>
      <c r="AB126" s="1055"/>
      <c r="AC126" s="1055"/>
      <c r="AD126" s="1055"/>
      <c r="AE126" s="1056"/>
      <c r="AF126" s="1057" t="s">
        <v>394</v>
      </c>
      <c r="AG126" s="1055"/>
      <c r="AH126" s="1055"/>
      <c r="AI126" s="1055"/>
      <c r="AJ126" s="1056"/>
      <c r="AK126" s="1057" t="s">
        <v>444</v>
      </c>
      <c r="AL126" s="1055"/>
      <c r="AM126" s="1055"/>
      <c r="AN126" s="1055"/>
      <c r="AO126" s="1056"/>
      <c r="AP126" s="1058" t="s">
        <v>394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394</v>
      </c>
      <c r="DH126" s="1016"/>
      <c r="DI126" s="1016"/>
      <c r="DJ126" s="1016"/>
      <c r="DK126" s="1016"/>
      <c r="DL126" s="1016" t="s">
        <v>439</v>
      </c>
      <c r="DM126" s="1016"/>
      <c r="DN126" s="1016"/>
      <c r="DO126" s="1016"/>
      <c r="DP126" s="1016"/>
      <c r="DQ126" s="1016" t="s">
        <v>443</v>
      </c>
      <c r="DR126" s="1016"/>
      <c r="DS126" s="1016"/>
      <c r="DT126" s="1016"/>
      <c r="DU126" s="1016"/>
      <c r="DV126" s="1017" t="s">
        <v>438</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443</v>
      </c>
      <c r="AB127" s="1055"/>
      <c r="AC127" s="1055"/>
      <c r="AD127" s="1055"/>
      <c r="AE127" s="1056"/>
      <c r="AF127" s="1057" t="s">
        <v>394</v>
      </c>
      <c r="AG127" s="1055"/>
      <c r="AH127" s="1055"/>
      <c r="AI127" s="1055"/>
      <c r="AJ127" s="1056"/>
      <c r="AK127" s="1057" t="s">
        <v>438</v>
      </c>
      <c r="AL127" s="1055"/>
      <c r="AM127" s="1055"/>
      <c r="AN127" s="1055"/>
      <c r="AO127" s="1056"/>
      <c r="AP127" s="1058" t="s">
        <v>394</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443</v>
      </c>
      <c r="DH127" s="1016"/>
      <c r="DI127" s="1016"/>
      <c r="DJ127" s="1016"/>
      <c r="DK127" s="1016"/>
      <c r="DL127" s="1016" t="s">
        <v>394</v>
      </c>
      <c r="DM127" s="1016"/>
      <c r="DN127" s="1016"/>
      <c r="DO127" s="1016"/>
      <c r="DP127" s="1016"/>
      <c r="DQ127" s="1016" t="s">
        <v>438</v>
      </c>
      <c r="DR127" s="1016"/>
      <c r="DS127" s="1016"/>
      <c r="DT127" s="1016"/>
      <c r="DU127" s="1016"/>
      <c r="DV127" s="1017" t="s">
        <v>443</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399681</v>
      </c>
      <c r="AB128" s="1144"/>
      <c r="AC128" s="1144"/>
      <c r="AD128" s="1144"/>
      <c r="AE128" s="1145"/>
      <c r="AF128" s="1146">
        <v>389074</v>
      </c>
      <c r="AG128" s="1144"/>
      <c r="AH128" s="1144"/>
      <c r="AI128" s="1144"/>
      <c r="AJ128" s="1145"/>
      <c r="AK128" s="1146">
        <v>426089</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394</v>
      </c>
      <c r="BG128" s="1151"/>
      <c r="BH128" s="1151"/>
      <c r="BI128" s="1151"/>
      <c r="BJ128" s="1151"/>
      <c r="BK128" s="1151"/>
      <c r="BL128" s="1152"/>
      <c r="BM128" s="1150">
        <v>12.73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394</v>
      </c>
      <c r="DH128" s="1136"/>
      <c r="DI128" s="1136"/>
      <c r="DJ128" s="1136"/>
      <c r="DK128" s="1136"/>
      <c r="DL128" s="1136" t="s">
        <v>394</v>
      </c>
      <c r="DM128" s="1136"/>
      <c r="DN128" s="1136"/>
      <c r="DO128" s="1136"/>
      <c r="DP128" s="1136"/>
      <c r="DQ128" s="1136" t="s">
        <v>394</v>
      </c>
      <c r="DR128" s="1136"/>
      <c r="DS128" s="1136"/>
      <c r="DT128" s="1136"/>
      <c r="DU128" s="1136"/>
      <c r="DV128" s="1137" t="s">
        <v>394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14935454</v>
      </c>
      <c r="AB129" s="1055"/>
      <c r="AC129" s="1055"/>
      <c r="AD129" s="1055"/>
      <c r="AE129" s="1056"/>
      <c r="AF129" s="1057">
        <v>14983701</v>
      </c>
      <c r="AG129" s="1055"/>
      <c r="AH129" s="1055"/>
      <c r="AI129" s="1055"/>
      <c r="AJ129" s="1056"/>
      <c r="AK129" s="1057">
        <v>15675233</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394</v>
      </c>
      <c r="BG129" s="1165"/>
      <c r="BH129" s="1165"/>
      <c r="BI129" s="1165"/>
      <c r="BJ129" s="1165"/>
      <c r="BK129" s="1165"/>
      <c r="BL129" s="1166"/>
      <c r="BM129" s="1164">
        <v>17.73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1510531</v>
      </c>
      <c r="AB130" s="1055"/>
      <c r="AC130" s="1055"/>
      <c r="AD130" s="1055"/>
      <c r="AE130" s="1056"/>
      <c r="AF130" s="1057">
        <v>1459897</v>
      </c>
      <c r="AG130" s="1055"/>
      <c r="AH130" s="1055"/>
      <c r="AI130" s="1055"/>
      <c r="AJ130" s="1056"/>
      <c r="AK130" s="1057">
        <v>1489514</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3.4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13424923</v>
      </c>
      <c r="AB131" s="1080"/>
      <c r="AC131" s="1080"/>
      <c r="AD131" s="1080"/>
      <c r="AE131" s="1081"/>
      <c r="AF131" s="1079">
        <v>13523804</v>
      </c>
      <c r="AG131" s="1080"/>
      <c r="AH131" s="1080"/>
      <c r="AI131" s="1080"/>
      <c r="AJ131" s="1081"/>
      <c r="AK131" s="1079">
        <v>14185719</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4.7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2.8083662010000001</v>
      </c>
      <c r="AB132" s="1196"/>
      <c r="AC132" s="1196"/>
      <c r="AD132" s="1196"/>
      <c r="AE132" s="1197"/>
      <c r="AF132" s="1198">
        <v>3.593700412</v>
      </c>
      <c r="AG132" s="1196"/>
      <c r="AH132" s="1196"/>
      <c r="AI132" s="1196"/>
      <c r="AJ132" s="1197"/>
      <c r="AK132" s="1198">
        <v>4.0731809219999997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3.2</v>
      </c>
      <c r="AB133" s="1179"/>
      <c r="AC133" s="1179"/>
      <c r="AD133" s="1179"/>
      <c r="AE133" s="1180"/>
      <c r="AF133" s="1178">
        <v>3.4</v>
      </c>
      <c r="AG133" s="1179"/>
      <c r="AH133" s="1179"/>
      <c r="AI133" s="1179"/>
      <c r="AJ133" s="1180"/>
      <c r="AK133" s="1178">
        <v>3.4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Kht3KW9dHJE22szbNXI8n0wkadPWYlOTebdu+K9xcawaY8+d1LUjb2AwnXv034TjV2h8oREUVCjcAMI+QzekQ==" saltValue="GvNXvfnoN3jNdWWgQdzH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78740157480314965" bottom="0.19685039370078741"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tnKyEEHKIVEN8VX0mrwxyluQf7vRpTB7L+lSXTnNSCM0yUyAQlu7clYSndePYVNHKVc3GF7/pMBsGujnpIszw==" saltValue="dhoXoXuJ9a4Hfj+yDIPXLw==" spinCount="100000" sheet="1" objects="1" scenarios="1"/>
  <dataConsolidate/>
  <phoneticPr fontId="2"/>
  <printOptions horizontalCentered="1" verticalCentered="1"/>
  <pageMargins left="0" right="0" top="0.78740157480314965"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xDeUuC+XZCoPTmuH+Jmx2vuL78DTfRYslFOG7g2T2e4reSJE8rLni975BdA813whu1w6yomiu2AuKaC4rbsBw==" saltValue="9lk9bJihGyhEtqqJXWFc/Q==" spinCount="100000" sheet="1" objects="1" scenarios="1"/>
  <dataConsolidate/>
  <phoneticPr fontId="2"/>
  <printOptions horizontalCentered="1" verticalCentered="1"/>
  <pageMargins left="0" right="0" top="0.39370078740157483"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5223480</v>
      </c>
      <c r="AP9" s="314">
        <v>62144</v>
      </c>
      <c r="AQ9" s="315">
        <v>63314</v>
      </c>
      <c r="AR9" s="316">
        <v>-1.8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183237</v>
      </c>
      <c r="AP10" s="317">
        <v>2180</v>
      </c>
      <c r="AQ10" s="318">
        <v>6537</v>
      </c>
      <c r="AR10" s="319">
        <v>-66.7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t="s">
        <v>517</v>
      </c>
      <c r="AP11" s="317" t="s">
        <v>517</v>
      </c>
      <c r="AQ11" s="318">
        <v>1199</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517</v>
      </c>
      <c r="AP12" s="317" t="s">
        <v>517</v>
      </c>
      <c r="AQ12" s="318">
        <v>6</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90368</v>
      </c>
      <c r="AP13" s="317">
        <v>1075</v>
      </c>
      <c r="AQ13" s="318">
        <v>2551</v>
      </c>
      <c r="AR13" s="319">
        <v>-57.9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124313</v>
      </c>
      <c r="AP14" s="317">
        <v>1479</v>
      </c>
      <c r="AQ14" s="318">
        <v>1371</v>
      </c>
      <c r="AR14" s="319">
        <v>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-311483</v>
      </c>
      <c r="AP15" s="317">
        <v>-3706</v>
      </c>
      <c r="AQ15" s="318">
        <v>-3830</v>
      </c>
      <c r="AR15" s="319">
        <v>-3.2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5309915</v>
      </c>
      <c r="AP16" s="317">
        <v>63173</v>
      </c>
      <c r="AQ16" s="318">
        <v>71148</v>
      </c>
      <c r="AR16" s="319">
        <v>-11.2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6.95</v>
      </c>
      <c r="AP21" s="331">
        <v>6.38</v>
      </c>
      <c r="AQ21" s="332">
        <v>0.56999999999999995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98.6</v>
      </c>
      <c r="AP22" s="336">
        <v>98.2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1788836</v>
      </c>
      <c r="AP32" s="345">
        <v>21282</v>
      </c>
      <c r="AQ32" s="346">
        <v>34974</v>
      </c>
      <c r="AR32" s="347">
        <v>-39.1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v>13</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306782</v>
      </c>
      <c r="AP35" s="345">
        <v>3650</v>
      </c>
      <c r="AQ35" s="346">
        <v>9202</v>
      </c>
      <c r="AR35" s="347">
        <v>-60.3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397795</v>
      </c>
      <c r="AP36" s="345">
        <v>4733</v>
      </c>
      <c r="AQ36" s="346">
        <v>1932</v>
      </c>
      <c r="AR36" s="347">
        <v>145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t="s">
        <v>517</v>
      </c>
      <c r="AP37" s="345" t="s">
        <v>517</v>
      </c>
      <c r="AQ37" s="346">
        <v>1045</v>
      </c>
      <c r="AR37" s="347" t="s">
        <v>517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-426089</v>
      </c>
      <c r="AP39" s="345">
        <v>-5069</v>
      </c>
      <c r="AQ39" s="346">
        <v>-6121</v>
      </c>
      <c r="AR39" s="347">
        <v>-17.2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-1489514</v>
      </c>
      <c r="AP40" s="345">
        <v>-17721</v>
      </c>
      <c r="AQ40" s="346">
        <v>-29274</v>
      </c>
      <c r="AR40" s="347">
        <v>-39.5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577810</v>
      </c>
      <c r="AP41" s="345">
        <v>6874</v>
      </c>
      <c r="AQ41" s="346">
        <v>11772</v>
      </c>
      <c r="AR41" s="347">
        <v>-41.6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2449170</v>
      </c>
      <c r="AN51" s="367">
        <v>29496</v>
      </c>
      <c r="AO51" s="368">
        <v>-8.4</v>
      </c>
      <c r="AP51" s="369">
        <v>44504</v>
      </c>
      <c r="AQ51" s="370">
        <v>-5.9</v>
      </c>
      <c r="AR51" s="371">
        <v>-2.5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1283280</v>
      </c>
      <c r="AN52" s="375">
        <v>15455</v>
      </c>
      <c r="AO52" s="376">
        <v>-18.3</v>
      </c>
      <c r="AP52" s="377">
        <v>25876</v>
      </c>
      <c r="AQ52" s="378">
        <v>7.4</v>
      </c>
      <c r="AR52" s="379">
        <v>-25.7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3315390</v>
      </c>
      <c r="AN53" s="367">
        <v>39735</v>
      </c>
      <c r="AO53" s="368">
        <v>34.700000000000003</v>
      </c>
      <c r="AP53" s="369">
        <v>47820</v>
      </c>
      <c r="AQ53" s="370">
        <v>7.5</v>
      </c>
      <c r="AR53" s="371">
        <v>27.2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1741895</v>
      </c>
      <c r="AN54" s="375">
        <v>20877</v>
      </c>
      <c r="AO54" s="376">
        <v>35.1</v>
      </c>
      <c r="AP54" s="377">
        <v>25855</v>
      </c>
      <c r="AQ54" s="378">
        <v>-0.1</v>
      </c>
      <c r="AR54" s="379">
        <v>35.200000000000003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4478050</v>
      </c>
      <c r="AN55" s="367">
        <v>53627</v>
      </c>
      <c r="AO55" s="368">
        <v>35</v>
      </c>
      <c r="AP55" s="369">
        <v>41934</v>
      </c>
      <c r="AQ55" s="370">
        <v>-12.3</v>
      </c>
      <c r="AR55" s="371">
        <v>47.3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2428178</v>
      </c>
      <c r="AN56" s="375">
        <v>29079</v>
      </c>
      <c r="AO56" s="376">
        <v>39.299999999999997</v>
      </c>
      <c r="AP56" s="377">
        <v>23352</v>
      </c>
      <c r="AQ56" s="378">
        <v>-9.6999999999999993</v>
      </c>
      <c r="AR56" s="379">
        <v>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3048288</v>
      </c>
      <c r="AN57" s="367">
        <v>36366</v>
      </c>
      <c r="AO57" s="368">
        <v>-32.200000000000003</v>
      </c>
      <c r="AP57" s="369">
        <v>45588</v>
      </c>
      <c r="AQ57" s="370">
        <v>8.6999999999999993</v>
      </c>
      <c r="AR57" s="371">
        <v>-40.9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1372975</v>
      </c>
      <c r="AN58" s="375">
        <v>16380</v>
      </c>
      <c r="AO58" s="376">
        <v>-43.7</v>
      </c>
      <c r="AP58" s="377">
        <v>24150</v>
      </c>
      <c r="AQ58" s="378">
        <v>3.4</v>
      </c>
      <c r="AR58" s="379">
        <v>-47.1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3213692</v>
      </c>
      <c r="AN59" s="367">
        <v>38234</v>
      </c>
      <c r="AO59" s="368">
        <v>5.0999999999999996</v>
      </c>
      <c r="AP59" s="369">
        <v>45483</v>
      </c>
      <c r="AQ59" s="370">
        <v>-0.2</v>
      </c>
      <c r="AR59" s="371">
        <v>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1901916</v>
      </c>
      <c r="AN60" s="375">
        <v>22627</v>
      </c>
      <c r="AO60" s="376">
        <v>38.1</v>
      </c>
      <c r="AP60" s="377">
        <v>24241</v>
      </c>
      <c r="AQ60" s="378">
        <v>0.4</v>
      </c>
      <c r="AR60" s="379">
        <v>37.700000000000003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3300918</v>
      </c>
      <c r="AN61" s="382">
        <v>39492</v>
      </c>
      <c r="AO61" s="383">
        <v>6.8</v>
      </c>
      <c r="AP61" s="384">
        <v>45066</v>
      </c>
      <c r="AQ61" s="385">
        <v>-0.4</v>
      </c>
      <c r="AR61" s="371">
        <v>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1745649</v>
      </c>
      <c r="AN62" s="375">
        <v>20884</v>
      </c>
      <c r="AO62" s="376">
        <v>10.1</v>
      </c>
      <c r="AP62" s="377">
        <v>24695</v>
      </c>
      <c r="AQ62" s="378">
        <v>0.3</v>
      </c>
      <c r="AR62" s="379">
        <v>9.8000000000000007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k+exMHQvQooB6tgsc1QxMvdvuZiWobS/j6OFLI/hy23jbtoOsPvC2g6LPdJwFeItqUbgdbEbSmiNu1TTwquXQ==" saltValue="0N7a9pRrf18Ifn0IRgtO5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78740157480314965" bottom="0.11811023622047245" header="0.51181102362204722" footer="0"/>
  <pageSetup paperSize="9" scale="5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562WgYgroh1paBIn6Bgw263aq55Xb3p0S5PNxYHQAuXgjILwEmSMvSHap13OY3pQeQkVooFzjHuwn8TMqPIWOw==" saltValue="+OLRlvVjLTUiuB3QU6cmmw==" spinCount="100000" sheet="1" objects="1" scenarios="1"/>
  <dataConsolidate/>
  <phoneticPr fontId="2"/>
  <printOptions horizontalCentered="1" verticalCentered="1"/>
  <pageMargins left="0" right="0" top="0.39370078740157483" bottom="0" header="0.39370078740157483" footer="0"/>
  <pageSetup paperSize="9" scale="3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TXngaWoeIipg5NBWIhvzG7iifZni8W5Z1L96iGzEWpmjJBMjhBCa4NSgiua5Oq6HfZ85urHACG6UKgS6nF7h/Q==" saltValue="26iGdVIXxXLBsWmDuxT09g==" spinCount="100000" sheet="1" objects="1" scenarios="1"/>
  <dataConsolidate/>
  <phoneticPr fontId="2"/>
  <printOptions horizontalCentered="1" verticalCentered="1"/>
  <pageMargins left="0" right="0" top="0.39370078740157483" bottom="0" header="0.39370078740157483" footer="0"/>
  <pageSetup paperSize="9" scale="3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15.35</v>
      </c>
      <c r="G47" s="12">
        <v>14.43</v>
      </c>
      <c r="H47" s="12">
        <v>13.91</v>
      </c>
      <c r="I47" s="12">
        <v>12.43</v>
      </c>
      <c r="J47" s="13">
        <v>11.89</v>
      </c>
    </row>
    <row r="48" spans="2:10" ht="57.75" customHeight="1" x14ac:dyDescent="0.15">
      <c r="B48" s="14"/>
      <c r="C48" s="1240" t="s">
        <v>4</v>
      </c>
      <c r="D48" s="1240"/>
      <c r="E48" s="1241"/>
      <c r="F48" s="15">
        <v>4.67</v>
      </c>
      <c r="G48" s="16">
        <v>4.5599999999999996</v>
      </c>
      <c r="H48" s="16">
        <v>3.79</v>
      </c>
      <c r="I48" s="16">
        <v>4.01</v>
      </c>
      <c r="J48" s="17">
        <v>4.1900000000000004</v>
      </c>
    </row>
    <row r="49" spans="2:10" ht="57.75" customHeight="1" thickBot="1" x14ac:dyDescent="0.2">
      <c r="B49" s="18"/>
      <c r="C49" s="1242" t="s">
        <v>5</v>
      </c>
      <c r="D49" s="1242"/>
      <c r="E49" s="1243"/>
      <c r="F49" s="19" t="s">
        <v>564</v>
      </c>
      <c r="G49" s="20" t="s">
        <v>565</v>
      </c>
      <c r="H49" s="20" t="s">
        <v>566</v>
      </c>
      <c r="I49" s="20" t="s">
        <v>567</v>
      </c>
      <c r="J49" s="21">
        <v>0.37</v>
      </c>
    </row>
    <row r="50" spans="2:10" ht="13.5" customHeight="1" x14ac:dyDescent="0.15"/>
  </sheetData>
  <sheetProtection algorithmName="SHA-512" hashValue="VDIMH+/rNWMeyd9P2YRE2amW6bwRmMreee4YvOEzBfmzuT2bgzeiFBsqVEApqOrwAx+sq5TJyWxzcg0mxJEADg==" saltValue="/GvpwKDlJGr9jaeHwr4k7w==" spinCount="100000" sheet="1" objects="1" scenarios="1"/>
  <mergeCells count="3">
    <mergeCell ref="C47:E47"/>
    <mergeCell ref="C48:E48"/>
    <mergeCell ref="C49:E49"/>
  </mergeCells>
  <phoneticPr fontId="2"/>
  <printOptions horizontalCentered="1"/>
  <pageMargins left="0" right="0" top="0.59055118110236227"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2022-03-09T03:00:05Z</cp:lastPrinted>
  <dcterms:created xsi:type="dcterms:W3CDTF">2022-02-02T05:31:09Z</dcterms:created>
  <dcterms:modified xsi:type="dcterms:W3CDTF">2022-09-30T04:06:49Z</dcterms:modified>
  <cp:category/>
</cp:coreProperties>
</file>