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8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U88" i="12"/>
  <c r="AU63" i="12"/>
  <c r="AF88" i="12"/>
  <c r="AP88" i="12"/>
  <c r="AP6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BE34" i="10" l="1"/>
  <c r="BE35" i="10" s="1"/>
  <c r="AM34" i="10"/>
  <c r="BW34" i="10" s="1"/>
  <c r="BW35" i="10" s="1"/>
  <c r="BW36" i="10" s="1"/>
  <c r="BW37" i="10" s="1"/>
  <c r="BW38" i="10" s="1"/>
  <c r="BW39" i="10" s="1"/>
  <c r="BW40" i="10" s="1"/>
  <c r="BW41" i="10" s="1"/>
  <c r="CO34" i="10" l="1"/>
</calcChain>
</file>

<file path=xl/sharedStrings.xml><?xml version="1.0" encoding="utf-8"?>
<sst xmlns="http://schemas.openxmlformats.org/spreadsheetml/2006/main" count="1169" uniqueCount="635">
  <si>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</si>
  <si>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</si>
  <si>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</si>
  <si>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</si>
  <si>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</si>
  <si>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</si>
  <si>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</si>
  <si>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</si>
  <si>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</si>
  <si>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</si>
  <si>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</si>
  <si>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</si>
  <si>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</si>
  <si>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</si>
  <si>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</si>
  <si>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</si>
  <si>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</si>
  <si>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</si>
  <si>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</si>
  <si>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</si>
  <si>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</si>
  <si>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</si>
  <si>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</si>
  <si>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</si>
  <si>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</si>
  <si>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</si>
  <si>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</si>
  <si>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</si>
  <si>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</si>
  <si>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</si>
  <si>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</si>
  <si>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</si>
  <si>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</si>
  <si>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</si>
  <si>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</si>
  <si>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</si>
  <si>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</si>
  <si>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</si>
  <si>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</si>
  <si>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</si>
  <si>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</si>
  <si>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</si>
  <si>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</si>
  <si>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</si>
  <si>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</si>
  <si>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</si>
  <si>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</si>
  <si>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</si>
  <si>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</si>
  <si>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</si>
  <si>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</si>
  <si>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</si>
  <si>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</si>
  <si>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</si>
  <si>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</si>
  <si>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</si>
  <si>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</si>
  <si>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</si>
  <si>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</si>
  <si>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</si>
  <si>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</si>
  <si>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</si>
  <si>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</si>
  <si>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</si>
  <si>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</si>
  <si>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</si>
  <si>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</si>
  <si>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</si>
  <si>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</si>
  <si>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</si>
  <si>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</si>
  <si>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</si>
  <si>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</si>
  <si>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</si>
  <si>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</si>
  <si>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</si>
  <si>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</si>
  <si>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</si>
  <si>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</si>
  <si>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</si>
  <si>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</si>
  <si>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</si>
  <si>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</si>
  <si>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</si>
  <si>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</si>
  <si>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</si>
  <si>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</si>
  <si>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</si>
  <si>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</si>
  <si>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</si>
  <si>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</si>
  <si>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</si>
  <si>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</si>
  <si>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</si>
  <si>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</si>
  <si>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</si>
  <si>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</si>
  <si>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</si>
  <si>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</si>
  <si>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</si>
  <si>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</si>
  <si>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</si>
  <si>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</si>
  <si>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</si>
  <si>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</si>
  <si>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</si>
  <si>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</si>
  <si>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</si>
  <si>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</si>
  <si>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</si>
  <si>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</si>
  <si>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</si>
  <si>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</si>
  <si>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</si>
  <si>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</si>
  <si>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</si>
  <si>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</si>
  <si>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</si>
  <si>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</si>
  <si>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</si>
  <si>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</si>
  <si>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</si>
  <si>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</si>
  <si>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</si>
  <si>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</si>
  <si>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</si>
  <si>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</si>
  <si>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</si>
  <si>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</si>
  <si>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</si>
  <si>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</si>
  <si>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</si>
  <si>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</si>
  <si>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</si>
  <si>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</si>
  <si>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</si>
  <si>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</si>
  <si>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</si>
  <si>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</si>
  <si>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</si>
  <si>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</si>
  <si>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</si>
  <si>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</si>
  <si>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</si>
  <si>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</si>
  <si>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</si>
  <si>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</si>
  <si>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</si>
  <si>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</si>
  <si>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</si>
  <si>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</si>
  <si>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</si>
  <si>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</si>
  <si>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</si>
  <si>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</si>
  <si>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</si>
  <si>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</si>
  <si>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</si>
  <si>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</si>
  <si>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</si>
  <si>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</si>
  <si>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</si>
  <si>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</si>
  <si>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</si>
  <si>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</si>
  <si>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</si>
  <si>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</si>
  <si>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</si>
  <si>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</si>
  <si>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</si>
  <si>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</si>
  <si>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</si>
  <si>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</si>
  <si>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</si>
  <si>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</si>
  <si>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</si>
  <si>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</si>
  <si>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</si>
  <si>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</si>
  <si>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</si>
  <si>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</si>
  <si>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</si>
  <si>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</si>
  <si>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</si>
  <si>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</si>
  <si>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</si>
  <si>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</si>
  <si>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</si>
  <si>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</si>
  <si>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</si>
  <si>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</si>
  <si>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</si>
  <si>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</si>
  <si>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</si>
  <si>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</si>
  <si>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</si>
  <si>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</si>
  <si>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</si>
  <si>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</si>
  <si>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</si>
  <si>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</si>
  <si>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</si>
  <si>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</si>
  <si>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</si>
  <si>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</si>
  <si>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</si>
  <si>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</si>
  <si>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</si>
  <si>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</si>
  <si>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</si>
  <si>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</si>
  <si>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</si>
  <si>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</si>
  <si>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</si>
  <si>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</si>
  <si>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</si>
  <si>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愛知県豊明市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</si>
  <si>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</si>
  <si>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</si>
  <si>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</si>
  <si>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</si>
  <si>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</si>
  <si>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</si>
  <si>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</si>
  <si>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</si>
  <si>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</si>
  <si>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</si>
  <si>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</si>
  <si>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</si>
  <si>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</si>
  <si>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</si>
  <si>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</si>
  <si>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</si>
  <si>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</si>
  <si>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</si>
  <si>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</si>
  <si>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</si>
  <si>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</si>
  <si>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</si>
  <si>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</si>
  <si>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</si>
  <si>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</si>
  <si>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</si>
  <si>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</si>
  <si>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</si>
  <si>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</si>
  <si>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</si>
  <si>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</si>
  <si>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</si>
  <si>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</si>
  <si>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</si>
  <si>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</si>
  <si>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</si>
  <si>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</si>
  <si>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</si>
  <si>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</si>
  <si>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</si>
  <si>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</si>
  <si>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</si>
  <si>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</si>
  <si>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</si>
  <si>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</si>
  <si>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</si>
  <si>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</si>
  <si>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</si>
  <si>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</si>
  <si>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</si>
  <si>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</si>
  <si>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</si>
  <si>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</si>
  <si>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</si>
  <si>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</si>
  <si>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</si>
  <si>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</si>
  <si>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</si>
  <si>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</si>
  <si>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</si>
  <si>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</si>
  <si>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</si>
  <si>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</si>
  <si>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</si>
  <si>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</si>
  <si>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</si>
  <si>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</si>
  <si>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</si>
  <si>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</si>
  <si>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</si>
  <si>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</si>
  <si>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</si>
  <si>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</si>
  <si>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</si>
  <si>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</si>
  <si>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</si>
  <si>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</si>
  <si>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</si>
  <si>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</si>
  <si>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</si>
  <si>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</si>
  <si>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</si>
  <si>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</si>
  <si>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</si>
  <si>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</si>
  <si>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</si>
  <si>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</si>
  <si>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</si>
  <si>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</si>
  <si>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</si>
  <si>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</si>
  <si>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</si>
  <si>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</si>
  <si>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</si>
  <si>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</si>
  <si>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</si>
  <si>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</si>
  <si>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</si>
  <si>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</si>
  <si>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</si>
  <si>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</si>
  <si>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</si>
  <si>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</si>
  <si>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</si>
  <si>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</si>
  <si>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</si>
  <si>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</si>
  <si>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</si>
  <si>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</si>
  <si>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</si>
  <si>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</si>
  <si>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</si>
  <si>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</si>
  <si>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</si>
  <si>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</si>
  <si>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</si>
  <si>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</si>
  <si>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</si>
  <si>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</si>
  <si>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</si>
  <si>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</si>
  <si>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</si>
  <si>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</si>
  <si>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</si>
  <si>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</si>
  <si>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</si>
  <si>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</si>
  <si>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</si>
  <si>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</si>
  <si>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</si>
  <si>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</si>
  <si>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</si>
  <si>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</si>
  <si>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</si>
  <si>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</si>
  <si>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</si>
  <si>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</si>
  <si>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</si>
  <si>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</si>
  <si>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</si>
  <si>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</si>
  <si>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</si>
  <si>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</si>
  <si>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</si>
  <si>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</si>
  <si>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</si>
  <si>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</si>
  <si>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</si>
  <si>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</si>
  <si>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</si>
  <si>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</si>
  <si>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</si>
  <si>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</si>
  <si>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</si>
  <si>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愛知県豊明市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</si>
  <si>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</si>
  <si>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</si>
  <si>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</si>
  <si>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</si>
  <si>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</si>
  <si>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</si>
  <si>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</si>
  <si>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</si>
  <si>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</si>
  <si>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</si>
  <si>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</si>
  <si>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</si>
  <si>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</si>
  <si>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</si>
  <si>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</si>
  <si>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</si>
  <si>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</si>
  <si>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</si>
  <si>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</si>
  <si>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</si>
  <si>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</si>
  <si>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</si>
  <si>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</si>
  <si>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</si>
  <si>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</si>
  <si>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</si>
  <si>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</si>
  <si>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</si>
  <si>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</si>
  <si>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</si>
  <si>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</si>
  <si>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</si>
  <si>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</si>
  <si>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</si>
  <si>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</si>
  <si>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</si>
  <si>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</si>
  <si>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</si>
  <si>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有料駐車場事業特別会計</t>
    <phoneticPr fontId="5"/>
  </si>
  <si>
    <t>下水道事業会計</t>
    <phoneticPr fontId="5"/>
  </si>
  <si>
    <t>法適用企業</t>
    <phoneticPr fontId="5"/>
  </si>
  <si>
    <t>農村集落家庭排水施設特別会計</t>
    <phoneticPr fontId="5"/>
  </si>
  <si>
    <t>法非適用企業</t>
    <phoneticPr fontId="5"/>
  </si>
  <si>
    <t>水上太陽光発電事業特別会計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</si>
  <si>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</si>
  <si>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</si>
  <si>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</si>
  <si>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</si>
  <si>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</si>
  <si>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</si>
  <si>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</si>
  <si>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</si>
  <si>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</si>
  <si>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</si>
  <si>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</si>
  <si>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</si>
  <si>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</si>
  <si>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</si>
  <si>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</si>
  <si>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</si>
  <si>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</si>
  <si>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</si>
  <si>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</si>
  <si>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</si>
  <si>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</si>
  <si>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</si>
  <si>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</si>
  <si>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</si>
  <si>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</si>
  <si>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</si>
  <si>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</si>
  <si>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</si>
  <si>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</si>
  <si>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</si>
  <si>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</si>
  <si>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</si>
  <si>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</si>
  <si>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</si>
  <si>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</si>
  <si>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</si>
  <si>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</si>
  <si>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</si>
  <si>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</si>
  <si>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</si>
  <si>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</si>
  <si>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</si>
  <si>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</si>
  <si>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</si>
  <si>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</si>
  <si>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</si>
  <si>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</si>
  <si>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</si>
  <si>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</si>
  <si>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</si>
  <si>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</si>
  <si>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</si>
  <si>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</si>
  <si>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</si>
  <si>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</si>
  <si>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</si>
  <si>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</si>
  <si>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</si>
  <si>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</si>
  <si>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</si>
  <si>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</si>
  <si>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</si>
  <si>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</si>
  <si>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</si>
  <si>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</si>
  <si>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</si>
  <si>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</si>
  <si>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</si>
  <si>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</si>
  <si>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</si>
  <si>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</si>
  <si>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</si>
  <si>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</si>
  <si>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</si>
  <si>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</si>
  <si>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</si>
  <si>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</si>
  <si>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</si>
  <si>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</si>
  <si>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</si>
  <si>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</si>
  <si>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</si>
  <si>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</si>
  <si>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</si>
  <si>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</si>
  <si>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</si>
  <si>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</si>
  <si>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</si>
  <si>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</si>
  <si>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</si>
  <si>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</si>
  <si>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</si>
  <si>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</si>
  <si>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</si>
  <si>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</si>
  <si>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</si>
  <si>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</si>
  <si>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</si>
  <si>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</si>
  <si>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</si>
  <si>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</si>
  <si>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</si>
  <si>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</si>
  <si>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</si>
  <si>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</si>
  <si>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</si>
  <si>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</si>
  <si>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</si>
  <si>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</si>
  <si>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</si>
  <si>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</si>
  <si>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</si>
  <si>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</si>
  <si>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</si>
  <si>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</si>
  <si>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</si>
  <si>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</si>
  <si>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</si>
  <si>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</si>
  <si>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</si>
  <si>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</si>
  <si>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</si>
  <si>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</si>
  <si>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</si>
  <si>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</si>
  <si>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</si>
  <si>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</si>
  <si>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</si>
  <si>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</si>
  <si>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</si>
  <si>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</si>
  <si>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</si>
  <si>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</si>
  <si>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</si>
  <si>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</si>
  <si>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</si>
  <si>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</si>
  <si>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</si>
  <si>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</si>
  <si>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</si>
  <si>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</si>
  <si>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</si>
  <si>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</si>
  <si>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</si>
  <si>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</si>
  <si>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</si>
  <si>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</si>
  <si>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</si>
  <si>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</si>
  <si>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</si>
  <si>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</si>
  <si>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</si>
  <si>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</si>
  <si>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</si>
  <si>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</si>
  <si>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2.89</t>
  </si>
  <si>
    <t>▲ 3.68</t>
  </si>
  <si>
    <t>一般会計</t>
  </si>
  <si>
    <t>介護保険特別会計</t>
  </si>
  <si>
    <t>農村集落家庭排水施設特別会計</t>
  </si>
  <si>
    <t>下水道事業会計</t>
  </si>
  <si>
    <t>国民健康保険特別会計</t>
  </si>
  <si>
    <t>後期高齢者医療特別会計</t>
  </si>
  <si>
    <t>水上太陽光発電事業特別会計</t>
  </si>
  <si>
    <t>墓園事業特別会計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</si>
  <si>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</si>
  <si>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</si>
  <si>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</si>
  <si>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</si>
  <si>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</si>
  <si>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</si>
  <si>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</si>
  <si>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</si>
  <si>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公共施設建設及び整備基金</t>
    <phoneticPr fontId="5"/>
  </si>
  <si>
    <t>福祉基金</t>
    <phoneticPr fontId="5"/>
  </si>
  <si>
    <t>教育施設建設及び整備基金</t>
    <phoneticPr fontId="5"/>
  </si>
  <si>
    <t>墓園管理基金</t>
    <phoneticPr fontId="5"/>
  </si>
  <si>
    <t>森林環境譲与税基金</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</si>
  <si>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</si>
  <si>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</si>
  <si>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</si>
  <si>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</si>
  <si>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</si>
  <si>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</si>
  <si>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</si>
  <si>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</si>
  <si>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</si>
  <si>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</si>
  <si>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尾張市町交通災害共済組合</t>
    <rPh sb="0" eb="2">
      <t>オワリ</t>
    </rPh>
    <rPh sb="2" eb="4">
      <t>シチョウ</t>
    </rPh>
    <rPh sb="4" eb="6">
      <t>コウツウ</t>
    </rPh>
    <rPh sb="6" eb="8">
      <t>サイガイ</t>
    </rPh>
    <rPh sb="8" eb="10">
      <t>キョウサイ</t>
    </rPh>
    <rPh sb="10" eb="12">
      <t>クミアイ</t>
    </rPh>
    <phoneticPr fontId="27"/>
  </si>
  <si>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7"/>
  </si>
  <si>
    <t>東部知多衛生組合</t>
    <rPh sb="0" eb="2">
      <t>トウブ</t>
    </rPh>
    <rPh sb="2" eb="4">
      <t>チタ</t>
    </rPh>
    <rPh sb="4" eb="6">
      <t>エイセイ</t>
    </rPh>
    <rPh sb="6" eb="8">
      <t>クミアイ</t>
    </rPh>
    <phoneticPr fontId="27"/>
  </si>
  <si>
    <t>愛知中部水道企業団</t>
    <rPh sb="0" eb="2">
      <t>アイチ</t>
    </rPh>
    <rPh sb="2" eb="4">
      <t>チュウブ</t>
    </rPh>
    <rPh sb="4" eb="6">
      <t>スイドウ</t>
    </rPh>
    <rPh sb="6" eb="8">
      <t>キギョウ</t>
    </rPh>
    <rPh sb="8" eb="9">
      <t>ダン</t>
    </rPh>
    <phoneticPr fontId="27"/>
  </si>
  <si>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7"/>
  </si>
  <si>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</si>
  <si>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愛知県競馬組合</t>
    <rPh sb="0" eb="3">
      <t>アイチケン</t>
    </rPh>
    <rPh sb="3" eb="5">
      <t>ケイバ</t>
    </rPh>
    <rPh sb="5" eb="7">
      <t>クミアイ</t>
    </rPh>
    <phoneticPr fontId="27"/>
  </si>
  <si>
    <t>尾三消防組合</t>
    <rPh sb="0" eb="1">
      <t>オ</t>
    </rPh>
    <rPh sb="1" eb="2">
      <t>サン</t>
    </rPh>
    <rPh sb="2" eb="4">
      <t>ショウボウ</t>
    </rPh>
    <rPh sb="4" eb="6">
      <t>クミアイ</t>
    </rPh>
    <phoneticPr fontId="2"/>
  </si>
  <si>
    <t>-</t>
    <phoneticPr fontId="2"/>
  </si>
  <si>
    <t>R2年度末に解散</t>
    <phoneticPr fontId="2"/>
  </si>
  <si>
    <t>-</t>
    <phoneticPr fontId="2"/>
  </si>
  <si>
    <t>-</t>
    <phoneticPr fontId="2"/>
  </si>
  <si>
    <t>豊明市土地開発公社</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</si>
  <si>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</si>
  <si>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</si>
  <si>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</si>
  <si>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</si>
  <si>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</si>
  <si>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</si>
  <si>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</si>
  <si>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</si>
  <si>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</si>
  <si>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</si>
  <si>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</si>
  <si>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</si>
  <si>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</si>
  <si>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</si>
  <si>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</si>
  <si>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</si>
  <si>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本市では、将来負担比率は表示されていないため、将来負担比率のある類似団体と比較して健全である。
将来負担比率は表示されていないものの、ごみ処理施設建設に伴う東部知多衛生組合負担金の増により、将来負担比率の分子である将来負担額は増加している。
市税収入は、令和元年度に引き続き新型コロナウイルスの影響により減少した。今後は東部知多衛生組合負担金や老朽化した公共施設等の更新などにより支出も増加する見込みであることから、未来に目を向け、相違工夫を凝らした健全な財政運営を図る。</t>
    <rPh sb="127" eb="129">
      <t>レイワ</t>
    </rPh>
    <rPh sb="129" eb="132">
      <t>モトネンド</t>
    </rPh>
    <rPh sb="133" eb="134">
      <t>ヒ</t>
    </rPh>
    <rPh sb="135" eb="136">
      <t>ツヅ</t>
    </rPh>
    <rPh sb="137" eb="139">
      <t>シンガタ</t>
    </rPh>
    <rPh sb="147" eb="149">
      <t>エイキョウ</t>
    </rPh>
    <rPh sb="152" eb="154">
      <t>ゲンショウ</t>
    </rPh>
    <phoneticPr fontId="5"/>
  </si>
  <si>
    <t>将来負担比率・実質公債費比率共に、類似団体平均値より低く、比較的健全であると見られる。
将来負担比率は、令和２年度も引続き計上されていない。実質公債費比率は、３ヵ年平均で見ると０．３ポイント減少（０→－０．３）しており、３ヶ年平均から除かれた平成２９年度単年度比率と、新たに加わった令和２年度単年度比率を比較すると、標準財政規模が増加したことが主な理由として挙げられる。
今後は、公共施設等の老朽化対策のため地方債を発行する事業は増えることが想定されるため、ストックとフローの両面から的確に将来負担を捉えていきたい。</t>
    <rPh sb="44" eb="46">
      <t>ショウライ</t>
    </rPh>
    <rPh sb="46" eb="48">
      <t>フタン</t>
    </rPh>
    <rPh sb="48" eb="50">
      <t>ヒリツ</t>
    </rPh>
    <rPh sb="52" eb="54">
      <t>レイワ</t>
    </rPh>
    <rPh sb="55" eb="57">
      <t>ネンド</t>
    </rPh>
    <rPh sb="58" eb="60">
      <t>ヒキツヅ</t>
    </rPh>
    <rPh sb="61" eb="63">
      <t>ケイジョウ</t>
    </rPh>
    <rPh sb="121" eb="123">
      <t>ヘイセイ</t>
    </rPh>
    <rPh sb="158" eb="160">
      <t>ヒョウジュン</t>
    </rPh>
    <rPh sb="160" eb="162">
      <t>ザイセイ</t>
    </rPh>
    <rPh sb="162" eb="164">
      <t>キボ</t>
    </rPh>
    <rPh sb="165" eb="167">
      <t>ゾウカ</t>
    </rPh>
    <rPh sb="172" eb="173">
      <t>オモ</t>
    </rPh>
    <rPh sb="174" eb="176">
      <t>リユウ</t>
    </rPh>
    <rPh sb="179" eb="180">
      <t>ア</t>
    </rPh>
    <rPh sb="186" eb="18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</si>
</sst>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7429-4B78-9099-54628ED1F4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26300</c:v>
                </c:pt>
                <c:pt idx="1">
                  <c:v>30439</c:v>
                </c:pt>
                <c:pt idx="2">
                  <c:v>24146</c:v>
                </c:pt>
                <c:pt idx="3">
                  <c:v>35610</c:v>
                </c:pt>
                <c:pt idx="4">
                  <c:v>28609</c:v>
                </c:pt>
              </c:numCache>
            </c:numRef>
          </c:val>
          <c:smooth val="0"/>
          <c:extLst>
            <c:ext xmlns:c16="http://schemas.microsoft.com/office/drawing/2014/chart" uri="{C3380CC4-5D6E-409C-BE32-E72D297353CC}">
              <c16:uniqueId val="{00000001-7429-4B78-9099-54628ED1F469}"/>
            </c:ext>
          </c:extLst>
        </c:ser>
        <c:dLbls>
          <c:showLegendKey val="0"/>
          <c:showVal val="0"/>
          <c:showCatName val="0"/>
          <c:showSerName val="0"/>
          <c:showPercent val="0"/>
          <c:showBubbleSize val="0"/>
        </c:dLbls>
        <c:marker val="1"/>
        <c:smooth val="0"/>
        <c:axId val="421270056"/>
        <c:axId val="421272408"/>
      </c:lineChart>
      <c:catAx>
        <c:axId val="421270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272408"/>
        <c:crosses val="autoZero"/>
        <c:auto val="1"/>
        <c:lblAlgn val="ctr"/>
        <c:lblOffset val="100"/>
        <c:tickLblSkip val="1"/>
        <c:tickMarkSkip val="1"/>
        <c:noMultiLvlLbl val="0"/>
      </c:catAx>
      <c:valAx>
        <c:axId val="421272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270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7.02</c:v>
                </c:pt>
                <c:pt idx="1">
                  <c:v>9.23</c:v>
                </c:pt>
                <c:pt idx="2">
                  <c:v>9.0299999999999994</c:v>
                </c:pt>
                <c:pt idx="3">
                  <c:v>10.34</c:v>
                </c:pt>
                <c:pt idx="4">
                  <c:v>6.36</c:v>
                </c:pt>
              </c:numCache>
            </c:numRef>
          </c:val>
          <c:extLst>
            <c:ext xmlns:c16="http://schemas.microsoft.com/office/drawing/2014/chart" uri="{C3380CC4-5D6E-409C-BE32-E72D297353CC}">
              <c16:uniqueId val="{00000000-9BCA-4221-BE90-D0D2577DA3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23.7</c:v>
                </c:pt>
                <c:pt idx="1">
                  <c:v>24.71</c:v>
                </c:pt>
                <c:pt idx="2">
                  <c:v>25.59</c:v>
                </c:pt>
                <c:pt idx="3">
                  <c:v>28.77</c:v>
                </c:pt>
                <c:pt idx="4">
                  <c:v>27.67</c:v>
                </c:pt>
              </c:numCache>
            </c:numRef>
          </c:val>
          <c:extLst>
            <c:ext xmlns:c16="http://schemas.microsoft.com/office/drawing/2014/chart" uri="{C3380CC4-5D6E-409C-BE32-E72D297353CC}">
              <c16:uniqueId val="{00000001-9BCA-4221-BE90-D0D2577DA3B3}"/>
            </c:ext>
          </c:extLst>
        </c:ser>
        <c:dLbls>
          <c:showLegendKey val="0"/>
          <c:showVal val="0"/>
          <c:showCatName val="0"/>
          <c:showSerName val="0"/>
          <c:showPercent val="0"/>
          <c:showBubbleSize val="0"/>
        </c:dLbls>
        <c:gapWidth val="250"/>
        <c:overlap val="100"/>
        <c:axId val="421269272"/>
        <c:axId val="421267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-2.89</c:v>
                </c:pt>
                <c:pt idx="1">
                  <c:v>3.42</c:v>
                </c:pt>
                <c:pt idx="2">
                  <c:v>1.63</c:v>
                </c:pt>
                <c:pt idx="3">
                  <c:v>4.7300000000000004</c:v>
                </c:pt>
                <c:pt idx="4">
                  <c:v>-3.68</c:v>
                </c:pt>
              </c:numCache>
            </c:numRef>
          </c:val>
          <c:smooth val="0"/>
          <c:extLst>
            <c:ext xmlns:c16="http://schemas.microsoft.com/office/drawing/2014/chart" uri="{C3380CC4-5D6E-409C-BE32-E72D297353CC}">
              <c16:uniqueId val="{00000002-9BCA-4221-BE90-D0D2577DA3B3}"/>
            </c:ext>
          </c:extLst>
        </c:ser>
        <c:dLbls>
          <c:showLegendKey val="0"/>
          <c:showVal val="0"/>
          <c:showCatName val="0"/>
          <c:showSerName val="0"/>
          <c:showPercent val="0"/>
          <c:showBubbleSize val="0"/>
        </c:dLbls>
        <c:marker val="1"/>
        <c:smooth val="0"/>
        <c:axId val="421269272"/>
        <c:axId val="421267312"/>
      </c:lineChart>
      <c:catAx>
        <c:axId val="42126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267312"/>
        <c:crosses val="autoZero"/>
        <c:auto val="1"/>
        <c:lblAlgn val="ctr"/>
        <c:lblOffset val="100"/>
        <c:tickLblSkip val="1"/>
        <c:tickMarkSkip val="1"/>
        <c:noMultiLvlLbl val="0"/>
      </c:catAx>
      <c:valAx>
        <c:axId val="42126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26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0.26</c:v>
                </c:pt>
                <c:pt idx="4">
                  <c:v>#N/A</c:v>
                </c:pt>
                <c:pt idx="5">
                  <c:v>0.2</c:v>
                </c:pt>
                <c:pt idx="6">
                  <c:v>#N/A</c:v>
                </c:pt>
                <c:pt idx="7">
                  <c:v>1.3</c:v>
                </c:pt>
                <c:pt idx="8">
                  <c:v>#N/A</c:v>
                </c:pt>
                <c:pt idx="9">
                  <c:v>0.02</c:v>
                </c:pt>
              </c:numCache>
            </c:numRef>
          </c:val>
          <c:extLst>
            <c:ext xmlns:c16="http://schemas.microsoft.com/office/drawing/2014/chart" uri="{C3380CC4-5D6E-409C-BE32-E72D297353CC}">
              <c16:uniqueId val="{00000000-EF66-4E02-AC6C-7041A52C9A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66-4E02-AC6C-7041A52C9A8C}"/>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0.13</c:v>
                </c:pt>
                <c:pt idx="4">
                  <c:v>#N/A</c:v>
                </c:pt>
                <c:pt idx="5">
                  <c:v>0.09</c:v>
                </c:pt>
                <c:pt idx="6">
                  <c:v>#N/A</c:v>
                </c:pt>
                <c:pt idx="7">
                  <c:v>7.0000000000000007E-2</c:v>
                </c:pt>
                <c:pt idx="8">
                  <c:v>#N/A</c:v>
                </c:pt>
                <c:pt idx="9">
                  <c:v>0.05</c:v>
                </c:pt>
              </c:numCache>
            </c:numRef>
          </c:val>
          <c:extLst>
            <c:ext xmlns:c16="http://schemas.microsoft.com/office/drawing/2014/chart" uri="{C3380CC4-5D6E-409C-BE32-E72D297353CC}">
              <c16:uniqueId val="{00000002-EF66-4E02-AC6C-7041A52C9A8C}"/>
            </c:ext>
          </c:extLst>
        </c:ser>
        <c:ser>
          <c:idx val="3"/>
          <c:order val="3"/>
          <c:tx>
            <c:strRef>
              <c:f>データシート!$A$30</c:f>
              <c:strCache>
                <c:ptCount val="1"/>
                <c:pt idx="0">
                  <c:v>水上太陽光発電事業特別会計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0.09</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3-EF66-4E02-AC6C-7041A52C9A8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0.11</c:v>
                </c:pt>
              </c:numCache>
            </c:numRef>
          </c:val>
          <c:extLst>
            <c:ext xmlns:c16="http://schemas.microsoft.com/office/drawing/2014/chart" uri="{C3380CC4-5D6E-409C-BE32-E72D297353CC}">
              <c16:uniqueId val="{00000004-EF66-4E02-AC6C-7041A52C9A8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2.15</c:v>
                </c:pt>
                <c:pt idx="2">
                  <c:v>#N/A</c:v>
                </c:pt>
                <c:pt idx="3">
                  <c:v>2.14</c:v>
                </c:pt>
                <c:pt idx="4">
                  <c:v>#N/A</c:v>
                </c:pt>
                <c:pt idx="5">
                  <c:v>0.36</c:v>
                </c:pt>
                <c:pt idx="6">
                  <c:v>#N/A</c:v>
                </c:pt>
                <c:pt idx="7">
                  <c:v>0.21</c:v>
                </c:pt>
                <c:pt idx="8">
                  <c:v>#N/A</c:v>
                </c:pt>
                <c:pt idx="9">
                  <c:v>0.3</c:v>
                </c:pt>
              </c:numCache>
            </c:numRef>
          </c:val>
          <c:extLst>
            <c:ext xmlns:c16="http://schemas.microsoft.com/office/drawing/2014/chart" uri="{C3380CC4-5D6E-409C-BE32-E72D297353CC}">
              <c16:uniqueId val="{00000005-EF66-4E02-AC6C-7041A52C9A8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0.56999999999999995</c:v>
                </c:pt>
              </c:numCache>
            </c:numRef>
          </c:val>
          <c:extLst>
            <c:ext xmlns:c16="http://schemas.microsoft.com/office/drawing/2014/chart" uri="{C3380CC4-5D6E-409C-BE32-E72D297353CC}">
              <c16:uniqueId val="{00000006-EF66-4E02-AC6C-7041A52C9A8C}"/>
            </c:ext>
          </c:extLst>
        </c:ser>
        <c:ser>
          <c:idx val="7"/>
          <c:order val="7"/>
          <c:tx>
            <c:strRef>
              <c:f>データシート!$A$34</c:f>
              <c:strCache>
                <c:ptCount val="1"/>
                <c:pt idx="0">
                  <c:v>農村集落家庭排水施設特別会計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0.11</c:v>
                </c:pt>
                <c:pt idx="2">
                  <c:v>#N/A</c:v>
                </c:pt>
                <c:pt idx="3">
                  <c:v>0.15</c:v>
                </c:pt>
                <c:pt idx="4">
                  <c:v>#N/A</c:v>
                </c:pt>
                <c:pt idx="5">
                  <c:v>0.21</c:v>
                </c:pt>
                <c:pt idx="6">
                  <c:v>#N/A</c:v>
                </c:pt>
                <c:pt idx="7">
                  <c:v>0.35</c:v>
                </c:pt>
                <c:pt idx="8">
                  <c:v>#N/A</c:v>
                </c:pt>
                <c:pt idx="9">
                  <c:v>0.61</c:v>
                </c:pt>
              </c:numCache>
            </c:numRef>
          </c:val>
          <c:extLst>
            <c:ext xmlns:c16="http://schemas.microsoft.com/office/drawing/2014/chart" uri="{C3380CC4-5D6E-409C-BE32-E72D297353CC}">
              <c16:uniqueId val="{00000007-EF66-4E02-AC6C-7041A52C9A8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1.91</c:v>
                </c:pt>
                <c:pt idx="2">
                  <c:v>#N/A</c:v>
                </c:pt>
                <c:pt idx="3">
                  <c:v>1.51</c:v>
                </c:pt>
                <c:pt idx="4">
                  <c:v>#N/A</c:v>
                </c:pt>
                <c:pt idx="5">
                  <c:v>1.05</c:v>
                </c:pt>
                <c:pt idx="6">
                  <c:v>#N/A</c:v>
                </c:pt>
                <c:pt idx="7">
                  <c:v>0.99</c:v>
                </c:pt>
                <c:pt idx="8">
                  <c:v>#N/A</c:v>
                </c:pt>
                <c:pt idx="9">
                  <c:v>2.09</c:v>
                </c:pt>
              </c:numCache>
            </c:numRef>
          </c:val>
          <c:extLst>
            <c:ext xmlns:c16="http://schemas.microsoft.com/office/drawing/2014/chart" uri="{C3380CC4-5D6E-409C-BE32-E72D297353CC}">
              <c16:uniqueId val="{00000008-EF66-4E02-AC6C-7041A52C9A8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6.97</c:v>
                </c:pt>
                <c:pt idx="2">
                  <c:v>#N/A</c:v>
                </c:pt>
                <c:pt idx="3">
                  <c:v>9.1</c:v>
                </c:pt>
                <c:pt idx="4">
                  <c:v>#N/A</c:v>
                </c:pt>
                <c:pt idx="5">
                  <c:v>8.94</c:v>
                </c:pt>
                <c:pt idx="6">
                  <c:v>#N/A</c:v>
                </c:pt>
                <c:pt idx="7">
                  <c:v>10.27</c:v>
                </c:pt>
                <c:pt idx="8">
                  <c:v>#N/A</c:v>
                </c:pt>
                <c:pt idx="9">
                  <c:v>6.08</c:v>
                </c:pt>
              </c:numCache>
            </c:numRef>
          </c:val>
          <c:extLst>
            <c:ext xmlns:c16="http://schemas.microsoft.com/office/drawing/2014/chart" uri="{C3380CC4-5D6E-409C-BE32-E72D297353CC}">
              <c16:uniqueId val="{00000009-EF66-4E02-AC6C-7041A52C9A8C}"/>
            </c:ext>
          </c:extLst>
        </c:ser>
        <c:dLbls>
          <c:showLegendKey val="0"/>
          <c:showVal val="0"/>
          <c:showCatName val="0"/>
          <c:showSerName val="0"/>
          <c:showPercent val="0"/>
          <c:showBubbleSize val="0"/>
        </c:dLbls>
        <c:gapWidth val="150"/>
        <c:overlap val="100"/>
        <c:axId val="421266920"/>
        <c:axId val="421267704"/>
      </c:barChart>
      <c:catAx>
        <c:axId val="42126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267704"/>
        <c:crosses val="autoZero"/>
        <c:auto val="1"/>
        <c:lblAlgn val="ctr"/>
        <c:lblOffset val="100"/>
        <c:tickLblSkip val="1"/>
        <c:tickMarkSkip val="1"/>
        <c:noMultiLvlLbl val="0"/>
      </c:catAx>
      <c:valAx>
        <c:axId val="421267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266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1829</c:v>
                </c:pt>
                <c:pt idx="5">
                  <c:v>1746</c:v>
                </c:pt>
                <c:pt idx="8">
                  <c:v>1839</c:v>
                </c:pt>
                <c:pt idx="11">
                  <c:v>1867</c:v>
                </c:pt>
                <c:pt idx="14">
                  <c:v>1812</c:v>
                </c:pt>
              </c:numCache>
            </c:numRef>
          </c:val>
          <c:extLst>
            <c:ext xmlns:c16="http://schemas.microsoft.com/office/drawing/2014/chart" uri="{C3380CC4-5D6E-409C-BE32-E72D297353CC}">
              <c16:uniqueId val="{00000000-A7B4-468A-84AC-1BA0F0D0F0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B4-468A-84AC-1BA0F0D0F0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B4-468A-84AC-1BA0F0D0F0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27</c:v>
                </c:pt>
                <c:pt idx="6">
                  <c:v>37</c:v>
                </c:pt>
                <c:pt idx="9">
                  <c:v>39</c:v>
                </c:pt>
                <c:pt idx="12">
                  <c:v>45</c:v>
                </c:pt>
              </c:numCache>
            </c:numRef>
          </c:val>
          <c:extLst>
            <c:ext xmlns:c16="http://schemas.microsoft.com/office/drawing/2014/chart" uri="{C3380CC4-5D6E-409C-BE32-E72D297353CC}">
              <c16:uniqueId val="{00000003-A7B4-468A-84AC-1BA0F0D0F0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624</c:v>
                </c:pt>
                <c:pt idx="3">
                  <c:v>574</c:v>
                </c:pt>
                <c:pt idx="6">
                  <c:v>560</c:v>
                </c:pt>
                <c:pt idx="9">
                  <c:v>478</c:v>
                </c:pt>
                <c:pt idx="12">
                  <c:v>382</c:v>
                </c:pt>
              </c:numCache>
            </c:numRef>
          </c:val>
          <c:extLst>
            <c:ext xmlns:c16="http://schemas.microsoft.com/office/drawing/2014/chart" uri="{C3380CC4-5D6E-409C-BE32-E72D297353CC}">
              <c16:uniqueId val="{00000004-A7B4-468A-84AC-1BA0F0D0F0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B4-468A-84AC-1BA0F0D0F0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B4-468A-84AC-1BA0F0D0F0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1198</c:v>
                </c:pt>
                <c:pt idx="3">
                  <c:v>1230</c:v>
                </c:pt>
                <c:pt idx="6">
                  <c:v>1269</c:v>
                </c:pt>
                <c:pt idx="9">
                  <c:v>1266</c:v>
                </c:pt>
                <c:pt idx="12">
                  <c:v>1299</c:v>
                </c:pt>
              </c:numCache>
            </c:numRef>
          </c:val>
          <c:extLst>
            <c:ext xmlns:c16="http://schemas.microsoft.com/office/drawing/2014/chart" uri="{C3380CC4-5D6E-409C-BE32-E72D297353CC}">
              <c16:uniqueId val="{00000007-A7B4-468A-84AC-1BA0F0D0F0D6}"/>
            </c:ext>
          </c:extLst>
        </c:ser>
        <c:dLbls>
          <c:showLegendKey val="0"/>
          <c:showVal val="0"/>
          <c:showCatName val="0"/>
          <c:showSerName val="0"/>
          <c:showPercent val="0"/>
          <c:showBubbleSize val="0"/>
        </c:dLbls>
        <c:gapWidth val="100"/>
        <c:overlap val="100"/>
        <c:axId val="421266528"/>
        <c:axId val="42126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c:v>
                </c:pt>
                <c:pt idx="2">
                  <c:v>#N/A</c:v>
                </c:pt>
                <c:pt idx="3">
                  <c:v>#N/A</c:v>
                </c:pt>
                <c:pt idx="4">
                  <c:v>85</c:v>
                </c:pt>
                <c:pt idx="5">
                  <c:v>#N/A</c:v>
                </c:pt>
                <c:pt idx="6">
                  <c:v>#N/A</c:v>
                </c:pt>
                <c:pt idx="7">
                  <c:v>27</c:v>
                </c:pt>
                <c:pt idx="8">
                  <c:v>#N/A</c:v>
                </c:pt>
                <c:pt idx="9">
                  <c:v>#N/A</c:v>
                </c:pt>
                <c:pt idx="10">
                  <c:v>-84</c:v>
                </c:pt>
                <c:pt idx="11">
                  <c:v>#N/A</c:v>
                </c:pt>
                <c:pt idx="12">
                  <c:v>#N/A</c:v>
                </c:pt>
                <c:pt idx="13">
                  <c:v>-86</c:v>
                </c:pt>
                <c:pt idx="14">
                  <c:v>#N/A</c:v>
                </c:pt>
              </c:numCache>
            </c:numRef>
          </c:val>
          <c:smooth val="0"/>
          <c:extLst>
            <c:ext xmlns:c16="http://schemas.microsoft.com/office/drawing/2014/chart" uri="{C3380CC4-5D6E-409C-BE32-E72D297353CC}">
              <c16:uniqueId val="{00000008-A7B4-468A-84AC-1BA0F0D0F0D6}"/>
            </c:ext>
          </c:extLst>
        </c:ser>
        <c:dLbls>
          <c:showLegendKey val="0"/>
          <c:showVal val="0"/>
          <c:showCatName val="0"/>
          <c:showSerName val="0"/>
          <c:showPercent val="0"/>
          <c:showBubbleSize val="0"/>
        </c:dLbls>
        <c:marker val="1"/>
        <c:smooth val="0"/>
        <c:axId val="421266528"/>
        <c:axId val="421268880"/>
      </c:lineChart>
      <c:catAx>
        <c:axId val="42126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268880"/>
        <c:crosses val="autoZero"/>
        <c:auto val="1"/>
        <c:lblAlgn val="ctr"/>
        <c:lblOffset val="100"/>
        <c:tickLblSkip val="1"/>
        <c:tickMarkSkip val="1"/>
        <c:noMultiLvlLbl val="0"/>
      </c:catAx>
      <c:valAx>
        <c:axId val="42126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26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15647</c:v>
                </c:pt>
                <c:pt idx="5">
                  <c:v>15736</c:v>
                </c:pt>
                <c:pt idx="8">
                  <c:v>16488</c:v>
                </c:pt>
                <c:pt idx="11">
                  <c:v>16525</c:v>
                </c:pt>
                <c:pt idx="14">
                  <c:v>16472</c:v>
                </c:pt>
              </c:numCache>
            </c:numRef>
          </c:val>
          <c:extLst>
            <c:ext xmlns:c16="http://schemas.microsoft.com/office/drawing/2014/chart" uri="{C3380CC4-5D6E-409C-BE32-E72D297353CC}">
              <c16:uniqueId val="{00000000-67F8-4EA9-B76B-A4C5FF46CF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3255</c:v>
                </c:pt>
                <c:pt idx="5">
                  <c:v>2622</c:v>
                </c:pt>
                <c:pt idx="8">
                  <c:v>2443</c:v>
                </c:pt>
                <c:pt idx="11">
                  <c:v>2491</c:v>
                </c:pt>
                <c:pt idx="14">
                  <c:v>2774</c:v>
                </c:pt>
              </c:numCache>
            </c:numRef>
          </c:val>
          <c:extLst>
            <c:ext xmlns:c16="http://schemas.microsoft.com/office/drawing/2014/chart" uri="{C3380CC4-5D6E-409C-BE32-E72D297353CC}">
              <c16:uniqueId val="{00000001-67F8-4EA9-B76B-A4C5FF46CF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6037</c:v>
                </c:pt>
                <c:pt idx="5">
                  <c:v>6400</c:v>
                </c:pt>
                <c:pt idx="8">
                  <c:v>7086</c:v>
                </c:pt>
                <c:pt idx="11">
                  <c:v>7952</c:v>
                </c:pt>
                <c:pt idx="14">
                  <c:v>9620</c:v>
                </c:pt>
              </c:numCache>
            </c:numRef>
          </c:val>
          <c:extLst>
            <c:ext xmlns:c16="http://schemas.microsoft.com/office/drawing/2014/chart" uri="{C3380CC4-5D6E-409C-BE32-E72D297353CC}">
              <c16:uniqueId val="{00000002-67F8-4EA9-B76B-A4C5FF46CF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146</c:v>
                </c:pt>
                <c:pt idx="3">
                  <c:v>0</c:v>
                </c:pt>
                <c:pt idx="6">
                  <c:v>0</c:v>
                </c:pt>
                <c:pt idx="9">
                  <c:v>0</c:v>
                </c:pt>
                <c:pt idx="12">
                  <c:v>0</c:v>
                </c:pt>
              </c:numCache>
            </c:numRef>
          </c:val>
          <c:extLst>
            <c:ext xmlns:c16="http://schemas.microsoft.com/office/drawing/2014/chart" uri="{C3380CC4-5D6E-409C-BE32-E72D297353CC}">
              <c16:uniqueId val="{00000003-67F8-4EA9-B76B-A4C5FF46CF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F8-4EA9-B76B-A4C5FF46CF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F8-4EA9-B76B-A4C5FF46CF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3127</c:v>
                </c:pt>
                <c:pt idx="3">
                  <c:v>2922</c:v>
                </c:pt>
                <c:pt idx="6">
                  <c:v>2384</c:v>
                </c:pt>
                <c:pt idx="9">
                  <c:v>2363</c:v>
                </c:pt>
                <c:pt idx="12">
                  <c:v>2264</c:v>
                </c:pt>
              </c:numCache>
            </c:numRef>
          </c:val>
          <c:extLst>
            <c:ext xmlns:c16="http://schemas.microsoft.com/office/drawing/2014/chart" uri="{C3380CC4-5D6E-409C-BE32-E72D297353CC}">
              <c16:uniqueId val="{00000006-67F8-4EA9-B76B-A4C5FF46CF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441</c:v>
                </c:pt>
                <c:pt idx="3">
                  <c:v>1284</c:v>
                </c:pt>
                <c:pt idx="6">
                  <c:v>3154</c:v>
                </c:pt>
                <c:pt idx="9">
                  <c:v>3252</c:v>
                </c:pt>
                <c:pt idx="12">
                  <c:v>3325</c:v>
                </c:pt>
              </c:numCache>
            </c:numRef>
          </c:val>
          <c:extLst>
            <c:ext xmlns:c16="http://schemas.microsoft.com/office/drawing/2014/chart" uri="{C3380CC4-5D6E-409C-BE32-E72D297353CC}">
              <c16:uniqueId val="{00000007-67F8-4EA9-B76B-A4C5FF46CF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4683</c:v>
                </c:pt>
                <c:pt idx="3">
                  <c:v>4274</c:v>
                </c:pt>
                <c:pt idx="6">
                  <c:v>3889</c:v>
                </c:pt>
                <c:pt idx="9">
                  <c:v>3440</c:v>
                </c:pt>
                <c:pt idx="12">
                  <c:v>3008</c:v>
                </c:pt>
              </c:numCache>
            </c:numRef>
          </c:val>
          <c:extLst>
            <c:ext xmlns:c16="http://schemas.microsoft.com/office/drawing/2014/chart" uri="{C3380CC4-5D6E-409C-BE32-E72D297353CC}">
              <c16:uniqueId val="{00000008-67F8-4EA9-B76B-A4C5FF46CF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c:v>
                </c:pt>
                <c:pt idx="3">
                  <c:v>19</c:v>
                </c:pt>
                <c:pt idx="6">
                  <c:v>19</c:v>
                </c:pt>
                <c:pt idx="9">
                  <c:v>20</c:v>
                </c:pt>
                <c:pt idx="12">
                  <c:v>20</c:v>
                </c:pt>
              </c:numCache>
            </c:numRef>
          </c:val>
          <c:extLst>
            <c:ext xmlns:c16="http://schemas.microsoft.com/office/drawing/2014/chart" uri="{C3380CC4-5D6E-409C-BE32-E72D297353CC}">
              <c16:uniqueId val="{00000009-67F8-4EA9-B76B-A4C5FF46CF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13564</c:v>
                </c:pt>
                <c:pt idx="3">
                  <c:v>13720</c:v>
                </c:pt>
                <c:pt idx="6">
                  <c:v>13819</c:v>
                </c:pt>
                <c:pt idx="9">
                  <c:v>14222</c:v>
                </c:pt>
                <c:pt idx="12">
                  <c:v>14525</c:v>
                </c:pt>
              </c:numCache>
            </c:numRef>
          </c:val>
          <c:extLst>
            <c:ext xmlns:c16="http://schemas.microsoft.com/office/drawing/2014/chart" uri="{C3380CC4-5D6E-409C-BE32-E72D297353CC}">
              <c16:uniqueId val="{0000000A-67F8-4EA9-B76B-A4C5FF46CF89}"/>
            </c:ext>
          </c:extLst>
        </c:ser>
        <c:dLbls>
          <c:showLegendKey val="0"/>
          <c:showVal val="0"/>
          <c:showCatName val="0"/>
          <c:showSerName val="0"/>
          <c:showPercent val="0"/>
          <c:showBubbleSize val="0"/>
        </c:dLbls>
        <c:gapWidth val="100"/>
        <c:overlap val="100"/>
        <c:axId val="481268640"/>
        <c:axId val="48126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F8-4EA9-B76B-A4C5FF46CF89}"/>
            </c:ext>
          </c:extLst>
        </c:ser>
        <c:dLbls>
          <c:showLegendKey val="0"/>
          <c:showVal val="0"/>
          <c:showCatName val="0"/>
          <c:showSerName val="0"/>
          <c:showPercent val="0"/>
          <c:showBubbleSize val="0"/>
        </c:dLbls>
        <c:marker val="1"/>
        <c:smooth val="0"/>
        <c:axId val="481268640"/>
        <c:axId val="481266288"/>
      </c:lineChart>
      <c:catAx>
        <c:axId val="4812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1266288"/>
        <c:crosses val="autoZero"/>
        <c:auto val="1"/>
        <c:lblAlgn val="ctr"/>
        <c:lblOffset val="100"/>
        <c:tickLblSkip val="1"/>
        <c:tickMarkSkip val="1"/>
        <c:noMultiLvlLbl val="0"/>
      </c:catAx>
      <c:valAx>
        <c:axId val="48126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26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3502</c:v>
                </c:pt>
                <c:pt idx="1">
                  <c:v>3964</c:v>
                </c:pt>
                <c:pt idx="2">
                  <c:v>3956</c:v>
                </c:pt>
              </c:numCache>
            </c:numRef>
          </c:val>
          <c:extLst>
            <c:ext xmlns:c16="http://schemas.microsoft.com/office/drawing/2014/chart" uri="{C3380CC4-5D6E-409C-BE32-E72D297353CC}">
              <c16:uniqueId val="{00000000-3B7C-4436-B98D-58758186B9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B7C-4436-B98D-58758186B9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1579</c:v>
                </c:pt>
                <c:pt idx="1">
                  <c:v>1974</c:v>
                </c:pt>
                <c:pt idx="2">
                  <c:v>3627</c:v>
                </c:pt>
              </c:numCache>
            </c:numRef>
          </c:val>
          <c:extLst>
            <c:ext xmlns:c16="http://schemas.microsoft.com/office/drawing/2014/chart" uri="{C3380CC4-5D6E-409C-BE32-E72D297353CC}">
              <c16:uniqueId val="{00000002-3B7C-4436-B98D-58758186B928}"/>
            </c:ext>
          </c:extLst>
        </c:ser>
        <c:dLbls>
          <c:showLegendKey val="0"/>
          <c:showVal val="0"/>
          <c:showCatName val="0"/>
          <c:showSerName val="0"/>
          <c:showPercent val="0"/>
          <c:showBubbleSize val="0"/>
        </c:dLbls>
        <c:gapWidth val="120"/>
        <c:overlap val="100"/>
        <c:axId val="481270600"/>
        <c:axId val="481265504"/>
      </c:barChart>
      <c:catAx>
        <c:axId val="48127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1265504"/>
        <c:crosses val="autoZero"/>
        <c:auto val="1"/>
        <c:lblAlgn val="ctr"/>
        <c:lblOffset val="100"/>
        <c:tickLblSkip val="1"/>
        <c:tickMarkSkip val="1"/>
        <c:noMultiLvlLbl val="0"/>
      </c:catAx>
      <c:valAx>
        <c:axId val="481265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127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{7FF5949F-803B-4DE5-AB04-30533A1F745C}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C28-40DD-88F5-3D0E8983D3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{A2440898-A6B8-4FEB-82A8-B79F968B7F34}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28-40DD-88F5-3D0E8983D3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{1790F92D-1C0E-4266-9364-7D365A1D482F}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28-40DD-88F5-3D0E8983D3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{A2D0E198-ACC1-4CAF-A2ED-B47B3337E1DC}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28-40DD-88F5-3D0E8983D3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{4479B912-204E-4B53-A792-CC55EA043E6B}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28-40DD-88F5-3D0E8983D36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{77BC6FC1-36E6-45E2-A58E-82D2F7C6F090}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C28-40DD-88F5-3D0E8983D3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{B4E237DC-DB2F-4179-A83D-3FD161307CE5}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C28-40DD-88F5-3D0E8983D36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{D1F7A409-827A-44EB-9E22-8A1A63B94493}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C28-40DD-88F5-3D0E8983D3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{5206F4DA-F9EF-47B6-8159-8C03FD41C859}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C28-40DD-88F5-3D0E8983D3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61.8</c:v>
                </c:pt>
                <c:pt idx="24">
                  <c:v>62.1</c:v>
                </c:pt>
                <c:pt idx="32">
                  <c:v>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28-40DD-88F5-3D0E8983D3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{5D566077-BE08-46AF-A75B-6165F85E10D5}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C28-40DD-88F5-3D0E8983D3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{1688C7EE-CEBB-4886-9D93-D5591CDF98ED}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28-40DD-88F5-3D0E8983D3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{D6AFE64E-7850-489F-8934-ADEA9857278E}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28-40DD-88F5-3D0E8983D3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{85BF3E6F-AFD0-4092-A4CA-D5E8B69E3E89}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28-40DD-88F5-3D0E8983D3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{4E59A2B0-6D8F-4E0B-A865-222081685530}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28-40DD-88F5-3D0E8983D36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{C28EC512-3995-4BFA-A34D-EDD30E56E994}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C28-40DD-88F5-3D0E8983D3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{470A4ED2-8449-47E4-99F7-7807C6C588E4}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C28-40DD-88F5-3D0E8983D36D}"/>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{9BD2FB16-0C51-4783-B255-B0B56BD07A5B}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C28-40DD-88F5-3D0E8983D36D}"/>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{B81F00D9-F234-4E83-9FF4-CA46D17F553F}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C28-40DD-88F5-3D0E8983D3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24">
                  <c:v>61.1</c:v>
                </c:pt>
                <c:pt idx="32">
                  <c:v>61</c:v>
                </c:pt>
              </c:numCache>
            </c:numRef>
          </c:xVal>
          <c:yVal>
            <c:numRef>
              <c:f>公会計指標分析・財政指標組合せ分析表!$BP$55:$DC$55</c:f>
              <c:numCache>
                <c:formatCode>#,##0.0;"▲ "#,##0.0</c:formatCode>
                <c:ptCount val="40"/>
                <c:pt idx="0">
                  <c:v>33.1</c:v>
                </c:pt>
                <c:pt idx="8">
                  <c:v>31.3</c:v>
                </c:pt>
                <c:pt idx="24">
                  <c:v>25.5</c:v>
                </c:pt>
                <c:pt idx="32">
                  <c:v>25.1</c:v>
                </c:pt>
              </c:numCache>
            </c:numRef>
          </c:yVal>
          <c:smooth val="0"/>
          <c:extLst>
            <c:ext xmlns:c16="http://schemas.microsoft.com/office/drawing/2014/chart" uri="{C3380CC4-5D6E-409C-BE32-E72D297353CC}">
              <c16:uniqueId val="{00000013-3C28-40DD-88F5-3D0E8983D36D}"/>
            </c:ext>
          </c:extLst>
        </c:ser>
        <c:dLbls>
          <c:showLegendKey val="0"/>
          <c:showVal val="1"/>
          <c:showCatName val="0"/>
          <c:showSerName val="0"/>
          <c:showPercent val="0"/>
          <c:showBubbleSize val="0"/>
        </c:dLbls>
        <c:axId val="481267072"/>
        <c:axId val="481269424"/>
      </c:scatterChart>
      <c:valAx>
        <c:axId val="481267072"/>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269424"/>
        <c:crosses val="autoZero"/>
        <c:crossBetween val="midCat"/>
      </c:valAx>
      <c:valAx>
        <c:axId val="481269424"/>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1267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{02B12039-5F77-43F2-99DE-D47DF20DF4D7}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EB-41F6-A06C-281E6C8B56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{F26FD4E2-933F-497F-8165-315960E99CAB}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EB-41F6-A06C-281E6C8B56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{D9C76A8A-1FF4-4BEC-8D3A-873A97C20CFE}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EB-41F6-A06C-281E6C8B56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{9B63D359-4592-4A67-B033-5E6EBA818055}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EB-41F6-A06C-281E6C8B56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{159F9A81-5D43-4E9C-8576-04633419CBBC}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EB-41F6-A06C-281E6C8B56D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{E412BE93-2ED3-4FCA-9A39-CDE0780308D8}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EB-41F6-A06C-281E6C8B56D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{9B173A99-C005-4DC1-A387-9D3D1CF2ED33}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EB-41F6-A06C-281E6C8B56D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{6C0E9DDD-3EAE-4A60-9DAC-23D2656E67A1}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EB-41F6-A06C-281E6C8B56D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{0971F6FB-8DDA-47AA-80D1-2B021E96CCB4}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EB-41F6-A06C-281E6C8B56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0.2</c:v>
                </c:pt>
                <c:pt idx="16">
                  <c:v>0.3</c:v>
                </c:pt>
                <c:pt idx="24">
                  <c:v>0</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EB-41F6-A06C-281E6C8B56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{6E67A1DF-FBCF-4D33-A48D-812D2B1CBBE1}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EB-41F6-A06C-281E6C8B56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{6DCF45A8-999D-48E1-912F-1576D9815C65}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EB-41F6-A06C-281E6C8B56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{C0CA86FB-3F34-455A-9475-5AA3082A2D92}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EB-41F6-A06C-281E6C8B56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{E26E3F54-FFF9-4A07-8A8D-272A7FE9ED6A}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EB-41F6-A06C-281E6C8B56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{8B0329FC-A65D-4D76-B09C-59184146E158}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EB-41F6-A06C-281E6C8B56D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{44FAB8F6-59CC-43C7-A5F7-51DE3E8FF4E4}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EB-41F6-A06C-281E6C8B56D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{416A76E7-31D3-457E-9457-FFF25B45F353}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EB-41F6-A06C-281E6C8B56D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{8D9FF0A3-9C66-493E-B1CB-07C3E48F4B12}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EB-41F6-A06C-281E6C8B56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{57B55384-E9FA-4CD8-8342-E22F84201517}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EB-41F6-A06C-281E6C8B56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4EB-41F6-A06C-281E6C8B56DB}"/>
            </c:ext>
          </c:extLst>
        </c:ser>
        <c:dLbls>
          <c:showLegendKey val="0"/>
          <c:showVal val="1"/>
          <c:showCatName val="0"/>
          <c:showSerName val="0"/>
          <c:showPercent val="0"/>
          <c:showBubbleSize val="0"/>
        </c:dLbls>
        <c:axId val="481267856"/>
        <c:axId val="481269816"/>
      </c:scatterChart>
      <c:valAx>
        <c:axId val="48126785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269816"/>
        <c:crosses val="autoZero"/>
        <c:crossBetween val="midCat"/>
      </c:valAx>
      <c:valAx>
        <c:axId val="481269816"/>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12678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元利償還金は前年度比</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百万円増加した。平成</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年度中央小学校プール改修事業債など、令和元年度で償還終了する地方債があるものの、平成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年度小学校トイレ改修事業債や平成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年度小学校屋内運動場・中学校柔剣道場耐震改修事業債など、令和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年度から新たに償還開始をする地方債があるため、元利償還金全体として見れば微増となっている。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算入公債費等は前年度比</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百万円減少した。主に算入公債費等の内、特定財源の額が減ったためである。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該当無し</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将来負担額（Ａ）の合計は、令和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23,142</a:t>
          </a:r>
          <a:r>
            <a:rPr kumimoji="1" lang="ja-JP" altLang="en-US" sz="1400">
              <a:latin typeface="ＭＳ ゴシック" pitchFamily="49" charset="-128"/>
              <a:ea typeface="ＭＳ ゴシック" pitchFamily="49" charset="-128"/>
            </a:rPr>
            <a:t>百万円、令和元年度</a:t>
          </a:r>
          <a:r>
            <a:rPr kumimoji="1" lang="en-US" altLang="ja-JP" sz="1400">
              <a:latin typeface="ＭＳ ゴシック" pitchFamily="49" charset="-128"/>
              <a:ea typeface="ＭＳ ゴシック" pitchFamily="49" charset="-128"/>
            </a:rPr>
            <a:t>23,296</a:t>
          </a:r>
          <a:r>
            <a:rPr kumimoji="1" lang="ja-JP" altLang="en-US" sz="1400">
              <a:latin typeface="ＭＳ ゴシック" pitchFamily="49" charset="-128"/>
              <a:ea typeface="ＭＳ ゴシック" pitchFamily="49" charset="-128"/>
            </a:rPr>
            <a:t>百万円で、前年度比</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係る地方債の現在高は増加している。地方債は今後も公共施設等更新のための起債を予定しており、増加する見通し。一方で、公営企業債等繰入見込額は下水道事業の償還が進んでいることで減少したことから、将来負担額全体で見れば減額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充当可能財源等（Ｂ）の合計は、令和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28,867</a:t>
          </a:r>
          <a:r>
            <a:rPr kumimoji="1" lang="ja-JP" altLang="en-US" sz="1400">
              <a:latin typeface="ＭＳ ゴシック" pitchFamily="49" charset="-128"/>
              <a:ea typeface="ＭＳ ゴシック" pitchFamily="49" charset="-128"/>
            </a:rPr>
            <a:t>百万円、令和元年度</a:t>
          </a:r>
          <a:r>
            <a:rPr kumimoji="1" lang="en-US" altLang="ja-JP" sz="1400">
              <a:latin typeface="ＭＳ ゴシック" pitchFamily="49" charset="-128"/>
              <a:ea typeface="ＭＳ ゴシック" pitchFamily="49" charset="-128"/>
            </a:rPr>
            <a:t>26,969</a:t>
          </a:r>
          <a:r>
            <a:rPr kumimoji="1" lang="ja-JP" altLang="en-US" sz="1400">
              <a:latin typeface="ＭＳ ゴシック" pitchFamily="49" charset="-128"/>
              <a:ea typeface="ＭＳ ゴシック" pitchFamily="49" charset="-128"/>
            </a:rPr>
            <a:t>百万円で、前年度比</a:t>
          </a:r>
          <a:r>
            <a:rPr kumimoji="1" lang="en-US" altLang="ja-JP" sz="1400">
              <a:latin typeface="ＭＳ ゴシック" pitchFamily="49" charset="-128"/>
              <a:ea typeface="ＭＳ ゴシック" pitchFamily="49" charset="-128"/>
            </a:rPr>
            <a:t>1,898</a:t>
          </a:r>
          <a:r>
            <a:rPr kumimoji="1" lang="ja-JP" altLang="en-US" sz="1400">
              <a:latin typeface="ＭＳ ゴシック" pitchFamily="49" charset="-128"/>
              <a:ea typeface="ＭＳ ゴシック" pitchFamily="49" charset="-128"/>
            </a:rPr>
            <a:t>百万円増加した。充当可能基金が</a:t>
          </a:r>
          <a:r>
            <a:rPr kumimoji="1" lang="en-US" altLang="ja-JP" sz="1400">
              <a:latin typeface="ＭＳ ゴシック" pitchFamily="49" charset="-128"/>
              <a:ea typeface="ＭＳ ゴシック" pitchFamily="49" charset="-128"/>
            </a:rPr>
            <a:t>1,668</a:t>
          </a:r>
          <a:r>
            <a:rPr kumimoji="1" lang="ja-JP" altLang="en-US" sz="1400">
              <a:latin typeface="ＭＳ ゴシック" pitchFamily="49" charset="-128"/>
              <a:ea typeface="ＭＳ ゴシック" pitchFamily="49" charset="-128"/>
            </a:rPr>
            <a:t>百万円増額したことが主な増要因である。次のシート「（</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）基金残高（東日本大震災分を含む）に係る経年分析」に記載したとおり、福祉・公共・教育基金を積み増しした。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年度は新型コロナウイルス対策により取り崩したものの、臨時交付金の歳入補填もあり、基金残高は令和元年度と比較して横ばいである。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教育施設建設及び整備基金は公共施設老朽化等に備え積み増しを行ったこと、及び、福祉基金も高齢化に伴う経費増大に備え積み増しを行ったことにより、基金全体の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後述する「財政調整基金　今後の方針」「その他特定目的基金　今度の方針」に記載した通り、今後見込まれる将来負担に予め備えておく必要があり、基金の役割は重要である。将来を見据えた健全な財政運営のため、今後とも中長期的な視点に立って、的確に基金のやり繰りを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公共施設建設及び整備基金：公共施設建設及び整備、公共施設の改修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墓園管理基金：墓地の管理運営費用、施設の維持管理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教育施設建設及び整備基金：教育施設建設及び整備、教育施設等の改修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福祉基金：福祉事業の推進、福祉施設建設整備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森林環境譲与税基金（令和元年度創設）：木材利用の促進や普及啓発、森林整備及びその促進に要する経費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公共施設等の長寿命化対策のため、公共施設建設及び整備基金、教育施設建設及び整備基金をそれぞれ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億円積み増しをしたことで、基金残高が増加した。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新型コロナウイルス対策を含めた今後の高齢化などによる福祉対策に備え、福祉基金を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令和元年度から創設した森林環境譲与税基金は、令和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年度は譲与税の活用として新生児への木材製品配布による木材普及啓発の取り組みを行い、残った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百万円を基金へ積み立てた。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公共施設建設及び整備基金、教育施設建設及び整備基金は、施設の老朽化対策の経費増大に備えるため、今後も可能な範囲で基金を積み増していきたい。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福祉基金は、高齢化による経費増大に備えるため、今後も可能な範囲で基金を積み増ししていきたい。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木材利用の推進や普及啓発等の森林整備及びその促進に要する経費の財源に充てる目的として「豊明市森林環境譲与税基金条例」を定め、森林環境譲与税基金を新たに創設した。本基金の使途については、今後とも工夫を凝ら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前年度末残高を下回らないように、年度末残高及び市税の上振れ分を可能な範囲で積み立てている。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下記「今後の方針」に記載のとおり将来負担が大きく見込まれていることから、他の基金に比べ財政調整基金の積立額の比重は大きくなっている。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調整財源や大規模災害時の備え、東部知多衛生組合負担金、区画整理事業に対する支援事業費など将来負担を見込んでいる。今後も、予算編成や予算執行における効率化の徹底に努め、また、将来負担を都度的確に見込んだ上で、可能な限り前年度残高を下回らないよう財政運営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今までどおり利息の積立を行う予定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68,827
65,575
23.22
32,565,546
31,292,354
908,748
14,295,453
14,525,476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本市では平成２７年３月に「豊明市公共施設等総合管理計画」を策定し、公共建築物の総量縮減目標を４０年で３０％縮減すると設定した。有形固定資産減価償却率は類似団体平均と比較して</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ポイント高い。昭和３５年頃から急激に人口が増加し、特に大規模な団地が造成された昭和４５年から昭和５５年の間に倍増に近い伸びを示し、宅地開発や人口の増加に合せて公共建築物やインフラ資産の整備が行われてきたことにより、この時整備された公共施設等の老朽化が進んでいるためであ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4" name="直線コネクタ 73"/>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5"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6" name="直線コネクタ 75"/>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7"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8" name="直線コネクタ 77"/>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9"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0" name="フローチャート: 判断 79"/>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2" name="フローチャート: 判断 8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3" name="フローチャート: 判断 82"/>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4" name="フローチャート: 判断 83"/>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90" name="楕円 89"/>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91" name="有形固定資産減価償却率該当値テキスト"/>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92" name="楕円 91"/>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53975</xdr:rowOff>
    </xdr:to>
    <xdr:cxnSp macro="">
      <xdr:nvCxnSpPr>
        <xdr:cNvPr id="93" name="直線コネクタ 92"/>
        <xdr:cNvCxnSpPr/>
      </xdr:nvCxnSpPr>
      <xdr:spPr>
        <a:xfrm>
          <a:off x="4051300" y="610806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4" name="楕円 93"/>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84667</xdr:rowOff>
    </xdr:from>
    <xdr:to>
      <xdr:col>7</xdr:col>
      <xdr:colOff>187325</xdr:colOff>
      <xdr:row>31</xdr:row>
      <xdr:rowOff>14817</xdr:rowOff>
    </xdr:to>
    <xdr:sp macro="" textlink="">
      <xdr:nvSpPr>
        <xdr:cNvPr id="95" name="楕円 94"/>
        <xdr:cNvSpPr/>
      </xdr:nvSpPr>
      <xdr:spPr>
        <a:xfrm>
          <a:off x="1714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135467</xdr:rowOff>
    </xdr:from>
    <xdr:to>
      <xdr:col>11</xdr:col>
      <xdr:colOff>136525</xdr:colOff>
      <xdr:row>31</xdr:row>
      <xdr:rowOff>10795</xdr:rowOff>
    </xdr:to>
    <xdr:cxnSp macro="">
      <xdr:nvCxnSpPr>
        <xdr:cNvPr id="96" name="直線コネクタ 95"/>
        <xdr:cNvCxnSpPr/>
      </xdr:nvCxnSpPr>
      <xdr:spPr>
        <a:xfrm>
          <a:off x="1765300" y="605049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8"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9"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0"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101" name="n_1main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2" name="n_3main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5944</xdr:rowOff>
    </xdr:from>
    <xdr:ext cx="405111" cy="259045"/>
    <xdr:sp macro="" textlink="">
      <xdr:nvSpPr>
        <xdr:cNvPr id="103" name="n_4mainValue有形固定資産減価償却率"/>
        <xdr:cNvSpPr txBox="1"/>
      </xdr:nvSpPr>
      <xdr:spPr>
        <a:xfrm>
          <a:off x="1562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本市の債務償還比率は類似団体平均より</a:t>
          </a:r>
          <a:r>
            <a:rPr kumimoji="1" lang="ja-JP" altLang="en-US" sz="1000">
              <a:solidFill>
                <a:schemeClr val="dk1"/>
              </a:solidFill>
              <a:effectLst/>
              <a:latin typeface="+mn-lt"/>
              <a:ea typeface="+mn-ea"/>
              <a:cs typeface="+mn-cs"/>
            </a:rPr>
            <a:t>３４３</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ポイント低く、比較的健全であると</a:t>
          </a:r>
          <a:r>
            <a:rPr kumimoji="1" lang="ja-JP" altLang="en-US" sz="1000">
              <a:solidFill>
                <a:schemeClr val="dk1"/>
              </a:solidFill>
              <a:effectLst/>
              <a:latin typeface="+mn-lt"/>
              <a:ea typeface="+mn-ea"/>
              <a:cs typeface="+mn-cs"/>
            </a:rPr>
            <a:t>言え</a:t>
          </a:r>
          <a:r>
            <a:rPr kumimoji="1" lang="ja-JP" altLang="ja-JP" sz="1000">
              <a:solidFill>
                <a:schemeClr val="dk1"/>
              </a:solidFill>
              <a:effectLst/>
              <a:latin typeface="+mn-lt"/>
              <a:ea typeface="+mn-ea"/>
              <a:cs typeface="+mn-cs"/>
            </a:rPr>
            <a:t>る。</a:t>
          </a:r>
          <a:endParaRPr lang="ja-JP" altLang="ja-JP" sz="1000">
            <a:effectLst/>
          </a:endParaRPr>
        </a:p>
        <a:p>
          <a:r>
            <a:rPr kumimoji="1" lang="ja-JP" altLang="ja-JP" sz="1000">
              <a:solidFill>
                <a:schemeClr val="dk1"/>
              </a:solidFill>
              <a:effectLst/>
              <a:latin typeface="+mn-lt"/>
              <a:ea typeface="+mn-ea"/>
              <a:cs typeface="+mn-cs"/>
            </a:rPr>
            <a:t>債務償還比率は、地方債の発行抑制や、将来必要と見込まれる基金への積み立てを行うこと、地方税などの業務収入が増加することだけでなく、物件費や人件費、補助金などの業務支出を減らすことによっても改善するため、事務事業の見直しなどにより、さらに健全な財政を目指す。</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2" name="直線コネクタ 131"/>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3"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4" name="直線コネクタ 133"/>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7"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8" name="フローチャート: 判断 137"/>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9" name="フローチャート: 判断 138"/>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0" name="フローチャート: 判断 139"/>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1" name="フローチャート: 判断 140"/>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2" name="フローチャート: 判断 141"/>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39067</xdr:rowOff>
    </xdr:from>
    <xdr:to>
      <xdr:col>76</xdr:col>
      <xdr:colOff>73025</xdr:colOff>
      <xdr:row>28</xdr:row>
      <xdr:rowOff>140667</xdr:rowOff>
    </xdr:to>
    <xdr:sp macro="" textlink="">
      <xdr:nvSpPr>
        <xdr:cNvPr id="148" name="楕円 147"/>
        <xdr:cNvSpPr/>
      </xdr:nvSpPr>
      <xdr:spPr>
        <a:xfrm>
          <a:off x="14744700" y="56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61944</xdr:rowOff>
    </xdr:from>
    <xdr:ext cx="469744" cy="259045"/>
    <xdr:sp macro="" textlink="">
      <xdr:nvSpPr>
        <xdr:cNvPr id="149" name="債務償還比率該当値テキスト"/>
        <xdr:cNvSpPr txBox="1"/>
      </xdr:nvSpPr>
      <xdr:spPr>
        <a:xfrm>
          <a:off x="14846300" y="546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66054</xdr:rowOff>
    </xdr:from>
    <xdr:to>
      <xdr:col>72</xdr:col>
      <xdr:colOff>123825</xdr:colOff>
      <xdr:row>28</xdr:row>
      <xdr:rowOff>167654</xdr:rowOff>
    </xdr:to>
    <xdr:sp macro="" textlink="">
      <xdr:nvSpPr>
        <xdr:cNvPr id="150" name="楕円 149"/>
        <xdr:cNvSpPr/>
      </xdr:nvSpPr>
      <xdr:spPr>
        <a:xfrm>
          <a:off x="14033500" y="56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89867</xdr:rowOff>
    </xdr:from>
    <xdr:to>
      <xdr:col>76</xdr:col>
      <xdr:colOff>22225</xdr:colOff>
      <xdr:row>28</xdr:row>
      <xdr:rowOff>116854</xdr:rowOff>
    </xdr:to>
    <xdr:cxnSp macro="">
      <xdr:nvCxnSpPr>
        <xdr:cNvPr id="151" name="直線コネクタ 150"/>
        <xdr:cNvCxnSpPr/>
      </xdr:nvCxnSpPr>
      <xdr:spPr>
        <a:xfrm flipV="1">
          <a:off x="14084300" y="5661992"/>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153134</xdr:rowOff>
    </xdr:from>
    <xdr:to>
      <xdr:col>68</xdr:col>
      <xdr:colOff>123825</xdr:colOff>
      <xdr:row>29</xdr:row>
      <xdr:rowOff>83284</xdr:rowOff>
    </xdr:to>
    <xdr:sp macro="" textlink="">
      <xdr:nvSpPr>
        <xdr:cNvPr id="152" name="楕円 151"/>
        <xdr:cNvSpPr/>
      </xdr:nvSpPr>
      <xdr:spPr>
        <a:xfrm>
          <a:off x="13271500" y="57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116854</xdr:rowOff>
    </xdr:from>
    <xdr:to>
      <xdr:col>72</xdr:col>
      <xdr:colOff>73025</xdr:colOff>
      <xdr:row>29</xdr:row>
      <xdr:rowOff>32484</xdr:rowOff>
    </xdr:to>
    <xdr:cxnSp macro="">
      <xdr:nvCxnSpPr>
        <xdr:cNvPr id="153" name="直線コネクタ 152"/>
        <xdr:cNvCxnSpPr/>
      </xdr:nvCxnSpPr>
      <xdr:spPr>
        <a:xfrm flipV="1">
          <a:off x="13322300" y="5688979"/>
          <a:ext cx="762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111273</xdr:rowOff>
    </xdr:from>
    <xdr:to>
      <xdr:col>64</xdr:col>
      <xdr:colOff>123825</xdr:colOff>
      <xdr:row>29</xdr:row>
      <xdr:rowOff>41423</xdr:rowOff>
    </xdr:to>
    <xdr:sp macro="" textlink="">
      <xdr:nvSpPr>
        <xdr:cNvPr id="154" name="楕円 153"/>
        <xdr:cNvSpPr/>
      </xdr:nvSpPr>
      <xdr:spPr>
        <a:xfrm>
          <a:off x="12509500" y="56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162073</xdr:rowOff>
    </xdr:from>
    <xdr:to>
      <xdr:col>68</xdr:col>
      <xdr:colOff>73025</xdr:colOff>
      <xdr:row>29</xdr:row>
      <xdr:rowOff>32484</xdr:rowOff>
    </xdr:to>
    <xdr:cxnSp macro="">
      <xdr:nvCxnSpPr>
        <xdr:cNvPr id="155" name="直線コネクタ 154"/>
        <xdr:cNvCxnSpPr/>
      </xdr:nvCxnSpPr>
      <xdr:spPr>
        <a:xfrm>
          <a:off x="12560300" y="5734198"/>
          <a:ext cx="762000" cy="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109714</xdr:rowOff>
    </xdr:from>
    <xdr:to>
      <xdr:col>60</xdr:col>
      <xdr:colOff>123825</xdr:colOff>
      <xdr:row>29</xdr:row>
      <xdr:rowOff>39864</xdr:rowOff>
    </xdr:to>
    <xdr:sp macro="" textlink="">
      <xdr:nvSpPr>
        <xdr:cNvPr id="156" name="楕円 155"/>
        <xdr:cNvSpPr/>
      </xdr:nvSpPr>
      <xdr:spPr>
        <a:xfrm>
          <a:off x="11747500" y="56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160514</xdr:rowOff>
    </xdr:from>
    <xdr:to>
      <xdr:col>64</xdr:col>
      <xdr:colOff>73025</xdr:colOff>
      <xdr:row>28</xdr:row>
      <xdr:rowOff>162073</xdr:rowOff>
    </xdr:to>
    <xdr:cxnSp macro="">
      <xdr:nvCxnSpPr>
        <xdr:cNvPr id="157" name="直線コネクタ 156"/>
        <xdr:cNvCxnSpPr/>
      </xdr:nvCxnSpPr>
      <xdr:spPr>
        <a:xfrm>
          <a:off x="11798300" y="5732639"/>
          <a:ext cx="762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8"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9"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0"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1"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12731</xdr:rowOff>
    </xdr:from>
    <xdr:ext cx="469744" cy="259045"/>
    <xdr:sp macro="" textlink="">
      <xdr:nvSpPr>
        <xdr:cNvPr id="162" name="n_1mainValue債務償還比率"/>
        <xdr:cNvSpPr txBox="1"/>
      </xdr:nvSpPr>
      <xdr:spPr>
        <a:xfrm>
          <a:off x="13836727" y="541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99811</xdr:rowOff>
    </xdr:from>
    <xdr:ext cx="469744" cy="259045"/>
    <xdr:sp macro="" textlink="">
      <xdr:nvSpPr>
        <xdr:cNvPr id="163" name="n_2mainValue債務償還比率"/>
        <xdr:cNvSpPr txBox="1"/>
      </xdr:nvSpPr>
      <xdr:spPr>
        <a:xfrm>
          <a:off x="13087427" y="550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57950</xdr:rowOff>
    </xdr:from>
    <xdr:ext cx="469744" cy="259045"/>
    <xdr:sp macro="" textlink="">
      <xdr:nvSpPr>
        <xdr:cNvPr id="164" name="n_3mainValue債務償還比率"/>
        <xdr:cNvSpPr txBox="1"/>
      </xdr:nvSpPr>
      <xdr:spPr>
        <a:xfrm>
          <a:off x="12325427" y="545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56391</xdr:rowOff>
    </xdr:from>
    <xdr:ext cx="469744" cy="259045"/>
    <xdr:sp macro="" textlink="">
      <xdr:nvSpPr>
        <xdr:cNvPr id="165" name="n_4mainValue債務償還比率"/>
        <xdr:cNvSpPr txBox="1"/>
      </xdr:nvSpPr>
      <xdr:spPr>
        <a:xfrm>
          <a:off x="11563427" y="545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68,827
65,575
23.22
32,565,546
31,292,354
908,748
14,295,453
14,525,476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23495</xdr:rowOff>
    </xdr:from>
    <xdr:to>
      <xdr:col>24</xdr:col>
      <xdr:colOff>114300</xdr:colOff>
      <xdr:row>36</xdr:row>
      <xdr:rowOff>125095</xdr:rowOff>
    </xdr:to>
    <xdr:sp macro="" textlink="">
      <xdr:nvSpPr>
        <xdr:cNvPr id="73" name="楕円 72"/>
        <xdr:cNvSpPr/>
      </xdr:nvSpPr>
      <xdr:spPr>
        <a:xfrm>
          <a:off x="4584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46372</xdr:rowOff>
    </xdr:from>
    <xdr:ext cx="405111" cy="259045"/>
    <xdr:sp macro="" textlink="">
      <xdr:nvSpPr>
        <xdr:cNvPr id="74" name="【道路】&#10;有形固定資産減価償却率該当値テキスト"/>
        <xdr:cNvSpPr txBox="1"/>
      </xdr:nvSpPr>
      <xdr:spPr>
        <a:xfrm>
          <a:off x="4673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5" name="楕円 74"/>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74295</xdr:rowOff>
    </xdr:to>
    <xdr:cxnSp macro="">
      <xdr:nvCxnSpPr>
        <xdr:cNvPr id="76" name="直線コネクタ 75"/>
        <xdr:cNvCxnSpPr/>
      </xdr:nvCxnSpPr>
      <xdr:spPr>
        <a:xfrm>
          <a:off x="3797300" y="62388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7" name="楕円 76"/>
        <xdr:cNvSpPr/>
      </xdr:nvSpPr>
      <xdr:spPr>
        <a:xfrm>
          <a:off x="196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168275</xdr:rowOff>
    </xdr:from>
    <xdr:to>
      <xdr:col>6</xdr:col>
      <xdr:colOff>38100</xdr:colOff>
      <xdr:row>36</xdr:row>
      <xdr:rowOff>98425</xdr:rowOff>
    </xdr:to>
    <xdr:sp macro="" textlink="">
      <xdr:nvSpPr>
        <xdr:cNvPr id="78" name="楕円 77"/>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47625</xdr:rowOff>
    </xdr:from>
    <xdr:to>
      <xdr:col>10</xdr:col>
      <xdr:colOff>114300</xdr:colOff>
      <xdr:row>36</xdr:row>
      <xdr:rowOff>53340</xdr:rowOff>
    </xdr:to>
    <xdr:cxnSp macro="">
      <xdr:nvCxnSpPr>
        <xdr:cNvPr id="79" name="直線コネクタ 78"/>
        <xdr:cNvCxnSpPr/>
      </xdr:nvCxnSpPr>
      <xdr:spPr>
        <a:xfrm>
          <a:off x="1130300" y="62198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0"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1"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2"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3"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134002</xdr:rowOff>
    </xdr:from>
    <xdr:ext cx="405111" cy="259045"/>
    <xdr:sp macro="" textlink="">
      <xdr:nvSpPr>
        <xdr:cNvPr id="84" name="n_1mainValue【道路】&#10;有形固定資産減価償却率"/>
        <xdr:cNvSpPr txBox="1"/>
      </xdr:nvSpPr>
      <xdr:spPr>
        <a:xfrm>
          <a:off x="3582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5" name="n_3mainValue【道路】&#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114952</xdr:rowOff>
    </xdr:from>
    <xdr:ext cx="405111" cy="259045"/>
    <xdr:sp macro="" textlink="">
      <xdr:nvSpPr>
        <xdr:cNvPr id="86" name="n_4mainValue【道路】&#10;有形固定資産減価償却率"/>
        <xdr:cNvSpPr txBox="1"/>
      </xdr:nvSpPr>
      <xdr:spPr>
        <a:xfrm>
          <a:off x="927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0" name="直線コネクタ 109"/>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1"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2" name="直線コネクタ 111"/>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3"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4" name="直線コネクタ 113"/>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5"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6" name="フローチャート: 判断 115"/>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7" name="フローチャート: 判断 116"/>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8" name="フローチャート: 判断 117"/>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9" name="フローチャート: 判断 118"/>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0" name="フローチャート: 判断 119"/>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58509</xdr:rowOff>
    </xdr:from>
    <xdr:to>
      <xdr:col>55</xdr:col>
      <xdr:colOff>50800</xdr:colOff>
      <xdr:row>41</xdr:row>
      <xdr:rowOff>160109</xdr:rowOff>
    </xdr:to>
    <xdr:sp macro="" textlink="">
      <xdr:nvSpPr>
        <xdr:cNvPr id="126" name="楕円 125"/>
        <xdr:cNvSpPr/>
      </xdr:nvSpPr>
      <xdr:spPr>
        <a:xfrm>
          <a:off x="10426700" y="70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144886</xdr:rowOff>
    </xdr:from>
    <xdr:ext cx="469744" cy="259045"/>
    <xdr:sp macro="" textlink="">
      <xdr:nvSpPr>
        <xdr:cNvPr id="127" name="【道路】&#10;一人当たり延長該当値テキスト"/>
        <xdr:cNvSpPr txBox="1"/>
      </xdr:nvSpPr>
      <xdr:spPr>
        <a:xfrm>
          <a:off x="10515600" y="700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58338</xdr:rowOff>
    </xdr:from>
    <xdr:to>
      <xdr:col>50</xdr:col>
      <xdr:colOff>165100</xdr:colOff>
      <xdr:row>41</xdr:row>
      <xdr:rowOff>159938</xdr:rowOff>
    </xdr:to>
    <xdr:sp macro="" textlink="">
      <xdr:nvSpPr>
        <xdr:cNvPr id="128" name="楕円 127"/>
        <xdr:cNvSpPr/>
      </xdr:nvSpPr>
      <xdr:spPr>
        <a:xfrm>
          <a:off x="9588500" y="70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109138</xdr:rowOff>
    </xdr:from>
    <xdr:to>
      <xdr:col>55</xdr:col>
      <xdr:colOff>0</xdr:colOff>
      <xdr:row>41</xdr:row>
      <xdr:rowOff>109309</xdr:rowOff>
    </xdr:to>
    <xdr:cxnSp macro="">
      <xdr:nvCxnSpPr>
        <xdr:cNvPr id="129" name="直線コネクタ 128"/>
        <xdr:cNvCxnSpPr/>
      </xdr:nvCxnSpPr>
      <xdr:spPr>
        <a:xfrm>
          <a:off x="9639300" y="7138588"/>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58051</xdr:rowOff>
    </xdr:from>
    <xdr:to>
      <xdr:col>41</xdr:col>
      <xdr:colOff>101600</xdr:colOff>
      <xdr:row>41</xdr:row>
      <xdr:rowOff>159651</xdr:rowOff>
    </xdr:to>
    <xdr:sp macro="" textlink="">
      <xdr:nvSpPr>
        <xdr:cNvPr id="130" name="楕円 129"/>
        <xdr:cNvSpPr/>
      </xdr:nvSpPr>
      <xdr:spPr>
        <a:xfrm>
          <a:off x="7810500" y="70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58451</xdr:rowOff>
    </xdr:from>
    <xdr:to>
      <xdr:col>36</xdr:col>
      <xdr:colOff>165100</xdr:colOff>
      <xdr:row>41</xdr:row>
      <xdr:rowOff>160051</xdr:rowOff>
    </xdr:to>
    <xdr:sp macro="" textlink="">
      <xdr:nvSpPr>
        <xdr:cNvPr id="131" name="楕円 130"/>
        <xdr:cNvSpPr/>
      </xdr:nvSpPr>
      <xdr:spPr>
        <a:xfrm>
          <a:off x="6921500" y="70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108851</xdr:rowOff>
    </xdr:from>
    <xdr:to>
      <xdr:col>41</xdr:col>
      <xdr:colOff>50800</xdr:colOff>
      <xdr:row>41</xdr:row>
      <xdr:rowOff>109251</xdr:rowOff>
    </xdr:to>
    <xdr:cxnSp macro="">
      <xdr:nvCxnSpPr>
        <xdr:cNvPr id="132" name="直線コネクタ 131"/>
        <xdr:cNvCxnSpPr/>
      </xdr:nvCxnSpPr>
      <xdr:spPr>
        <a:xfrm flipV="1">
          <a:off x="6972300" y="7138301"/>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33"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34"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35"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36"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151065</xdr:rowOff>
    </xdr:from>
    <xdr:ext cx="469744" cy="259045"/>
    <xdr:sp macro="" textlink="">
      <xdr:nvSpPr>
        <xdr:cNvPr id="137" name="n_1mainValue【道路】&#10;一人当たり延長"/>
        <xdr:cNvSpPr txBox="1"/>
      </xdr:nvSpPr>
      <xdr:spPr>
        <a:xfrm>
          <a:off x="9391727" y="718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150778</xdr:rowOff>
    </xdr:from>
    <xdr:ext cx="469744" cy="259045"/>
    <xdr:sp macro="" textlink="">
      <xdr:nvSpPr>
        <xdr:cNvPr id="138" name="n_3mainValue【道路】&#10;一人当たり延長"/>
        <xdr:cNvSpPr txBox="1"/>
      </xdr:nvSpPr>
      <xdr:spPr>
        <a:xfrm>
          <a:off x="7626427" y="718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151178</xdr:rowOff>
    </xdr:from>
    <xdr:ext cx="469744" cy="259045"/>
    <xdr:sp macro="" textlink="">
      <xdr:nvSpPr>
        <xdr:cNvPr id="139" name="n_4mainValue【道路】&#10;一人当たり延長"/>
        <xdr:cNvSpPr txBox="1"/>
      </xdr:nvSpPr>
      <xdr:spPr>
        <a:xfrm>
          <a:off x="6737427"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64" name="直線コネクタ 163"/>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65"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66" name="直線コネクタ 165"/>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7"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8" name="直線コネクタ 167"/>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69"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0" name="フローチャート: 判断 169"/>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1" name="フローチャート: 判断 170"/>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72" name="フローチャート: 判断 171"/>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3" name="フローチャート: 判断 172"/>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74" name="フローチャート: 判断 173"/>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0" name="楕円 179"/>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81" name="【橋りょう・トンネル】&#10;有形固定資産減価償却率該当値テキスト"/>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82" name="楕円 181"/>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137160</xdr:rowOff>
    </xdr:to>
    <xdr:cxnSp macro="">
      <xdr:nvCxnSpPr>
        <xdr:cNvPr id="183" name="直線コネクタ 182"/>
        <xdr:cNvCxnSpPr/>
      </xdr:nvCxnSpPr>
      <xdr:spPr>
        <a:xfrm>
          <a:off x="3797300" y="98755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84" name="楕円 183"/>
        <xdr:cNvSpPr/>
      </xdr:nvSpPr>
      <xdr:spPr>
        <a:xfrm>
          <a:off x="1968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126365</xdr:rowOff>
    </xdr:from>
    <xdr:to>
      <xdr:col>6</xdr:col>
      <xdr:colOff>38100</xdr:colOff>
      <xdr:row>57</xdr:row>
      <xdr:rowOff>56515</xdr:rowOff>
    </xdr:to>
    <xdr:sp macro="" textlink="">
      <xdr:nvSpPr>
        <xdr:cNvPr id="185" name="楕円 184"/>
        <xdr:cNvSpPr/>
      </xdr:nvSpPr>
      <xdr:spPr>
        <a:xfrm>
          <a:off x="1079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5715</xdr:rowOff>
    </xdr:from>
    <xdr:to>
      <xdr:col>10</xdr:col>
      <xdr:colOff>114300</xdr:colOff>
      <xdr:row>57</xdr:row>
      <xdr:rowOff>38100</xdr:rowOff>
    </xdr:to>
    <xdr:cxnSp macro="">
      <xdr:nvCxnSpPr>
        <xdr:cNvPr id="186" name="直線コネクタ 185"/>
        <xdr:cNvCxnSpPr/>
      </xdr:nvCxnSpPr>
      <xdr:spPr>
        <a:xfrm>
          <a:off x="1130300" y="9778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87"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88"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89"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90"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91" name="n_1mainValue【橋りょう・トンネ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105427</xdr:rowOff>
    </xdr:from>
    <xdr:ext cx="405111" cy="259045"/>
    <xdr:sp macro="" textlink="">
      <xdr:nvSpPr>
        <xdr:cNvPr id="192" name="n_3mainValue【橋りょう・トンネル】&#10;有形固定資産減価償却率"/>
        <xdr:cNvSpPr txBox="1"/>
      </xdr:nvSpPr>
      <xdr:spPr>
        <a:xfrm>
          <a:off x="18167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73042</xdr:rowOff>
    </xdr:from>
    <xdr:ext cx="405111" cy="259045"/>
    <xdr:sp macro="" textlink="">
      <xdr:nvSpPr>
        <xdr:cNvPr id="193" name="n_4mainValue【橋りょう・トンネル】&#10;有形固定資産減価償却率"/>
        <xdr:cNvSpPr txBox="1"/>
      </xdr:nvSpPr>
      <xdr:spPr>
        <a:xfrm>
          <a:off x="927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15" name="直線コネクタ 214"/>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16"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17" name="直線コネクタ 216"/>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18"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19" name="直線コネクタ 218"/>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20"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21" name="フローチャート: 判断 220"/>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22" name="フローチャート: 判断 221"/>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23" name="フローチャート: 判断 222"/>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24" name="フローチャート: 判断 223"/>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25" name="フローチャート: 判断 224"/>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25057</xdr:rowOff>
    </xdr:from>
    <xdr:to>
      <xdr:col>55</xdr:col>
      <xdr:colOff>50800</xdr:colOff>
      <xdr:row>63</xdr:row>
      <xdr:rowOff>126657</xdr:rowOff>
    </xdr:to>
    <xdr:sp macro="" textlink="">
      <xdr:nvSpPr>
        <xdr:cNvPr id="231" name="楕円 230"/>
        <xdr:cNvSpPr/>
      </xdr:nvSpPr>
      <xdr:spPr>
        <a:xfrm>
          <a:off x="10426700" y="108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111434</xdr:rowOff>
    </xdr:from>
    <xdr:ext cx="534377" cy="259045"/>
    <xdr:sp macro="" textlink="">
      <xdr:nvSpPr>
        <xdr:cNvPr id="232" name="【橋りょう・トンネル】&#10;一人当たり有形固定資産（償却資産）額該当値テキスト"/>
        <xdr:cNvSpPr txBox="1"/>
      </xdr:nvSpPr>
      <xdr:spPr>
        <a:xfrm>
          <a:off x="10515600" y="107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25308</xdr:rowOff>
    </xdr:from>
    <xdr:to>
      <xdr:col>50</xdr:col>
      <xdr:colOff>165100</xdr:colOff>
      <xdr:row>63</xdr:row>
      <xdr:rowOff>126908</xdr:rowOff>
    </xdr:to>
    <xdr:sp macro="" textlink="">
      <xdr:nvSpPr>
        <xdr:cNvPr id="233" name="楕円 232"/>
        <xdr:cNvSpPr/>
      </xdr:nvSpPr>
      <xdr:spPr>
        <a:xfrm>
          <a:off x="9588500" y="108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75857</xdr:rowOff>
    </xdr:from>
    <xdr:to>
      <xdr:col>55</xdr:col>
      <xdr:colOff>0</xdr:colOff>
      <xdr:row>63</xdr:row>
      <xdr:rowOff>76108</xdr:rowOff>
    </xdr:to>
    <xdr:cxnSp macro="">
      <xdr:nvCxnSpPr>
        <xdr:cNvPr id="234" name="直線コネクタ 233"/>
        <xdr:cNvCxnSpPr/>
      </xdr:nvCxnSpPr>
      <xdr:spPr>
        <a:xfrm flipV="1">
          <a:off x="9639300" y="10877207"/>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24981</xdr:rowOff>
    </xdr:from>
    <xdr:to>
      <xdr:col>41</xdr:col>
      <xdr:colOff>101600</xdr:colOff>
      <xdr:row>63</xdr:row>
      <xdr:rowOff>126581</xdr:rowOff>
    </xdr:to>
    <xdr:sp macro="" textlink="">
      <xdr:nvSpPr>
        <xdr:cNvPr id="235" name="楕円 234"/>
        <xdr:cNvSpPr/>
      </xdr:nvSpPr>
      <xdr:spPr>
        <a:xfrm>
          <a:off x="7810500" y="108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24912</xdr:rowOff>
    </xdr:from>
    <xdr:to>
      <xdr:col>36</xdr:col>
      <xdr:colOff>165100</xdr:colOff>
      <xdr:row>63</xdr:row>
      <xdr:rowOff>126512</xdr:rowOff>
    </xdr:to>
    <xdr:sp macro="" textlink="">
      <xdr:nvSpPr>
        <xdr:cNvPr id="236" name="楕円 235"/>
        <xdr:cNvSpPr/>
      </xdr:nvSpPr>
      <xdr:spPr>
        <a:xfrm>
          <a:off x="6921500" y="108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75712</xdr:rowOff>
    </xdr:from>
    <xdr:to>
      <xdr:col>41</xdr:col>
      <xdr:colOff>50800</xdr:colOff>
      <xdr:row>63</xdr:row>
      <xdr:rowOff>75781</xdr:rowOff>
    </xdr:to>
    <xdr:cxnSp macro="">
      <xdr:nvCxnSpPr>
        <xdr:cNvPr id="237" name="直線コネクタ 236"/>
        <xdr:cNvCxnSpPr/>
      </xdr:nvCxnSpPr>
      <xdr:spPr>
        <a:xfrm>
          <a:off x="6972300" y="1087706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38"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39"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40"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41"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118035</xdr:rowOff>
    </xdr:from>
    <xdr:ext cx="534377" cy="259045"/>
    <xdr:sp macro="" textlink="">
      <xdr:nvSpPr>
        <xdr:cNvPr id="242" name="n_1mainValue【橋りょう・トンネル】&#10;一人当たり有形固定資産（償却資産）額"/>
        <xdr:cNvSpPr txBox="1"/>
      </xdr:nvSpPr>
      <xdr:spPr>
        <a:xfrm>
          <a:off x="9359411" y="1091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117708</xdr:rowOff>
    </xdr:from>
    <xdr:ext cx="534377" cy="259045"/>
    <xdr:sp macro="" textlink="">
      <xdr:nvSpPr>
        <xdr:cNvPr id="243" name="n_3mainValue【橋りょう・トンネル】&#10;一人当たり有形固定資産（償却資産）額"/>
        <xdr:cNvSpPr txBox="1"/>
      </xdr:nvSpPr>
      <xdr:spPr>
        <a:xfrm>
          <a:off x="7594111" y="1091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117639</xdr:rowOff>
    </xdr:from>
    <xdr:ext cx="534377" cy="259045"/>
    <xdr:sp macro="" textlink="">
      <xdr:nvSpPr>
        <xdr:cNvPr id="244" name="n_4mainValue【橋りょう・トンネル】&#10;一人当たり有形固定資産（償却資産）額"/>
        <xdr:cNvSpPr txBox="1"/>
      </xdr:nvSpPr>
      <xdr:spPr>
        <a:xfrm>
          <a:off x="6705111" y="109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7" name="テキスト ボックス 2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9" name="テキスト ボックス 2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7" name="テキスト ボックス 2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9" name="テキスト ボックス 2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01" name="直線コネクタ 300"/>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0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03" name="直線コネクタ 30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0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05" name="直線コネクタ 30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06"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07" name="フローチャート: 判断 30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08" name="フローチャート: 判断 307"/>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09" name="フローチャート: 判断 308"/>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10" name="フローチャート: 判断 30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11" name="フローチャート: 判断 310"/>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317" name="楕円 316"/>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318" name="【認定こども園・幼稚園・保育所】&#10;有形固定資産減価償却率該当値テキスト"/>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319" name="楕円 318"/>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30480</xdr:rowOff>
    </xdr:to>
    <xdr:cxnSp macro="">
      <xdr:nvCxnSpPr>
        <xdr:cNvPr id="320" name="直線コネクタ 319"/>
        <xdr:cNvCxnSpPr/>
      </xdr:nvCxnSpPr>
      <xdr:spPr>
        <a:xfrm flipV="1">
          <a:off x="15481300" y="66884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27305</xdr:rowOff>
    </xdr:from>
    <xdr:to>
      <xdr:col>72</xdr:col>
      <xdr:colOff>38100</xdr:colOff>
      <xdr:row>39</xdr:row>
      <xdr:rowOff>128905</xdr:rowOff>
    </xdr:to>
    <xdr:sp macro="" textlink="">
      <xdr:nvSpPr>
        <xdr:cNvPr id="321" name="楕円 320"/>
        <xdr:cNvSpPr/>
      </xdr:nvSpPr>
      <xdr:spPr>
        <a:xfrm>
          <a:off x="13652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2540</xdr:rowOff>
    </xdr:from>
    <xdr:to>
      <xdr:col>67</xdr:col>
      <xdr:colOff>101600</xdr:colOff>
      <xdr:row>39</xdr:row>
      <xdr:rowOff>104140</xdr:rowOff>
    </xdr:to>
    <xdr:sp macro="" textlink="">
      <xdr:nvSpPr>
        <xdr:cNvPr id="322" name="楕円 321"/>
        <xdr:cNvSpPr/>
      </xdr:nvSpPr>
      <xdr:spPr>
        <a:xfrm>
          <a:off x="1276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53340</xdr:rowOff>
    </xdr:from>
    <xdr:to>
      <xdr:col>71</xdr:col>
      <xdr:colOff>177800</xdr:colOff>
      <xdr:row>39</xdr:row>
      <xdr:rowOff>78105</xdr:rowOff>
    </xdr:to>
    <xdr:cxnSp macro="">
      <xdr:nvCxnSpPr>
        <xdr:cNvPr id="323" name="直線コネクタ 322"/>
        <xdr:cNvCxnSpPr/>
      </xdr:nvCxnSpPr>
      <xdr:spPr>
        <a:xfrm>
          <a:off x="12814300" y="67398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24"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325"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326"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27"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328" name="n_1mainValue【認定こども園・幼稚園・保育所】&#10;有形固定資産減価償却率"/>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120032</xdr:rowOff>
    </xdr:from>
    <xdr:ext cx="405111" cy="259045"/>
    <xdr:sp macro="" textlink="">
      <xdr:nvSpPr>
        <xdr:cNvPr id="329" name="n_3mainValue【認定こども園・幼稚園・保育所】&#10;有形固定資産減価償却率"/>
        <xdr:cNvSpPr txBox="1"/>
      </xdr:nvSpPr>
      <xdr:spPr>
        <a:xfrm>
          <a:off x="13500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95267</xdr:rowOff>
    </xdr:from>
    <xdr:ext cx="405111" cy="259045"/>
    <xdr:sp macro="" textlink="">
      <xdr:nvSpPr>
        <xdr:cNvPr id="330" name="n_4mainValue【認定こども園・幼稚園・保育所】&#10;有形固定資産減価償却率"/>
        <xdr:cNvSpPr txBox="1"/>
      </xdr:nvSpPr>
      <xdr:spPr>
        <a:xfrm>
          <a:off x="12611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2" name="テキスト ボックス 3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4" name="テキスト ボックス 3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6" name="テキスト ボックス 3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8" name="テキスト ボックス 3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352" name="直線コネクタ 351"/>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5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54" name="直線コネクタ 35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35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356" name="直線コネクタ 35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357"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358" name="フローチャート: 判断 35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359" name="フローチャート: 判断 358"/>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360" name="フローチャート: 判断 359"/>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361" name="フローチャート: 判断 360"/>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362" name="フローチャート: 判断 361"/>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45974</xdr:rowOff>
    </xdr:from>
    <xdr:to>
      <xdr:col>116</xdr:col>
      <xdr:colOff>114300</xdr:colOff>
      <xdr:row>37</xdr:row>
      <xdr:rowOff>147574</xdr:rowOff>
    </xdr:to>
    <xdr:sp macro="" textlink="">
      <xdr:nvSpPr>
        <xdr:cNvPr id="368" name="楕円 367"/>
        <xdr:cNvSpPr/>
      </xdr:nvSpPr>
      <xdr:spPr>
        <a:xfrm>
          <a:off x="22110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68851</xdr:rowOff>
    </xdr:from>
    <xdr:ext cx="469744" cy="259045"/>
    <xdr:sp macro="" textlink="">
      <xdr:nvSpPr>
        <xdr:cNvPr id="369" name="【認定こども園・幼稚園・保育所】&#10;一人当たり面積該当値テキスト"/>
        <xdr:cNvSpPr txBox="1"/>
      </xdr:nvSpPr>
      <xdr:spPr>
        <a:xfrm>
          <a:off x="22199600" y="624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50546</xdr:rowOff>
    </xdr:from>
    <xdr:to>
      <xdr:col>112</xdr:col>
      <xdr:colOff>38100</xdr:colOff>
      <xdr:row>37</xdr:row>
      <xdr:rowOff>152146</xdr:rowOff>
    </xdr:to>
    <xdr:sp macro="" textlink="">
      <xdr:nvSpPr>
        <xdr:cNvPr id="370" name="楕円 369"/>
        <xdr:cNvSpPr/>
      </xdr:nvSpPr>
      <xdr:spPr>
        <a:xfrm>
          <a:off x="2127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96774</xdr:rowOff>
    </xdr:from>
    <xdr:to>
      <xdr:col>116</xdr:col>
      <xdr:colOff>63500</xdr:colOff>
      <xdr:row>37</xdr:row>
      <xdr:rowOff>101346</xdr:rowOff>
    </xdr:to>
    <xdr:cxnSp macro="">
      <xdr:nvCxnSpPr>
        <xdr:cNvPr id="371" name="直線コネクタ 370"/>
        <xdr:cNvCxnSpPr/>
      </xdr:nvCxnSpPr>
      <xdr:spPr>
        <a:xfrm flipV="1">
          <a:off x="21323300" y="64404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372" name="楕円 371"/>
        <xdr:cNvSpPr/>
      </xdr:nvSpPr>
      <xdr:spPr>
        <a:xfrm>
          <a:off x="19494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50546</xdr:rowOff>
    </xdr:from>
    <xdr:to>
      <xdr:col>98</xdr:col>
      <xdr:colOff>38100</xdr:colOff>
      <xdr:row>37</xdr:row>
      <xdr:rowOff>152146</xdr:rowOff>
    </xdr:to>
    <xdr:sp macro="" textlink="">
      <xdr:nvSpPr>
        <xdr:cNvPr id="373" name="楕円 372"/>
        <xdr:cNvSpPr/>
      </xdr:nvSpPr>
      <xdr:spPr>
        <a:xfrm>
          <a:off x="18605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101346</xdr:rowOff>
    </xdr:from>
    <xdr:to>
      <xdr:col>102</xdr:col>
      <xdr:colOff>114300</xdr:colOff>
      <xdr:row>37</xdr:row>
      <xdr:rowOff>101346</xdr:rowOff>
    </xdr:to>
    <xdr:cxnSp macro="">
      <xdr:nvCxnSpPr>
        <xdr:cNvPr id="374" name="直線コネクタ 373"/>
        <xdr:cNvCxnSpPr/>
      </xdr:nvCxnSpPr>
      <xdr:spPr>
        <a:xfrm>
          <a:off x="18656300" y="6444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37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376"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37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37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168673</xdr:rowOff>
    </xdr:from>
    <xdr:ext cx="469744" cy="259045"/>
    <xdr:sp macro="" textlink="">
      <xdr:nvSpPr>
        <xdr:cNvPr id="379" name="n_1main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380" name="n_3main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168673</xdr:rowOff>
    </xdr:from>
    <xdr:ext cx="469744" cy="259045"/>
    <xdr:sp macro="" textlink="">
      <xdr:nvSpPr>
        <xdr:cNvPr id="381" name="n_4mainValue【認定こども園・幼稚園・保育所】&#10;一人当たり面積"/>
        <xdr:cNvSpPr txBox="1"/>
      </xdr:nvSpPr>
      <xdr:spPr>
        <a:xfrm>
          <a:off x="18421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2" name="テキスト ボックス 3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3" name="直線コネクタ 3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4" name="テキスト ボックス 3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5" name="直線コネクタ 3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6" name="テキスト ボックス 3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7" name="直線コネクタ 3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8" name="テキスト ボックス 3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9" name="直線コネクタ 3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0" name="テキスト ボックス 3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1" name="直線コネクタ 4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2" name="テキスト ボックス 4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3" name="直線コネクタ 4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4" name="テキスト ボックス 4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08" name="直線コネクタ 407"/>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09"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10" name="直線コネクタ 40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11"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12" name="直線コネクタ 411"/>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1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14" name="フローチャート: 判断 41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15" name="フローチャート: 判断 414"/>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16" name="フローチャート: 判断 41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17" name="フローチャート: 判断 41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18" name="フローチャート: 判断 417"/>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xdr:rowOff>
    </xdr:from>
    <xdr:to>
      <xdr:col>85</xdr:col>
      <xdr:colOff>177800</xdr:colOff>
      <xdr:row>61</xdr:row>
      <xdr:rowOff>114481</xdr:rowOff>
    </xdr:to>
    <xdr:sp macro="" textlink="">
      <xdr:nvSpPr>
        <xdr:cNvPr id="424" name="楕円 423"/>
        <xdr:cNvSpPr/>
      </xdr:nvSpPr>
      <xdr:spPr>
        <a:xfrm>
          <a:off x="16268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162758</xdr:rowOff>
    </xdr:from>
    <xdr:ext cx="405111" cy="259045"/>
    <xdr:sp macro="" textlink="">
      <xdr:nvSpPr>
        <xdr:cNvPr id="425" name="【学校施設】&#10;有形固定資産減価償却率該当値テキスト"/>
        <xdr:cNvSpPr txBox="1"/>
      </xdr:nvSpPr>
      <xdr:spPr>
        <a:xfrm>
          <a:off x="16357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426" name="楕円 425"/>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63681</xdr:rowOff>
    </xdr:to>
    <xdr:cxnSp macro="">
      <xdr:nvCxnSpPr>
        <xdr:cNvPr id="427" name="直線コネクタ 426"/>
        <xdr:cNvCxnSpPr/>
      </xdr:nvCxnSpPr>
      <xdr:spPr>
        <a:xfrm>
          <a:off x="15481300" y="104894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28" name="楕円 427"/>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148409</xdr:rowOff>
    </xdr:from>
    <xdr:to>
      <xdr:col>67</xdr:col>
      <xdr:colOff>101600</xdr:colOff>
      <xdr:row>61</xdr:row>
      <xdr:rowOff>78559</xdr:rowOff>
    </xdr:to>
    <xdr:sp macro="" textlink="">
      <xdr:nvSpPr>
        <xdr:cNvPr id="429" name="楕円 428"/>
        <xdr:cNvSpPr/>
      </xdr:nvSpPr>
      <xdr:spPr>
        <a:xfrm>
          <a:off x="12763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57150</xdr:rowOff>
    </xdr:to>
    <xdr:cxnSp macro="">
      <xdr:nvCxnSpPr>
        <xdr:cNvPr id="430" name="直線コネクタ 429"/>
        <xdr:cNvCxnSpPr/>
      </xdr:nvCxnSpPr>
      <xdr:spPr>
        <a:xfrm>
          <a:off x="12814300" y="1048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31"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32"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33"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434"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435" name="n_1mainValue【学校施設】&#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36" name="n_3mainValue【学校施設】&#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69686</xdr:rowOff>
    </xdr:from>
    <xdr:ext cx="405111" cy="259045"/>
    <xdr:sp macro="" textlink="">
      <xdr:nvSpPr>
        <xdr:cNvPr id="437" name="n_4mainValue【学校施設】&#10;有形固定資産減価償却率"/>
        <xdr:cNvSpPr txBox="1"/>
      </xdr:nvSpPr>
      <xdr:spPr>
        <a:xfrm>
          <a:off x="12611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8" name="直線コネクタ 4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9" name="テキスト ボックス 4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0" name="直線コネクタ 4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1" name="テキスト ボックス 4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2" name="直線コネクタ 4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53" name="テキスト ボックス 45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4" name="直線コネクタ 4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55" name="テキスト ボックス 45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6" name="直線コネクタ 4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57" name="テキスト ボックス 45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59" name="テキスト ボックス 4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461" name="直線コネクタ 460"/>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462"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463" name="直線コネクタ 462"/>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464"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465" name="直線コネクタ 464"/>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466"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467" name="フローチャート: 判断 466"/>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468" name="フローチャート: 判断 467"/>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469" name="フローチャート: 判断 468"/>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470" name="フローチャート: 判断 469"/>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471" name="フローチャート: 判断 470"/>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86664</xdr:rowOff>
    </xdr:from>
    <xdr:to>
      <xdr:col>116</xdr:col>
      <xdr:colOff>114300</xdr:colOff>
      <xdr:row>64</xdr:row>
      <xdr:rowOff>16814</xdr:rowOff>
    </xdr:to>
    <xdr:sp macro="" textlink="">
      <xdr:nvSpPr>
        <xdr:cNvPr id="477" name="楕円 476"/>
        <xdr:cNvSpPr/>
      </xdr:nvSpPr>
      <xdr:spPr>
        <a:xfrm>
          <a:off x="22110700" y="108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48479</xdr:rowOff>
    </xdr:from>
    <xdr:ext cx="469744" cy="259045"/>
    <xdr:sp macro="" textlink="">
      <xdr:nvSpPr>
        <xdr:cNvPr id="478" name="【学校施設】&#10;一人当たり面積該当値テキスト"/>
        <xdr:cNvSpPr txBox="1"/>
      </xdr:nvSpPr>
      <xdr:spPr>
        <a:xfrm>
          <a:off x="22199600" y="1084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87122</xdr:rowOff>
    </xdr:from>
    <xdr:to>
      <xdr:col>112</xdr:col>
      <xdr:colOff>38100</xdr:colOff>
      <xdr:row>64</xdr:row>
      <xdr:rowOff>17272</xdr:rowOff>
    </xdr:to>
    <xdr:sp macro="" textlink="">
      <xdr:nvSpPr>
        <xdr:cNvPr id="479" name="楕円 478"/>
        <xdr:cNvSpPr/>
      </xdr:nvSpPr>
      <xdr:spPr>
        <a:xfrm>
          <a:off x="21272500" y="108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137464</xdr:rowOff>
    </xdr:from>
    <xdr:to>
      <xdr:col>116</xdr:col>
      <xdr:colOff>63500</xdr:colOff>
      <xdr:row>63</xdr:row>
      <xdr:rowOff>137922</xdr:rowOff>
    </xdr:to>
    <xdr:cxnSp macro="">
      <xdr:nvCxnSpPr>
        <xdr:cNvPr id="480" name="直線コネクタ 479"/>
        <xdr:cNvCxnSpPr/>
      </xdr:nvCxnSpPr>
      <xdr:spPr>
        <a:xfrm flipV="1">
          <a:off x="21323300" y="1093881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86664</xdr:rowOff>
    </xdr:from>
    <xdr:to>
      <xdr:col>102</xdr:col>
      <xdr:colOff>165100</xdr:colOff>
      <xdr:row>64</xdr:row>
      <xdr:rowOff>16814</xdr:rowOff>
    </xdr:to>
    <xdr:sp macro="" textlink="">
      <xdr:nvSpPr>
        <xdr:cNvPr id="481" name="楕円 480"/>
        <xdr:cNvSpPr/>
      </xdr:nvSpPr>
      <xdr:spPr>
        <a:xfrm>
          <a:off x="19494500" y="108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86817</xdr:rowOff>
    </xdr:from>
    <xdr:to>
      <xdr:col>98</xdr:col>
      <xdr:colOff>38100</xdr:colOff>
      <xdr:row>64</xdr:row>
      <xdr:rowOff>16967</xdr:rowOff>
    </xdr:to>
    <xdr:sp macro="" textlink="">
      <xdr:nvSpPr>
        <xdr:cNvPr id="482" name="楕円 481"/>
        <xdr:cNvSpPr/>
      </xdr:nvSpPr>
      <xdr:spPr>
        <a:xfrm>
          <a:off x="18605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137464</xdr:rowOff>
    </xdr:from>
    <xdr:to>
      <xdr:col>102</xdr:col>
      <xdr:colOff>114300</xdr:colOff>
      <xdr:row>63</xdr:row>
      <xdr:rowOff>137617</xdr:rowOff>
    </xdr:to>
    <xdr:cxnSp macro="">
      <xdr:nvCxnSpPr>
        <xdr:cNvPr id="483" name="直線コネクタ 482"/>
        <xdr:cNvCxnSpPr/>
      </xdr:nvCxnSpPr>
      <xdr:spPr>
        <a:xfrm flipV="1">
          <a:off x="18656300" y="1093881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484"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485"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486"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487"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8399</xdr:rowOff>
    </xdr:from>
    <xdr:ext cx="469744" cy="259045"/>
    <xdr:sp macro="" textlink="">
      <xdr:nvSpPr>
        <xdr:cNvPr id="488" name="n_1mainValue【学校施設】&#10;一人当たり面積"/>
        <xdr:cNvSpPr txBox="1"/>
      </xdr:nvSpPr>
      <xdr:spPr>
        <a:xfrm>
          <a:off x="21075727"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7941</xdr:rowOff>
    </xdr:from>
    <xdr:ext cx="469744" cy="259045"/>
    <xdr:sp macro="" textlink="">
      <xdr:nvSpPr>
        <xdr:cNvPr id="489" name="n_3mainValue【学校施設】&#10;一人当たり面積"/>
        <xdr:cNvSpPr txBox="1"/>
      </xdr:nvSpPr>
      <xdr:spPr>
        <a:xfrm>
          <a:off x="19310427" y="1098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8094</xdr:rowOff>
    </xdr:from>
    <xdr:ext cx="469744" cy="259045"/>
    <xdr:sp macro="" textlink="">
      <xdr:nvSpPr>
        <xdr:cNvPr id="490" name="n_4mainValue【学校施設】&#10;一人当たり面積"/>
        <xdr:cNvSpPr txBox="1"/>
      </xdr:nvSpPr>
      <xdr:spPr>
        <a:xfrm>
          <a:off x="18421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1" name="テキスト ボックス 5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2" name="直線コネクタ 5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3" name="テキスト ボックス 5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4" name="直線コネクタ 5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5" name="テキスト ボックス 5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6" name="直線コネクタ 5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7" name="テキスト ボックス 5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8" name="直線コネクタ 5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9" name="テキスト ボックス 5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0" name="直線コネクタ 5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1" name="テキスト ボックス 5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3" name="テキスト ボックス 5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15" name="直線コネクタ 51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1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17" name="直線コネクタ 51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1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19" name="直線コネクタ 51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52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21" name="フローチャート: 判断 52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22" name="フローチャート: 判断 52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23" name="フローチャート: 判断 52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24" name="フローチャート: 判断 52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25" name="フローチャート: 判断 52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531" name="楕円 530"/>
        <xdr:cNvSpPr/>
      </xdr:nvSpPr>
      <xdr:spPr>
        <a:xfrm>
          <a:off x="16268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532" name="【児童館】&#10;有形固定資産減価償却率該当値テキスト"/>
        <xdr:cNvSpPr txBox="1"/>
      </xdr:nvSpPr>
      <xdr:spPr>
        <a:xfrm>
          <a:off x="16357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533" name="楕円 532"/>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66675</xdr:rowOff>
    </xdr:to>
    <xdr:cxnSp macro="">
      <xdr:nvCxnSpPr>
        <xdr:cNvPr id="534" name="直線コネクタ 533"/>
        <xdr:cNvCxnSpPr/>
      </xdr:nvCxnSpPr>
      <xdr:spPr>
        <a:xfrm>
          <a:off x="15481300" y="142798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44450</xdr:rowOff>
    </xdr:from>
    <xdr:to>
      <xdr:col>72</xdr:col>
      <xdr:colOff>38100</xdr:colOff>
      <xdr:row>82</xdr:row>
      <xdr:rowOff>146050</xdr:rowOff>
    </xdr:to>
    <xdr:sp macro="" textlink="">
      <xdr:nvSpPr>
        <xdr:cNvPr id="535" name="楕円 534"/>
        <xdr:cNvSpPr/>
      </xdr:nvSpPr>
      <xdr:spPr>
        <a:xfrm>
          <a:off x="1365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50164</xdr:rowOff>
    </xdr:from>
    <xdr:to>
      <xdr:col>67</xdr:col>
      <xdr:colOff>101600</xdr:colOff>
      <xdr:row>82</xdr:row>
      <xdr:rowOff>151764</xdr:rowOff>
    </xdr:to>
    <xdr:sp macro="" textlink="">
      <xdr:nvSpPr>
        <xdr:cNvPr id="536" name="楕円 535"/>
        <xdr:cNvSpPr/>
      </xdr:nvSpPr>
      <xdr:spPr>
        <a:xfrm>
          <a:off x="12763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82</xdr:row>
      <xdr:rowOff>100964</xdr:rowOff>
    </xdr:to>
    <xdr:cxnSp macro="">
      <xdr:nvCxnSpPr>
        <xdr:cNvPr id="537" name="直線コネクタ 536"/>
        <xdr:cNvCxnSpPr/>
      </xdr:nvCxnSpPr>
      <xdr:spPr>
        <a:xfrm flipV="1">
          <a:off x="12814300" y="141541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38"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39"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540"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541"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542" name="n_1mainValue【児童館】&#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137177</xdr:rowOff>
    </xdr:from>
    <xdr:ext cx="405111" cy="259045"/>
    <xdr:sp macro="" textlink="">
      <xdr:nvSpPr>
        <xdr:cNvPr id="543" name="n_3mainValue【児童館】&#10;有形固定資産減価償却率"/>
        <xdr:cNvSpPr txBox="1"/>
      </xdr:nvSpPr>
      <xdr:spPr>
        <a:xfrm>
          <a:off x="13500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142891</xdr:rowOff>
    </xdr:from>
    <xdr:ext cx="405111" cy="259045"/>
    <xdr:sp macro="" textlink="">
      <xdr:nvSpPr>
        <xdr:cNvPr id="544" name="n_4mainValue【児童館】&#10;有形固定資産減価償却率"/>
        <xdr:cNvSpPr txBox="1"/>
      </xdr:nvSpPr>
      <xdr:spPr>
        <a:xfrm>
          <a:off x="12611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568" name="直線コネクタ 567"/>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6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70" name="直線コネクタ 56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571"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572" name="直線コネクタ 571"/>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573"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574" name="フローチャート: 判断 573"/>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75" name="フローチャート: 判断 57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76" name="フローチャート: 判断 57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577" name="フローチャート: 判断 57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578" name="フローチャート: 判断 577"/>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584" name="楕円 583"/>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585"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139700</xdr:rowOff>
    </xdr:from>
    <xdr:to>
      <xdr:col>112</xdr:col>
      <xdr:colOff>38100</xdr:colOff>
      <xdr:row>82</xdr:row>
      <xdr:rowOff>69850</xdr:rowOff>
    </xdr:to>
    <xdr:sp macro="" textlink="">
      <xdr:nvSpPr>
        <xdr:cNvPr id="586" name="楕円 585"/>
        <xdr:cNvSpPr/>
      </xdr:nvSpPr>
      <xdr:spPr>
        <a:xfrm>
          <a:off x="21272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19050</xdr:rowOff>
    </xdr:to>
    <xdr:cxnSp macro="">
      <xdr:nvCxnSpPr>
        <xdr:cNvPr id="587" name="直線コネクタ 586"/>
        <xdr:cNvCxnSpPr/>
      </xdr:nvCxnSpPr>
      <xdr:spPr>
        <a:xfrm flipV="1">
          <a:off x="21323300" y="14058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588" name="楕円 587"/>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44450</xdr:rowOff>
    </xdr:from>
    <xdr:to>
      <xdr:col>98</xdr:col>
      <xdr:colOff>38100</xdr:colOff>
      <xdr:row>81</xdr:row>
      <xdr:rowOff>146050</xdr:rowOff>
    </xdr:to>
    <xdr:sp macro="" textlink="">
      <xdr:nvSpPr>
        <xdr:cNvPr id="589" name="楕円 588"/>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590" name="直線コネクタ 589"/>
        <xdr:cNvCxnSpPr/>
      </xdr:nvCxnSpPr>
      <xdr:spPr>
        <a:xfrm>
          <a:off x="18656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59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9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593"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594"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86377</xdr:rowOff>
    </xdr:from>
    <xdr:ext cx="469744" cy="259045"/>
    <xdr:sp macro="" textlink="">
      <xdr:nvSpPr>
        <xdr:cNvPr id="595" name="n_1mainValue【児童館】&#10;一人当たり面積"/>
        <xdr:cNvSpPr txBox="1"/>
      </xdr:nvSpPr>
      <xdr:spPr>
        <a:xfrm>
          <a:off x="21075727"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596"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597"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9" name="直線コネクタ 6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0" name="テキスト ボックス 60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1" name="直線コネクタ 6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2" name="テキスト ボックス 6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3" name="直線コネクタ 6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4" name="テキスト ボックス 6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5" name="直線コネクタ 6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6" name="テキスト ボックス 6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7" name="直線コネクタ 6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8" name="テキスト ボックス 61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0" name="テキスト ボックス 61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22" name="直線コネクタ 62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2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24" name="直線コネクタ 62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2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26" name="直線コネクタ 62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27"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28" name="フローチャート: 判断 62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29" name="フローチャート: 判断 62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30" name="フローチャート: 判断 62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31" name="フローチャート: 判断 63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32" name="フローチャート: 判断 63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638" name="楕円 637"/>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59072</xdr:rowOff>
    </xdr:from>
    <xdr:ext cx="405111" cy="259045"/>
    <xdr:sp macro="" textlink="">
      <xdr:nvSpPr>
        <xdr:cNvPr id="639" name="【公民館】&#10;有形固定資産減価償却率該当値テキスト"/>
        <xdr:cNvSpPr txBox="1"/>
      </xdr:nvSpPr>
      <xdr:spPr>
        <a:xfrm>
          <a:off x="16357600"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38736</xdr:rowOff>
    </xdr:from>
    <xdr:to>
      <xdr:col>81</xdr:col>
      <xdr:colOff>101600</xdr:colOff>
      <xdr:row>105</xdr:row>
      <xdr:rowOff>140336</xdr:rowOff>
    </xdr:to>
    <xdr:sp macro="" textlink="">
      <xdr:nvSpPr>
        <xdr:cNvPr id="640" name="楕円 639"/>
        <xdr:cNvSpPr/>
      </xdr:nvSpPr>
      <xdr:spPr>
        <a:xfrm>
          <a:off x="15430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131445</xdr:rowOff>
    </xdr:to>
    <xdr:cxnSp macro="">
      <xdr:nvCxnSpPr>
        <xdr:cNvPr id="641" name="直線コネクタ 640"/>
        <xdr:cNvCxnSpPr/>
      </xdr:nvCxnSpPr>
      <xdr:spPr>
        <a:xfrm>
          <a:off x="15481300" y="180917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42" name="楕円 641"/>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86361</xdr:rowOff>
    </xdr:from>
    <xdr:to>
      <xdr:col>67</xdr:col>
      <xdr:colOff>101600</xdr:colOff>
      <xdr:row>105</xdr:row>
      <xdr:rowOff>16511</xdr:rowOff>
    </xdr:to>
    <xdr:sp macro="" textlink="">
      <xdr:nvSpPr>
        <xdr:cNvPr id="643" name="楕円 642"/>
        <xdr:cNvSpPr/>
      </xdr:nvSpPr>
      <xdr:spPr>
        <a:xfrm>
          <a:off x="1276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7620</xdr:rowOff>
    </xdr:to>
    <xdr:cxnSp macro="">
      <xdr:nvCxnSpPr>
        <xdr:cNvPr id="644" name="直線コネクタ 643"/>
        <xdr:cNvCxnSpPr/>
      </xdr:nvCxnSpPr>
      <xdr:spPr>
        <a:xfrm>
          <a:off x="12814300" y="1796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4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4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4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4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131463</xdr:rowOff>
    </xdr:from>
    <xdr:ext cx="405111" cy="259045"/>
    <xdr:sp macro="" textlink="">
      <xdr:nvSpPr>
        <xdr:cNvPr id="649" name="n_1mainValue【公民館】&#10;有形固定資産減価償却率"/>
        <xdr:cNvSpPr txBox="1"/>
      </xdr:nvSpPr>
      <xdr:spPr>
        <a:xfrm>
          <a:off x="152660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50"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651" name="n_4mainValue【公民館】&#10;有形固定資産減価償却率"/>
        <xdr:cNvSpPr txBox="1"/>
      </xdr:nvSpPr>
      <xdr:spPr>
        <a:xfrm>
          <a:off x="12611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73" name="直線コネクタ 672"/>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74"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675" name="直線コネクタ 674"/>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676"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677" name="直線コネクタ 676"/>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678"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679" name="フローチャート: 判断 678"/>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80" name="フローチャート: 判断 679"/>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681" name="フローチャート: 判断 680"/>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82" name="フローチャート: 判断 681"/>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683" name="フローチャート: 判断 682"/>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137413</xdr:rowOff>
    </xdr:from>
    <xdr:to>
      <xdr:col>116</xdr:col>
      <xdr:colOff>114300</xdr:colOff>
      <xdr:row>108</xdr:row>
      <xdr:rowOff>67563</xdr:rowOff>
    </xdr:to>
    <xdr:sp macro="" textlink="">
      <xdr:nvSpPr>
        <xdr:cNvPr id="689" name="楕円 688"/>
        <xdr:cNvSpPr/>
      </xdr:nvSpPr>
      <xdr:spPr>
        <a:xfrm>
          <a:off x="221107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52340</xdr:rowOff>
    </xdr:from>
    <xdr:ext cx="469744" cy="259045"/>
    <xdr:sp macro="" textlink="">
      <xdr:nvSpPr>
        <xdr:cNvPr id="690" name="【公民館】&#10;一人当たり面積該当値テキスト"/>
        <xdr:cNvSpPr txBox="1"/>
      </xdr:nvSpPr>
      <xdr:spPr>
        <a:xfrm>
          <a:off x="22199600" y="1839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691" name="楕円 690"/>
        <xdr:cNvSpPr/>
      </xdr:nvSpPr>
      <xdr:spPr>
        <a:xfrm>
          <a:off x="21272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xdr:rowOff>
    </xdr:from>
    <xdr:to>
      <xdr:col>116</xdr:col>
      <xdr:colOff>63500</xdr:colOff>
      <xdr:row>108</xdr:row>
      <xdr:rowOff>16763</xdr:rowOff>
    </xdr:to>
    <xdr:cxnSp macro="">
      <xdr:nvCxnSpPr>
        <xdr:cNvPr id="692" name="直線コネクタ 691"/>
        <xdr:cNvCxnSpPr/>
      </xdr:nvCxnSpPr>
      <xdr:spPr>
        <a:xfrm>
          <a:off x="21323300" y="1853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137413</xdr:rowOff>
    </xdr:from>
    <xdr:to>
      <xdr:col>102</xdr:col>
      <xdr:colOff>165100</xdr:colOff>
      <xdr:row>108</xdr:row>
      <xdr:rowOff>67563</xdr:rowOff>
    </xdr:to>
    <xdr:sp macro="" textlink="">
      <xdr:nvSpPr>
        <xdr:cNvPr id="693" name="楕円 692"/>
        <xdr:cNvSpPr/>
      </xdr:nvSpPr>
      <xdr:spPr>
        <a:xfrm>
          <a:off x="19494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137413</xdr:rowOff>
    </xdr:from>
    <xdr:to>
      <xdr:col>98</xdr:col>
      <xdr:colOff>38100</xdr:colOff>
      <xdr:row>108</xdr:row>
      <xdr:rowOff>67563</xdr:rowOff>
    </xdr:to>
    <xdr:sp macro="" textlink="">
      <xdr:nvSpPr>
        <xdr:cNvPr id="694" name="楕円 693"/>
        <xdr:cNvSpPr/>
      </xdr:nvSpPr>
      <xdr:spPr>
        <a:xfrm>
          <a:off x="18605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xdr:rowOff>
    </xdr:from>
    <xdr:to>
      <xdr:col>102</xdr:col>
      <xdr:colOff>114300</xdr:colOff>
      <xdr:row>108</xdr:row>
      <xdr:rowOff>16763</xdr:rowOff>
    </xdr:to>
    <xdr:cxnSp macro="">
      <xdr:nvCxnSpPr>
        <xdr:cNvPr id="695" name="直線コネクタ 694"/>
        <xdr:cNvCxnSpPr/>
      </xdr:nvCxnSpPr>
      <xdr:spPr>
        <a:xfrm>
          <a:off x="18656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96"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697"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698"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699"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700" name="n_1mainValue【公民館】&#10;一人当たり面積"/>
        <xdr:cNvSpPr txBox="1"/>
      </xdr:nvSpPr>
      <xdr:spPr>
        <a:xfrm>
          <a:off x="210757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58690</xdr:rowOff>
    </xdr:from>
    <xdr:ext cx="469744" cy="259045"/>
    <xdr:sp macro="" textlink="">
      <xdr:nvSpPr>
        <xdr:cNvPr id="701" name="n_3mainValue【公民館】&#10;一人当たり面積"/>
        <xdr:cNvSpPr txBox="1"/>
      </xdr:nvSpPr>
      <xdr:spPr>
        <a:xfrm>
          <a:off x="19310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58690</xdr:rowOff>
    </xdr:from>
    <xdr:ext cx="469744" cy="259045"/>
    <xdr:sp macro="" textlink="">
      <xdr:nvSpPr>
        <xdr:cNvPr id="702" name="n_4mainValue【公民館】&#10;一人当たり面積"/>
        <xdr:cNvSpPr txBox="1"/>
      </xdr:nvSpPr>
      <xdr:spPr>
        <a:xfrm>
          <a:off x="18421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道路、橋りょう・トンネルについては、類似団体と比較して有形固定資産減価償却率が低く、道路の一人当たり延長も低くなっている。理由は、統一的な基準では道路・河川・水路の敷地のうち、取得価額が不明なものについては原則として備忘価格１円とするとあり、その対象資産が比較的多いためと思われる。固定資産台帳は年々更新されていくことで精度が上がっていくため、現時点では類似団体を下回っているものの将来的には比較可能性が高まる見込みであり、他団体との比較検証を行いながら適正な資産管理に努めていきたい。</a:t>
          </a:r>
          <a:endParaRPr lang="ja-JP" altLang="ja-JP" sz="1100">
            <a:effectLst/>
          </a:endParaRPr>
        </a:p>
        <a:p>
          <a:r>
            <a:rPr kumimoji="1" lang="ja-JP" altLang="ja-JP" sz="1000">
              <a:solidFill>
                <a:schemeClr val="dk1"/>
              </a:solidFill>
              <a:effectLst/>
              <a:latin typeface="+mn-lt"/>
              <a:ea typeface="+mn-ea"/>
              <a:cs typeface="+mn-cs"/>
            </a:rPr>
            <a:t>児童館は、有形固定資産減価償却率は類似団体平均とほぼ同じだが、一人当たり面積は類似団体より多い。１０館中６館は昭和５１～６１年に建設しており、昭和に建設された児童館から順次老朽化による施設維持コストが増加していくことが懸念される。少子化により児童数は減少傾向であるものの、地域の中で子どもが安心して遊べる場所が減少していることや、地域との関係の希薄化等の社会変化により、子どもや子育て家庭が抱える課題が多様化・複雑化するなかで、遊びや生活を通した子どもの発達の増進を図っていく児童館の役割は重要性を増している。このようなコスト・ニーズのバランスを考慮し、例えば運営に係るコストを削減するなど出来る限りの工夫をしていきたい</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認定こども園・幼稚園・保育所、学校施設、公民館は類似団体と比較して有形固定資産減価償却率が高い。学校施設に係る取組みとしては、双峰小学校と唐竹小学校を統合し二村台小学校を令和３年４月に</a:t>
          </a:r>
          <a:r>
            <a:rPr kumimoji="1" lang="ja-JP" altLang="en-US" sz="1000">
              <a:solidFill>
                <a:schemeClr val="dk1"/>
              </a:solidFill>
              <a:effectLst/>
              <a:latin typeface="+mn-lt"/>
              <a:ea typeface="+mn-ea"/>
              <a:cs typeface="+mn-cs"/>
            </a:rPr>
            <a:t>開校した。閉校した唐竹小学校の校舎や体育館を活用するため、令和３年度に全面改修を行い、令和４年４月より共生交流プラザとして開設した。</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68,827
65,575
23.22
32,565,546
31,292,354
908,748
14,295,453
14,525,476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58057</xdr:rowOff>
    </xdr:from>
    <xdr:to>
      <xdr:col>24</xdr:col>
      <xdr:colOff>114300</xdr:colOff>
      <xdr:row>39</xdr:row>
      <xdr:rowOff>159657</xdr:rowOff>
    </xdr:to>
    <xdr:sp macro="" textlink="">
      <xdr:nvSpPr>
        <xdr:cNvPr id="74" name="楕円 73"/>
        <xdr:cNvSpPr/>
      </xdr:nvSpPr>
      <xdr:spPr>
        <a:xfrm>
          <a:off x="4584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36484</xdr:rowOff>
    </xdr:from>
    <xdr:ext cx="405111" cy="259045"/>
    <xdr:sp macro="" textlink="">
      <xdr:nvSpPr>
        <xdr:cNvPr id="75" name="【図書館】&#10;有形固定資産減価償却率該当値テキスト"/>
        <xdr:cNvSpPr txBox="1"/>
      </xdr:nvSpPr>
      <xdr:spPr>
        <a:xfrm>
          <a:off x="4673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76" name="楕円 75"/>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74567</xdr:rowOff>
    </xdr:from>
    <xdr:to>
      <xdr:col>24</xdr:col>
      <xdr:colOff>63500</xdr:colOff>
      <xdr:row>39</xdr:row>
      <xdr:rowOff>108857</xdr:rowOff>
    </xdr:to>
    <xdr:cxnSp macro="">
      <xdr:nvCxnSpPr>
        <xdr:cNvPr id="77" name="直線コネクタ 76"/>
        <xdr:cNvCxnSpPr/>
      </xdr:nvCxnSpPr>
      <xdr:spPr>
        <a:xfrm>
          <a:off x="3797300" y="67611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78" name="楕円 77"/>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92347</xdr:rowOff>
    </xdr:from>
    <xdr:to>
      <xdr:col>6</xdr:col>
      <xdr:colOff>38100</xdr:colOff>
      <xdr:row>39</xdr:row>
      <xdr:rowOff>22497</xdr:rowOff>
    </xdr:to>
    <xdr:sp macro="" textlink="">
      <xdr:nvSpPr>
        <xdr:cNvPr id="79" name="楕円 78"/>
        <xdr:cNvSpPr/>
      </xdr:nvSpPr>
      <xdr:spPr>
        <a:xfrm>
          <a:off x="1079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143147</xdr:rowOff>
    </xdr:from>
    <xdr:to>
      <xdr:col>10</xdr:col>
      <xdr:colOff>114300</xdr:colOff>
      <xdr:row>39</xdr:row>
      <xdr:rowOff>7620</xdr:rowOff>
    </xdr:to>
    <xdr:cxnSp macro="">
      <xdr:nvCxnSpPr>
        <xdr:cNvPr id="80" name="直線コネクタ 79"/>
        <xdr:cNvCxnSpPr/>
      </xdr:nvCxnSpPr>
      <xdr:spPr>
        <a:xfrm>
          <a:off x="1130300" y="66582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1"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2"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3"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4"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116494</xdr:rowOff>
    </xdr:from>
    <xdr:ext cx="405111" cy="259045"/>
    <xdr:sp macro="" textlink="">
      <xdr:nvSpPr>
        <xdr:cNvPr id="85" name="n_1mainValue【図書館】&#10;有形固定資産減価償却率"/>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86" name="n_3mainValue【図書館】&#10;有形固定資産減価償却率"/>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13624</xdr:rowOff>
    </xdr:from>
    <xdr:ext cx="405111" cy="259045"/>
    <xdr:sp macro="" textlink="">
      <xdr:nvSpPr>
        <xdr:cNvPr id="87" name="n_4mainValue【図書館】&#10;有形固定資産減価償却率"/>
        <xdr:cNvSpPr txBox="1"/>
      </xdr:nvSpPr>
      <xdr:spPr>
        <a:xfrm>
          <a:off x="927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1" name="直線コネクタ 110"/>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3" name="直線コネクタ 11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4"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5" name="直線コネクタ 114"/>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6"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7" name="フローチャート: 判断 116"/>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8" name="フローチャート: 判断 11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0" name="フローチャート: 判断 119"/>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1" name="フローチャート: 判断 120"/>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7" name="楕円 126"/>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8"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9" name="楕円 128"/>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39</xdr:row>
      <xdr:rowOff>19050</xdr:rowOff>
    </xdr:to>
    <xdr:cxnSp macro="">
      <xdr:nvCxnSpPr>
        <xdr:cNvPr id="130" name="直線コネクタ 129"/>
        <xdr:cNvCxnSpPr/>
      </xdr:nvCxnSpPr>
      <xdr:spPr>
        <a:xfrm>
          <a:off x="9639300" y="666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1" name="楕円 130"/>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2" name="楕円 131"/>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152400</xdr:rowOff>
    </xdr:to>
    <xdr:cxnSp macro="">
      <xdr:nvCxnSpPr>
        <xdr:cNvPr id="133" name="直線コネクタ 132"/>
        <xdr:cNvCxnSpPr/>
      </xdr:nvCxnSpPr>
      <xdr:spPr>
        <a:xfrm>
          <a:off x="6972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36"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7"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38"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39" name="n_3mainValue【図書館】&#10;一人当たり面積"/>
        <xdr:cNvSpPr txBox="1"/>
      </xdr:nvSpPr>
      <xdr:spPr>
        <a:xfrm>
          <a:off x="7626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22877</xdr:rowOff>
    </xdr:from>
    <xdr:ext cx="469744" cy="259045"/>
    <xdr:sp macro="" textlink="">
      <xdr:nvSpPr>
        <xdr:cNvPr id="140" name="n_4mainValue【図書館】&#10;一人当たり面積"/>
        <xdr:cNvSpPr txBox="1"/>
      </xdr:nvSpPr>
      <xdr:spPr>
        <a:xfrm>
          <a:off x="6737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66" name="直線コネクタ 165"/>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0" name="直線コネクタ 16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1"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2" name="フローチャート: 判断 171"/>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73" name="フローチャート: 判断 17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4" name="フローチャート: 判断 173"/>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5" name="フローチャート: 判断 174"/>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6" name="フローチャート: 判断 175"/>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9616</xdr:rowOff>
    </xdr:from>
    <xdr:to>
      <xdr:col>24</xdr:col>
      <xdr:colOff>114300</xdr:colOff>
      <xdr:row>62</xdr:row>
      <xdr:rowOff>111216</xdr:rowOff>
    </xdr:to>
    <xdr:sp macro="" textlink="">
      <xdr:nvSpPr>
        <xdr:cNvPr id="182" name="楕円 181"/>
        <xdr:cNvSpPr/>
      </xdr:nvSpPr>
      <xdr:spPr>
        <a:xfrm>
          <a:off x="45847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159493</xdr:rowOff>
    </xdr:from>
    <xdr:ext cx="405111" cy="259045"/>
    <xdr:sp macro="" textlink="">
      <xdr:nvSpPr>
        <xdr:cNvPr id="183" name="【体育館・プール】&#10;有形固定資産減価償却率該当値テキスト"/>
        <xdr:cNvSpPr txBox="1"/>
      </xdr:nvSpPr>
      <xdr:spPr>
        <a:xfrm>
          <a:off x="4673600"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84" name="楕円 183"/>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60416</xdr:rowOff>
    </xdr:to>
    <xdr:cxnSp macro="">
      <xdr:nvCxnSpPr>
        <xdr:cNvPr id="185" name="直線コネクタ 184"/>
        <xdr:cNvCxnSpPr/>
      </xdr:nvCxnSpPr>
      <xdr:spPr>
        <a:xfrm>
          <a:off x="3797300" y="106543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86" name="楕円 185"/>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50437</xdr:rowOff>
    </xdr:from>
    <xdr:to>
      <xdr:col>6</xdr:col>
      <xdr:colOff>38100</xdr:colOff>
      <xdr:row>61</xdr:row>
      <xdr:rowOff>152037</xdr:rowOff>
    </xdr:to>
    <xdr:sp macro="" textlink="">
      <xdr:nvSpPr>
        <xdr:cNvPr id="187" name="楕円 186"/>
        <xdr:cNvSpPr/>
      </xdr:nvSpPr>
      <xdr:spPr>
        <a:xfrm>
          <a:off x="107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101237</xdr:rowOff>
    </xdr:from>
    <xdr:to>
      <xdr:col>10</xdr:col>
      <xdr:colOff>114300</xdr:colOff>
      <xdr:row>61</xdr:row>
      <xdr:rowOff>122465</xdr:rowOff>
    </xdr:to>
    <xdr:cxnSp macro="">
      <xdr:nvCxnSpPr>
        <xdr:cNvPr id="188" name="直線コネクタ 187"/>
        <xdr:cNvCxnSpPr/>
      </xdr:nvCxnSpPr>
      <xdr:spPr>
        <a:xfrm>
          <a:off x="1130300" y="1055968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89"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90"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1"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92"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193" name="n_1main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194" name="n_3mainValue【体育館・プール】&#10;有形固定資産減価償却率"/>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143164</xdr:rowOff>
    </xdr:from>
    <xdr:ext cx="405111" cy="259045"/>
    <xdr:sp macro="" textlink="">
      <xdr:nvSpPr>
        <xdr:cNvPr id="195" name="n_4mainValue【体育館・プール】&#10;有形固定資産減価償却率"/>
        <xdr:cNvSpPr txBox="1"/>
      </xdr:nvSpPr>
      <xdr:spPr>
        <a:xfrm>
          <a:off x="927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19" name="直線コネクタ 218"/>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1" name="直線コネクタ 22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22"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23" name="直線コネクタ 222"/>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24"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25" name="フローチャート: 判断 224"/>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26" name="フローチャート: 判断 225"/>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27" name="フローチャート: 判断 226"/>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28" name="フローチャート: 判断 227"/>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29" name="フローチャート: 判断 228"/>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23495</xdr:rowOff>
    </xdr:from>
    <xdr:to>
      <xdr:col>55</xdr:col>
      <xdr:colOff>50800</xdr:colOff>
      <xdr:row>63</xdr:row>
      <xdr:rowOff>125095</xdr:rowOff>
    </xdr:to>
    <xdr:sp macro="" textlink="">
      <xdr:nvSpPr>
        <xdr:cNvPr id="235" name="楕円 234"/>
        <xdr:cNvSpPr/>
      </xdr:nvSpPr>
      <xdr:spPr>
        <a:xfrm>
          <a:off x="10426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1922</xdr:rowOff>
    </xdr:from>
    <xdr:ext cx="469744" cy="259045"/>
    <xdr:sp macro="" textlink="">
      <xdr:nvSpPr>
        <xdr:cNvPr id="236" name="【体育館・プール】&#10;一人当たり面積該当値テキスト"/>
        <xdr:cNvSpPr txBox="1"/>
      </xdr:nvSpPr>
      <xdr:spPr>
        <a:xfrm>
          <a:off x="10515600"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23495</xdr:rowOff>
    </xdr:from>
    <xdr:to>
      <xdr:col>50</xdr:col>
      <xdr:colOff>165100</xdr:colOff>
      <xdr:row>63</xdr:row>
      <xdr:rowOff>125095</xdr:rowOff>
    </xdr:to>
    <xdr:sp macro="" textlink="">
      <xdr:nvSpPr>
        <xdr:cNvPr id="237" name="楕円 236"/>
        <xdr:cNvSpPr/>
      </xdr:nvSpPr>
      <xdr:spPr>
        <a:xfrm>
          <a:off x="958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74295</xdr:rowOff>
    </xdr:from>
    <xdr:to>
      <xdr:col>55</xdr:col>
      <xdr:colOff>0</xdr:colOff>
      <xdr:row>63</xdr:row>
      <xdr:rowOff>74295</xdr:rowOff>
    </xdr:to>
    <xdr:cxnSp macro="">
      <xdr:nvCxnSpPr>
        <xdr:cNvPr id="238" name="直線コネクタ 237"/>
        <xdr:cNvCxnSpPr/>
      </xdr:nvCxnSpPr>
      <xdr:spPr>
        <a:xfrm>
          <a:off x="9639300" y="10875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23495</xdr:rowOff>
    </xdr:from>
    <xdr:to>
      <xdr:col>41</xdr:col>
      <xdr:colOff>101600</xdr:colOff>
      <xdr:row>63</xdr:row>
      <xdr:rowOff>125095</xdr:rowOff>
    </xdr:to>
    <xdr:sp macro="" textlink="">
      <xdr:nvSpPr>
        <xdr:cNvPr id="239" name="楕円 238"/>
        <xdr:cNvSpPr/>
      </xdr:nvSpPr>
      <xdr:spPr>
        <a:xfrm>
          <a:off x="7810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23495</xdr:rowOff>
    </xdr:from>
    <xdr:to>
      <xdr:col>36</xdr:col>
      <xdr:colOff>165100</xdr:colOff>
      <xdr:row>63</xdr:row>
      <xdr:rowOff>125095</xdr:rowOff>
    </xdr:to>
    <xdr:sp macro="" textlink="">
      <xdr:nvSpPr>
        <xdr:cNvPr id="240" name="楕円 239"/>
        <xdr:cNvSpPr/>
      </xdr:nvSpPr>
      <xdr:spPr>
        <a:xfrm>
          <a:off x="6921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74295</xdr:rowOff>
    </xdr:from>
    <xdr:to>
      <xdr:col>41</xdr:col>
      <xdr:colOff>50800</xdr:colOff>
      <xdr:row>63</xdr:row>
      <xdr:rowOff>74295</xdr:rowOff>
    </xdr:to>
    <xdr:cxnSp macro="">
      <xdr:nvCxnSpPr>
        <xdr:cNvPr id="241" name="直線コネクタ 240"/>
        <xdr:cNvCxnSpPr/>
      </xdr:nvCxnSpPr>
      <xdr:spPr>
        <a:xfrm>
          <a:off x="6972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42"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43"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44"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45"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116222</xdr:rowOff>
    </xdr:from>
    <xdr:ext cx="469744" cy="259045"/>
    <xdr:sp macro="" textlink="">
      <xdr:nvSpPr>
        <xdr:cNvPr id="246" name="n_1mainValue【体育館・プール】&#10;一人当たり面積"/>
        <xdr:cNvSpPr txBox="1"/>
      </xdr:nvSpPr>
      <xdr:spPr>
        <a:xfrm>
          <a:off x="93917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116222</xdr:rowOff>
    </xdr:from>
    <xdr:ext cx="469744" cy="259045"/>
    <xdr:sp macro="" textlink="">
      <xdr:nvSpPr>
        <xdr:cNvPr id="247" name="n_3mainValue【体育館・プール】&#10;一人当たり面積"/>
        <xdr:cNvSpPr txBox="1"/>
      </xdr:nvSpPr>
      <xdr:spPr>
        <a:xfrm>
          <a:off x="7626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116222</xdr:rowOff>
    </xdr:from>
    <xdr:ext cx="469744" cy="259045"/>
    <xdr:sp macro="" textlink="">
      <xdr:nvSpPr>
        <xdr:cNvPr id="248" name="n_4mainValue【体育館・プール】&#10;一人当たり面積"/>
        <xdr:cNvSpPr txBox="1"/>
      </xdr:nvSpPr>
      <xdr:spPr>
        <a:xfrm>
          <a:off x="6737427" y="109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73" name="直線コネクタ 272"/>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76"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77" name="直線コネクタ 276"/>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78"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9" name="フローチャート: 判断 278"/>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0" name="フローチャート: 判断 279"/>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81" name="フローチャート: 判断 28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82" name="フローチャート: 判断 281"/>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83" name="フローチャート: 判断 282"/>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76836</xdr:rowOff>
    </xdr:from>
    <xdr:to>
      <xdr:col>24</xdr:col>
      <xdr:colOff>114300</xdr:colOff>
      <xdr:row>86</xdr:row>
      <xdr:rowOff>6986</xdr:rowOff>
    </xdr:to>
    <xdr:sp macro="" textlink="">
      <xdr:nvSpPr>
        <xdr:cNvPr id="289" name="楕円 288"/>
        <xdr:cNvSpPr/>
      </xdr:nvSpPr>
      <xdr:spPr>
        <a:xfrm>
          <a:off x="4584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55263</xdr:rowOff>
    </xdr:from>
    <xdr:ext cx="405111" cy="259045"/>
    <xdr:sp macro="" textlink="">
      <xdr:nvSpPr>
        <xdr:cNvPr id="290" name="【福祉施設】&#10;有形固定資産減価償却率該当値テキスト"/>
        <xdr:cNvSpPr txBox="1"/>
      </xdr:nvSpPr>
      <xdr:spPr>
        <a:xfrm>
          <a:off x="4673600"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34925</xdr:rowOff>
    </xdr:from>
    <xdr:to>
      <xdr:col>20</xdr:col>
      <xdr:colOff>38100</xdr:colOff>
      <xdr:row>85</xdr:row>
      <xdr:rowOff>136525</xdr:rowOff>
    </xdr:to>
    <xdr:sp macro="" textlink="">
      <xdr:nvSpPr>
        <xdr:cNvPr id="291" name="楕円 290"/>
        <xdr:cNvSpPr/>
      </xdr:nvSpPr>
      <xdr:spPr>
        <a:xfrm>
          <a:off x="3746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85725</xdr:rowOff>
    </xdr:from>
    <xdr:to>
      <xdr:col>24</xdr:col>
      <xdr:colOff>63500</xdr:colOff>
      <xdr:row>85</xdr:row>
      <xdr:rowOff>127636</xdr:rowOff>
    </xdr:to>
    <xdr:cxnSp macro="">
      <xdr:nvCxnSpPr>
        <xdr:cNvPr id="292" name="直線コネクタ 291"/>
        <xdr:cNvCxnSpPr/>
      </xdr:nvCxnSpPr>
      <xdr:spPr>
        <a:xfrm>
          <a:off x="3797300" y="146589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120650</xdr:rowOff>
    </xdr:from>
    <xdr:to>
      <xdr:col>10</xdr:col>
      <xdr:colOff>165100</xdr:colOff>
      <xdr:row>85</xdr:row>
      <xdr:rowOff>50800</xdr:rowOff>
    </xdr:to>
    <xdr:sp macro="" textlink="">
      <xdr:nvSpPr>
        <xdr:cNvPr id="293" name="楕円 292"/>
        <xdr:cNvSpPr/>
      </xdr:nvSpPr>
      <xdr:spPr>
        <a:xfrm>
          <a:off x="1968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86361</xdr:rowOff>
    </xdr:from>
    <xdr:to>
      <xdr:col>6</xdr:col>
      <xdr:colOff>38100</xdr:colOff>
      <xdr:row>85</xdr:row>
      <xdr:rowOff>16511</xdr:rowOff>
    </xdr:to>
    <xdr:sp macro="" textlink="">
      <xdr:nvSpPr>
        <xdr:cNvPr id="294" name="楕円 293"/>
        <xdr:cNvSpPr/>
      </xdr:nvSpPr>
      <xdr:spPr>
        <a:xfrm>
          <a:off x="107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137161</xdr:rowOff>
    </xdr:from>
    <xdr:to>
      <xdr:col>10</xdr:col>
      <xdr:colOff>114300</xdr:colOff>
      <xdr:row>85</xdr:row>
      <xdr:rowOff>0</xdr:rowOff>
    </xdr:to>
    <xdr:cxnSp macro="">
      <xdr:nvCxnSpPr>
        <xdr:cNvPr id="295" name="直線コネクタ 294"/>
        <xdr:cNvCxnSpPr/>
      </xdr:nvCxnSpPr>
      <xdr:spPr>
        <a:xfrm>
          <a:off x="1130300" y="14538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96"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7"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98"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99"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127652</xdr:rowOff>
    </xdr:from>
    <xdr:ext cx="405111" cy="259045"/>
    <xdr:sp macro="" textlink="">
      <xdr:nvSpPr>
        <xdr:cNvPr id="300" name="n_1mainValue【福祉施設】&#10;有形固定資産減価償却率"/>
        <xdr:cNvSpPr txBox="1"/>
      </xdr:nvSpPr>
      <xdr:spPr>
        <a:xfrm>
          <a:off x="3582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41927</xdr:rowOff>
    </xdr:from>
    <xdr:ext cx="405111" cy="259045"/>
    <xdr:sp macro="" textlink="">
      <xdr:nvSpPr>
        <xdr:cNvPr id="301" name="n_3mainValue【福祉施設】&#10;有形固定資産減価償却率"/>
        <xdr:cNvSpPr txBox="1"/>
      </xdr:nvSpPr>
      <xdr:spPr>
        <a:xfrm>
          <a:off x="1816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7638</xdr:rowOff>
    </xdr:from>
    <xdr:ext cx="405111" cy="259045"/>
    <xdr:sp macro="" textlink="">
      <xdr:nvSpPr>
        <xdr:cNvPr id="302" name="n_4mainValue【福祉施設】&#10;有形固定資産減価償却率"/>
        <xdr:cNvSpPr txBox="1"/>
      </xdr:nvSpPr>
      <xdr:spPr>
        <a:xfrm>
          <a:off x="927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24" name="直線コネクタ 32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6" name="直線コネクタ 32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2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28" name="直線コネクタ 32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2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0" name="フローチャート: 判断 32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31" name="フローチャート: 判断 33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32" name="フローチャート: 判断 33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33" name="フローチャート: 判断 33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34" name="フローチャート: 判断 33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40" name="楕円 339"/>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41" name="【福祉施設】&#10;一人当たり面積該当値テキスト"/>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42" name="楕円 341"/>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343" name="直線コネクタ 342"/>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44" name="楕円 343"/>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58165</xdr:rowOff>
    </xdr:from>
    <xdr:to>
      <xdr:col>36</xdr:col>
      <xdr:colOff>165100</xdr:colOff>
      <xdr:row>85</xdr:row>
      <xdr:rowOff>159765</xdr:rowOff>
    </xdr:to>
    <xdr:sp macro="" textlink="">
      <xdr:nvSpPr>
        <xdr:cNvPr id="345" name="楕円 344"/>
        <xdr:cNvSpPr/>
      </xdr:nvSpPr>
      <xdr:spPr>
        <a:xfrm>
          <a:off x="6921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108965</xdr:rowOff>
    </xdr:to>
    <xdr:cxnSp macro="">
      <xdr:nvCxnSpPr>
        <xdr:cNvPr id="346" name="直線コネクタ 345"/>
        <xdr:cNvCxnSpPr/>
      </xdr:nvCxnSpPr>
      <xdr:spPr>
        <a:xfrm>
          <a:off x="6972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47"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48"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49"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50"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51"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52" name="n_3mainValue【福祉施設】&#10;一人当たり面積"/>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353" name="n_4mainValue【福祉施設】&#10;一人当たり面積"/>
        <xdr:cNvSpPr txBox="1"/>
      </xdr:nvSpPr>
      <xdr:spPr>
        <a:xfrm>
          <a:off x="6737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79" name="直線コネクタ 378"/>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80"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81" name="直線コネクタ 380"/>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2"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3" name="直線コネクタ 382"/>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84"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85" name="フローチャート: 判断 384"/>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86" name="フローチャート: 判断 385"/>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7" name="フローチャート: 判断 386"/>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8" name="フローチャート: 判断 38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89" name="フローチャート: 判断 388"/>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95" name="楕円 394"/>
        <xdr:cNvSpPr/>
      </xdr:nvSpPr>
      <xdr:spPr>
        <a:xfrm>
          <a:off x="4584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67871</xdr:rowOff>
    </xdr:from>
    <xdr:ext cx="405111" cy="259045"/>
    <xdr:sp macro="" textlink="">
      <xdr:nvSpPr>
        <xdr:cNvPr id="396" name="【市民会館】&#10;有形固定資産減価償却率該当値テキスト"/>
        <xdr:cNvSpPr txBox="1"/>
      </xdr:nvSpPr>
      <xdr:spPr>
        <a:xfrm>
          <a:off x="4673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397" name="楕円 396"/>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56606</xdr:rowOff>
    </xdr:from>
    <xdr:to>
      <xdr:col>24</xdr:col>
      <xdr:colOff>63500</xdr:colOff>
      <xdr:row>104</xdr:row>
      <xdr:rowOff>95794</xdr:rowOff>
    </xdr:to>
    <xdr:cxnSp macro="">
      <xdr:nvCxnSpPr>
        <xdr:cNvPr id="398" name="直線コネクタ 397"/>
        <xdr:cNvCxnSpPr/>
      </xdr:nvCxnSpPr>
      <xdr:spPr>
        <a:xfrm>
          <a:off x="3797300" y="178874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102144</xdr:rowOff>
    </xdr:from>
    <xdr:to>
      <xdr:col>10</xdr:col>
      <xdr:colOff>165100</xdr:colOff>
      <xdr:row>104</xdr:row>
      <xdr:rowOff>32294</xdr:rowOff>
    </xdr:to>
    <xdr:sp macro="" textlink="">
      <xdr:nvSpPr>
        <xdr:cNvPr id="399" name="楕円 398"/>
        <xdr:cNvSpPr/>
      </xdr:nvSpPr>
      <xdr:spPr>
        <a:xfrm>
          <a:off x="1968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138068</xdr:rowOff>
    </xdr:from>
    <xdr:to>
      <xdr:col>6</xdr:col>
      <xdr:colOff>38100</xdr:colOff>
      <xdr:row>104</xdr:row>
      <xdr:rowOff>68218</xdr:rowOff>
    </xdr:to>
    <xdr:sp macro="" textlink="">
      <xdr:nvSpPr>
        <xdr:cNvPr id="400" name="楕円 399"/>
        <xdr:cNvSpPr/>
      </xdr:nvSpPr>
      <xdr:spPr>
        <a:xfrm>
          <a:off x="1079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152944</xdr:rowOff>
    </xdr:from>
    <xdr:to>
      <xdr:col>10</xdr:col>
      <xdr:colOff>114300</xdr:colOff>
      <xdr:row>104</xdr:row>
      <xdr:rowOff>17418</xdr:rowOff>
    </xdr:to>
    <xdr:cxnSp macro="">
      <xdr:nvCxnSpPr>
        <xdr:cNvPr id="401" name="直線コネクタ 400"/>
        <xdr:cNvCxnSpPr/>
      </xdr:nvCxnSpPr>
      <xdr:spPr>
        <a:xfrm flipV="1">
          <a:off x="1130300" y="1781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0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03"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4"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05"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406" name="n_1mainValue【市民会館】&#10;有形固定資産減価償却率"/>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48821</xdr:rowOff>
    </xdr:from>
    <xdr:ext cx="405111" cy="259045"/>
    <xdr:sp macro="" textlink="">
      <xdr:nvSpPr>
        <xdr:cNvPr id="407" name="n_3mainValue【市民会館】&#10;有形固定資産減価償却率"/>
        <xdr:cNvSpPr txBox="1"/>
      </xdr:nvSpPr>
      <xdr:spPr>
        <a:xfrm>
          <a:off x="1816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84745</xdr:rowOff>
    </xdr:from>
    <xdr:ext cx="405111" cy="259045"/>
    <xdr:sp macro="" textlink="">
      <xdr:nvSpPr>
        <xdr:cNvPr id="408" name="n_4mainValue【市民会館】&#10;有形固定資産減価償却率"/>
        <xdr:cNvSpPr txBox="1"/>
      </xdr:nvSpPr>
      <xdr:spPr>
        <a:xfrm>
          <a:off x="927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34" name="直線コネクタ 433"/>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35"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36" name="直線コネクタ 435"/>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37"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38" name="直線コネクタ 437"/>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39"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0" name="フローチャート: 判断 439"/>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41" name="フローチャート: 判断 440"/>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42" name="フローチャート: 判断 44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43" name="フローチャート: 判断 442"/>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4" name="フローチャート: 判断 44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79284</xdr:rowOff>
    </xdr:from>
    <xdr:to>
      <xdr:col>55</xdr:col>
      <xdr:colOff>50800</xdr:colOff>
      <xdr:row>108</xdr:row>
      <xdr:rowOff>9434</xdr:rowOff>
    </xdr:to>
    <xdr:sp macro="" textlink="">
      <xdr:nvSpPr>
        <xdr:cNvPr id="450" name="楕円 449"/>
        <xdr:cNvSpPr/>
      </xdr:nvSpPr>
      <xdr:spPr>
        <a:xfrm>
          <a:off x="10426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57711</xdr:rowOff>
    </xdr:from>
    <xdr:ext cx="469744" cy="259045"/>
    <xdr:sp macro="" textlink="">
      <xdr:nvSpPr>
        <xdr:cNvPr id="451" name="【市民会館】&#10;一人当たり面積該当値テキスト"/>
        <xdr:cNvSpPr txBox="1"/>
      </xdr:nvSpPr>
      <xdr:spPr>
        <a:xfrm>
          <a:off x="10515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79284</xdr:rowOff>
    </xdr:from>
    <xdr:to>
      <xdr:col>50</xdr:col>
      <xdr:colOff>165100</xdr:colOff>
      <xdr:row>108</xdr:row>
      <xdr:rowOff>9434</xdr:rowOff>
    </xdr:to>
    <xdr:sp macro="" textlink="">
      <xdr:nvSpPr>
        <xdr:cNvPr id="452" name="楕円 451"/>
        <xdr:cNvSpPr/>
      </xdr:nvSpPr>
      <xdr:spPr>
        <a:xfrm>
          <a:off x="9588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130084</xdr:rowOff>
    </xdr:from>
    <xdr:to>
      <xdr:col>55</xdr:col>
      <xdr:colOff>0</xdr:colOff>
      <xdr:row>107</xdr:row>
      <xdr:rowOff>130084</xdr:rowOff>
    </xdr:to>
    <xdr:cxnSp macro="">
      <xdr:nvCxnSpPr>
        <xdr:cNvPr id="453" name="直線コネクタ 452"/>
        <xdr:cNvCxnSpPr/>
      </xdr:nvCxnSpPr>
      <xdr:spPr>
        <a:xfrm>
          <a:off x="9639300" y="1847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79284</xdr:rowOff>
    </xdr:from>
    <xdr:to>
      <xdr:col>41</xdr:col>
      <xdr:colOff>101600</xdr:colOff>
      <xdr:row>108</xdr:row>
      <xdr:rowOff>9434</xdr:rowOff>
    </xdr:to>
    <xdr:sp macro="" textlink="">
      <xdr:nvSpPr>
        <xdr:cNvPr id="454" name="楕円 453"/>
        <xdr:cNvSpPr/>
      </xdr:nvSpPr>
      <xdr:spPr>
        <a:xfrm>
          <a:off x="781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79284</xdr:rowOff>
    </xdr:from>
    <xdr:to>
      <xdr:col>36</xdr:col>
      <xdr:colOff>165100</xdr:colOff>
      <xdr:row>108</xdr:row>
      <xdr:rowOff>9434</xdr:rowOff>
    </xdr:to>
    <xdr:sp macro="" textlink="">
      <xdr:nvSpPr>
        <xdr:cNvPr id="455" name="楕円 454"/>
        <xdr:cNvSpPr/>
      </xdr:nvSpPr>
      <xdr:spPr>
        <a:xfrm>
          <a:off x="692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130084</xdr:rowOff>
    </xdr:from>
    <xdr:to>
      <xdr:col>41</xdr:col>
      <xdr:colOff>50800</xdr:colOff>
      <xdr:row>107</xdr:row>
      <xdr:rowOff>130084</xdr:rowOff>
    </xdr:to>
    <xdr:cxnSp macro="">
      <xdr:nvCxnSpPr>
        <xdr:cNvPr id="456" name="直線コネクタ 455"/>
        <xdr:cNvCxnSpPr/>
      </xdr:nvCxnSpPr>
      <xdr:spPr>
        <a:xfrm>
          <a:off x="6972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57"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59"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60"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561</xdr:rowOff>
    </xdr:from>
    <xdr:ext cx="469744" cy="259045"/>
    <xdr:sp macro="" textlink="">
      <xdr:nvSpPr>
        <xdr:cNvPr id="461" name="n_1mainValue【市民会館】&#10;一人当たり面積"/>
        <xdr:cNvSpPr txBox="1"/>
      </xdr:nvSpPr>
      <xdr:spPr>
        <a:xfrm>
          <a:off x="9391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561</xdr:rowOff>
    </xdr:from>
    <xdr:ext cx="469744" cy="259045"/>
    <xdr:sp macro="" textlink="">
      <xdr:nvSpPr>
        <xdr:cNvPr id="462" name="n_3mainValue【市民会館】&#10;一人当たり面積"/>
        <xdr:cNvSpPr txBox="1"/>
      </xdr:nvSpPr>
      <xdr:spPr>
        <a:xfrm>
          <a:off x="7626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561</xdr:rowOff>
    </xdr:from>
    <xdr:ext cx="469744" cy="259045"/>
    <xdr:sp macro="" textlink="">
      <xdr:nvSpPr>
        <xdr:cNvPr id="463" name="n_4mainValue【市民会館】&#10;一人当たり面積"/>
        <xdr:cNvSpPr txBox="1"/>
      </xdr:nvSpPr>
      <xdr:spPr>
        <a:xfrm>
          <a:off x="6737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89" name="直線コネクタ 488"/>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1" name="直線コネクタ 49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92"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93" name="直線コネクタ 49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94"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95" name="フローチャート: 判断 494"/>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96" name="フローチャート: 判断 495"/>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97" name="フローチャート: 判断 49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98" name="フローチャート: 判断 497"/>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99" name="フローチャート: 判断 498"/>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58057</xdr:rowOff>
    </xdr:from>
    <xdr:to>
      <xdr:col>85</xdr:col>
      <xdr:colOff>177800</xdr:colOff>
      <xdr:row>35</xdr:row>
      <xdr:rowOff>159657</xdr:rowOff>
    </xdr:to>
    <xdr:sp macro="" textlink="">
      <xdr:nvSpPr>
        <xdr:cNvPr id="505" name="楕円 504"/>
        <xdr:cNvSpPr/>
      </xdr:nvSpPr>
      <xdr:spPr>
        <a:xfrm>
          <a:off x="16268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80934</xdr:rowOff>
    </xdr:from>
    <xdr:ext cx="405111" cy="259045"/>
    <xdr:sp macro="" textlink="">
      <xdr:nvSpPr>
        <xdr:cNvPr id="506" name="【一般廃棄物処理施設】&#10;有形固定資産減価償却率該当値テキスト"/>
        <xdr:cNvSpPr txBox="1"/>
      </xdr:nvSpPr>
      <xdr:spPr>
        <a:xfrm>
          <a:off x="163576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507" name="楕円 506"/>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108857</xdr:rowOff>
    </xdr:from>
    <xdr:to>
      <xdr:col>85</xdr:col>
      <xdr:colOff>127000</xdr:colOff>
      <xdr:row>36</xdr:row>
      <xdr:rowOff>1089</xdr:rowOff>
    </xdr:to>
    <xdr:cxnSp macro="">
      <xdr:nvCxnSpPr>
        <xdr:cNvPr id="508" name="直線コネクタ 507"/>
        <xdr:cNvCxnSpPr/>
      </xdr:nvCxnSpPr>
      <xdr:spPr>
        <a:xfrm flipV="1">
          <a:off x="15481300" y="610960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509" name="楕円 508"/>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64588</xdr:rowOff>
    </xdr:from>
    <xdr:to>
      <xdr:col>67</xdr:col>
      <xdr:colOff>101600</xdr:colOff>
      <xdr:row>38</xdr:row>
      <xdr:rowOff>166188</xdr:rowOff>
    </xdr:to>
    <xdr:sp macro="" textlink="">
      <xdr:nvSpPr>
        <xdr:cNvPr id="510" name="楕円 509"/>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156210</xdr:rowOff>
    </xdr:to>
    <xdr:cxnSp macro="">
      <xdr:nvCxnSpPr>
        <xdr:cNvPr id="511" name="直線コネクタ 510"/>
        <xdr:cNvCxnSpPr/>
      </xdr:nvCxnSpPr>
      <xdr:spPr>
        <a:xfrm>
          <a:off x="12814300" y="66304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12"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13"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14"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15"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516" name="n_1mainValue【一般廃棄物処理施設】&#10;有形固定資産減価償却率"/>
        <xdr:cNvSpPr txBox="1"/>
      </xdr:nvSpPr>
      <xdr:spPr>
        <a:xfrm>
          <a:off x="15266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52087</xdr:rowOff>
    </xdr:from>
    <xdr:ext cx="405111" cy="259045"/>
    <xdr:sp macro="" textlink="">
      <xdr:nvSpPr>
        <xdr:cNvPr id="517" name="n_3mainValue【一般廃棄物処理施設】&#10;有形固定資産減価償却率"/>
        <xdr:cNvSpPr txBox="1"/>
      </xdr:nvSpPr>
      <xdr:spPr>
        <a:xfrm>
          <a:off x="13500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11266</xdr:rowOff>
    </xdr:from>
    <xdr:ext cx="405111" cy="259045"/>
    <xdr:sp macro="" textlink="">
      <xdr:nvSpPr>
        <xdr:cNvPr id="518" name="n_4mainValue【一般廃棄物処理施設】&#10;有形固定資産減価償却率"/>
        <xdr:cNvSpPr txBox="1"/>
      </xdr:nvSpPr>
      <xdr:spPr>
        <a:xfrm>
          <a:off x="12611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40" name="直線コネクタ 539"/>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41"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42" name="直線コネクタ 541"/>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43"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44" name="直線コネクタ 543"/>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45"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46" name="フローチャート: 判断 545"/>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47" name="フローチャート: 判断 546"/>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48" name="フローチャート: 判断 547"/>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49" name="フローチャート: 判断 54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50" name="フローチャート: 判断 549"/>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12861</xdr:rowOff>
    </xdr:from>
    <xdr:to>
      <xdr:col>116</xdr:col>
      <xdr:colOff>114300</xdr:colOff>
      <xdr:row>41</xdr:row>
      <xdr:rowOff>114461</xdr:rowOff>
    </xdr:to>
    <xdr:sp macro="" textlink="">
      <xdr:nvSpPr>
        <xdr:cNvPr id="556" name="楕円 555"/>
        <xdr:cNvSpPr/>
      </xdr:nvSpPr>
      <xdr:spPr>
        <a:xfrm>
          <a:off x="22110700" y="70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99238</xdr:rowOff>
    </xdr:from>
    <xdr:ext cx="534377" cy="259045"/>
    <xdr:sp macro="" textlink="">
      <xdr:nvSpPr>
        <xdr:cNvPr id="557" name="【一般廃棄物処理施設】&#10;一人当たり有形固定資産（償却資産）額該当値テキスト"/>
        <xdr:cNvSpPr txBox="1"/>
      </xdr:nvSpPr>
      <xdr:spPr>
        <a:xfrm>
          <a:off x="22199600" y="69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12930</xdr:rowOff>
    </xdr:from>
    <xdr:to>
      <xdr:col>112</xdr:col>
      <xdr:colOff>38100</xdr:colOff>
      <xdr:row>41</xdr:row>
      <xdr:rowOff>114530</xdr:rowOff>
    </xdr:to>
    <xdr:sp macro="" textlink="">
      <xdr:nvSpPr>
        <xdr:cNvPr id="558" name="楕円 557"/>
        <xdr:cNvSpPr/>
      </xdr:nvSpPr>
      <xdr:spPr>
        <a:xfrm>
          <a:off x="21272500" y="70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63661</xdr:rowOff>
    </xdr:from>
    <xdr:to>
      <xdr:col>116</xdr:col>
      <xdr:colOff>63500</xdr:colOff>
      <xdr:row>41</xdr:row>
      <xdr:rowOff>63730</xdr:rowOff>
    </xdr:to>
    <xdr:cxnSp macro="">
      <xdr:nvCxnSpPr>
        <xdr:cNvPr id="559" name="直線コネクタ 558"/>
        <xdr:cNvCxnSpPr/>
      </xdr:nvCxnSpPr>
      <xdr:spPr>
        <a:xfrm flipV="1">
          <a:off x="21323300" y="7093111"/>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47515</xdr:rowOff>
    </xdr:from>
    <xdr:to>
      <xdr:col>102</xdr:col>
      <xdr:colOff>165100</xdr:colOff>
      <xdr:row>41</xdr:row>
      <xdr:rowOff>149115</xdr:rowOff>
    </xdr:to>
    <xdr:sp macro="" textlink="">
      <xdr:nvSpPr>
        <xdr:cNvPr id="560" name="楕円 559"/>
        <xdr:cNvSpPr/>
      </xdr:nvSpPr>
      <xdr:spPr>
        <a:xfrm>
          <a:off x="19494500" y="70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48040</xdr:rowOff>
    </xdr:from>
    <xdr:to>
      <xdr:col>98</xdr:col>
      <xdr:colOff>38100</xdr:colOff>
      <xdr:row>41</xdr:row>
      <xdr:rowOff>149640</xdr:rowOff>
    </xdr:to>
    <xdr:sp macro="" textlink="">
      <xdr:nvSpPr>
        <xdr:cNvPr id="561" name="楕円 560"/>
        <xdr:cNvSpPr/>
      </xdr:nvSpPr>
      <xdr:spPr>
        <a:xfrm>
          <a:off x="18605500" y="70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98315</xdr:rowOff>
    </xdr:from>
    <xdr:to>
      <xdr:col>102</xdr:col>
      <xdr:colOff>114300</xdr:colOff>
      <xdr:row>41</xdr:row>
      <xdr:rowOff>98840</xdr:rowOff>
    </xdr:to>
    <xdr:cxnSp macro="">
      <xdr:nvCxnSpPr>
        <xdr:cNvPr id="562" name="直線コネクタ 561"/>
        <xdr:cNvCxnSpPr/>
      </xdr:nvCxnSpPr>
      <xdr:spPr>
        <a:xfrm flipV="1">
          <a:off x="18656300" y="7127765"/>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63"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64"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65"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66"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105657</xdr:rowOff>
    </xdr:from>
    <xdr:ext cx="534377" cy="259045"/>
    <xdr:sp macro="" textlink="">
      <xdr:nvSpPr>
        <xdr:cNvPr id="567" name="n_1mainValue【一般廃棄物処理施設】&#10;一人当たり有形固定資産（償却資産）額"/>
        <xdr:cNvSpPr txBox="1"/>
      </xdr:nvSpPr>
      <xdr:spPr>
        <a:xfrm>
          <a:off x="21043411" y="71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140242</xdr:rowOff>
    </xdr:from>
    <xdr:ext cx="534377" cy="259045"/>
    <xdr:sp macro="" textlink="">
      <xdr:nvSpPr>
        <xdr:cNvPr id="568" name="n_3mainValue【一般廃棄物処理施設】&#10;一人当たり有形固定資産（償却資産）額"/>
        <xdr:cNvSpPr txBox="1"/>
      </xdr:nvSpPr>
      <xdr:spPr>
        <a:xfrm>
          <a:off x="19278111" y="716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140767</xdr:rowOff>
    </xdr:from>
    <xdr:ext cx="534377" cy="259045"/>
    <xdr:sp macro="" textlink="">
      <xdr:nvSpPr>
        <xdr:cNvPr id="569" name="n_4mainValue【一般廃棄物処理施設】&#10;一人当たり有形固定資産（償却資産）額"/>
        <xdr:cNvSpPr txBox="1"/>
      </xdr:nvSpPr>
      <xdr:spPr>
        <a:xfrm>
          <a:off x="18389111" y="71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2" name="テキスト ボックス 58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2" name="テキスト ボックス 59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95" name="直線コネクタ 59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7" name="直線コネクタ 5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9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99" name="直線コネクタ 59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0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01" name="フローチャート: 判断 60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02" name="フローチャート: 判断 60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03" name="フローチャート: 判断 60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04" name="フローチャート: 判断 60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05" name="フローチャート: 判断 60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84727</xdr:rowOff>
    </xdr:from>
    <xdr:to>
      <xdr:col>85</xdr:col>
      <xdr:colOff>177800</xdr:colOff>
      <xdr:row>61</xdr:row>
      <xdr:rowOff>14877</xdr:rowOff>
    </xdr:to>
    <xdr:sp macro="" textlink="">
      <xdr:nvSpPr>
        <xdr:cNvPr id="611" name="楕円 610"/>
        <xdr:cNvSpPr/>
      </xdr:nvSpPr>
      <xdr:spPr>
        <a:xfrm>
          <a:off x="16268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63154</xdr:rowOff>
    </xdr:from>
    <xdr:ext cx="405111" cy="259045"/>
    <xdr:sp macro="" textlink="">
      <xdr:nvSpPr>
        <xdr:cNvPr id="612" name="【保健センター・保健所】&#10;有形固定資産減価償却率該当値テキスト"/>
        <xdr:cNvSpPr txBox="1"/>
      </xdr:nvSpPr>
      <xdr:spPr>
        <a:xfrm>
          <a:off x="16357600"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613" name="楕円 612"/>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135527</xdr:rowOff>
    </xdr:to>
    <xdr:cxnSp macro="">
      <xdr:nvCxnSpPr>
        <xdr:cNvPr id="614" name="直線コネクタ 613"/>
        <xdr:cNvCxnSpPr/>
      </xdr:nvCxnSpPr>
      <xdr:spPr>
        <a:xfrm>
          <a:off x="15481300" y="103882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151674</xdr:rowOff>
    </xdr:from>
    <xdr:to>
      <xdr:col>72</xdr:col>
      <xdr:colOff>38100</xdr:colOff>
      <xdr:row>60</xdr:row>
      <xdr:rowOff>81824</xdr:rowOff>
    </xdr:to>
    <xdr:sp macro="" textlink="">
      <xdr:nvSpPr>
        <xdr:cNvPr id="615" name="楕円 614"/>
        <xdr:cNvSpPr/>
      </xdr:nvSpPr>
      <xdr:spPr>
        <a:xfrm>
          <a:off x="13652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16" name="楕円 615"/>
        <xdr:cNvSpPr/>
      </xdr:nvSpPr>
      <xdr:spPr>
        <a:xfrm>
          <a:off x="1276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31024</xdr:rowOff>
    </xdr:to>
    <xdr:cxnSp macro="">
      <xdr:nvCxnSpPr>
        <xdr:cNvPr id="617" name="直線コネクタ 616"/>
        <xdr:cNvCxnSpPr/>
      </xdr:nvCxnSpPr>
      <xdr:spPr>
        <a:xfrm>
          <a:off x="12814300" y="1028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18"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19"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20"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21"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622" name="n_1mainValue【保健センター・保健所】&#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72951</xdr:rowOff>
    </xdr:from>
    <xdr:ext cx="405111" cy="259045"/>
    <xdr:sp macro="" textlink="">
      <xdr:nvSpPr>
        <xdr:cNvPr id="623" name="n_3mainValue【保健センター・保健所】&#10;有形固定資産減価償却率"/>
        <xdr:cNvSpPr txBox="1"/>
      </xdr:nvSpPr>
      <xdr:spPr>
        <a:xfrm>
          <a:off x="13500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24" name="n_4main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5" name="直線コネクタ 6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6" name="テキスト ボックス 6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7" name="直線コネクタ 6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8" name="テキスト ボックス 6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9" name="直線コネクタ 6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0" name="テキスト ボックス 6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1" name="直線コネクタ 6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2" name="テキスト ボックス 6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3" name="直線コネクタ 6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4" name="テキスト ボックス 6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48" name="直線コネクタ 647"/>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4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50" name="直線コネクタ 64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2" name="直線コネクタ 65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5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4" name="フローチャート: 判断 65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55" name="フローチャート: 判断 65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56" name="フローチャート: 判断 655"/>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57" name="フローチャート: 判断 656"/>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58" name="フローチャート: 判断 657"/>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50800</xdr:rowOff>
    </xdr:from>
    <xdr:to>
      <xdr:col>116</xdr:col>
      <xdr:colOff>114300</xdr:colOff>
      <xdr:row>62</xdr:row>
      <xdr:rowOff>152400</xdr:rowOff>
    </xdr:to>
    <xdr:sp macro="" textlink="">
      <xdr:nvSpPr>
        <xdr:cNvPr id="664" name="楕円 663"/>
        <xdr:cNvSpPr/>
      </xdr:nvSpPr>
      <xdr:spPr>
        <a:xfrm>
          <a:off x="221107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665" name="【保健センター・保健所】&#10;一人当たり面積該当値テキスト"/>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50800</xdr:rowOff>
    </xdr:from>
    <xdr:to>
      <xdr:col>112</xdr:col>
      <xdr:colOff>38100</xdr:colOff>
      <xdr:row>62</xdr:row>
      <xdr:rowOff>152400</xdr:rowOff>
    </xdr:to>
    <xdr:sp macro="" textlink="">
      <xdr:nvSpPr>
        <xdr:cNvPr id="666" name="楕円 665"/>
        <xdr:cNvSpPr/>
      </xdr:nvSpPr>
      <xdr:spPr>
        <a:xfrm>
          <a:off x="21272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101600</xdr:rowOff>
    </xdr:from>
    <xdr:to>
      <xdr:col>116</xdr:col>
      <xdr:colOff>63500</xdr:colOff>
      <xdr:row>62</xdr:row>
      <xdr:rowOff>101600</xdr:rowOff>
    </xdr:to>
    <xdr:cxnSp macro="">
      <xdr:nvCxnSpPr>
        <xdr:cNvPr id="667" name="直線コネクタ 666"/>
        <xdr:cNvCxnSpPr/>
      </xdr:nvCxnSpPr>
      <xdr:spPr>
        <a:xfrm>
          <a:off x="21323300" y="1073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38100</xdr:rowOff>
    </xdr:from>
    <xdr:to>
      <xdr:col>102</xdr:col>
      <xdr:colOff>165100</xdr:colOff>
      <xdr:row>62</xdr:row>
      <xdr:rowOff>139700</xdr:rowOff>
    </xdr:to>
    <xdr:sp macro="" textlink="">
      <xdr:nvSpPr>
        <xdr:cNvPr id="668" name="楕円 667"/>
        <xdr:cNvSpPr/>
      </xdr:nvSpPr>
      <xdr:spPr>
        <a:xfrm>
          <a:off x="19494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50800</xdr:rowOff>
    </xdr:from>
    <xdr:to>
      <xdr:col>98</xdr:col>
      <xdr:colOff>38100</xdr:colOff>
      <xdr:row>62</xdr:row>
      <xdr:rowOff>152400</xdr:rowOff>
    </xdr:to>
    <xdr:sp macro="" textlink="">
      <xdr:nvSpPr>
        <xdr:cNvPr id="669" name="楕円 668"/>
        <xdr:cNvSpPr/>
      </xdr:nvSpPr>
      <xdr:spPr>
        <a:xfrm>
          <a:off x="18605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88900</xdr:rowOff>
    </xdr:from>
    <xdr:to>
      <xdr:col>102</xdr:col>
      <xdr:colOff>114300</xdr:colOff>
      <xdr:row>62</xdr:row>
      <xdr:rowOff>101600</xdr:rowOff>
    </xdr:to>
    <xdr:cxnSp macro="">
      <xdr:nvCxnSpPr>
        <xdr:cNvPr id="670" name="直線コネクタ 669"/>
        <xdr:cNvCxnSpPr/>
      </xdr:nvCxnSpPr>
      <xdr:spPr>
        <a:xfrm flipV="1">
          <a:off x="18656300" y="1071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71"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72"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73"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74"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143527</xdr:rowOff>
    </xdr:from>
    <xdr:ext cx="469744" cy="259045"/>
    <xdr:sp macro="" textlink="">
      <xdr:nvSpPr>
        <xdr:cNvPr id="675" name="n_1mainValue【保健センター・保健所】&#10;一人当たり面積"/>
        <xdr:cNvSpPr txBox="1"/>
      </xdr:nvSpPr>
      <xdr:spPr>
        <a:xfrm>
          <a:off x="210757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130827</xdr:rowOff>
    </xdr:from>
    <xdr:ext cx="469744" cy="259045"/>
    <xdr:sp macro="" textlink="">
      <xdr:nvSpPr>
        <xdr:cNvPr id="676" name="n_3mainValue【保健センター・保健所】&#10;一人当たり面積"/>
        <xdr:cNvSpPr txBox="1"/>
      </xdr:nvSpPr>
      <xdr:spPr>
        <a:xfrm>
          <a:off x="19310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143527</xdr:rowOff>
    </xdr:from>
    <xdr:ext cx="469744" cy="259045"/>
    <xdr:sp macro="" textlink="">
      <xdr:nvSpPr>
        <xdr:cNvPr id="677" name="n_4mainValue【保健センター・保健所】&#10;一人当たり面積"/>
        <xdr:cNvSpPr txBox="1"/>
      </xdr:nvSpPr>
      <xdr:spPr>
        <a:xfrm>
          <a:off x="18421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03" name="直線コネクタ 70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0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05" name="直線コネクタ 70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0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07" name="直線コネクタ 7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08"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09" name="フローチャート: 判断 70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10" name="フローチャート: 判断 70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11" name="フローチャート: 判断 71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12" name="フローチャート: 判断 71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13" name="フローチャート: 判断 71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719" name="楕円 718"/>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720" name="【消防施設】&#10;有形固定資産減価償却率該当値テキスト"/>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152219</xdr:rowOff>
    </xdr:from>
    <xdr:to>
      <xdr:col>81</xdr:col>
      <xdr:colOff>101600</xdr:colOff>
      <xdr:row>84</xdr:row>
      <xdr:rowOff>82369</xdr:rowOff>
    </xdr:to>
    <xdr:sp macro="" textlink="">
      <xdr:nvSpPr>
        <xdr:cNvPr id="721" name="楕円 720"/>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31569</xdr:rowOff>
    </xdr:from>
    <xdr:to>
      <xdr:col>85</xdr:col>
      <xdr:colOff>127000</xdr:colOff>
      <xdr:row>84</xdr:row>
      <xdr:rowOff>59327</xdr:rowOff>
    </xdr:to>
    <xdr:cxnSp macro="">
      <xdr:nvCxnSpPr>
        <xdr:cNvPr id="722" name="直線コネクタ 721"/>
        <xdr:cNvCxnSpPr/>
      </xdr:nvCxnSpPr>
      <xdr:spPr>
        <a:xfrm>
          <a:off x="15481300" y="144333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165281</xdr:rowOff>
    </xdr:from>
    <xdr:to>
      <xdr:col>72</xdr:col>
      <xdr:colOff>38100</xdr:colOff>
      <xdr:row>85</xdr:row>
      <xdr:rowOff>95431</xdr:rowOff>
    </xdr:to>
    <xdr:sp macro="" textlink="">
      <xdr:nvSpPr>
        <xdr:cNvPr id="723" name="楕円 722"/>
        <xdr:cNvSpPr/>
      </xdr:nvSpPr>
      <xdr:spPr>
        <a:xfrm>
          <a:off x="13652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24" name="楕円 723"/>
        <xdr:cNvSpPr/>
      </xdr:nvSpPr>
      <xdr:spPr>
        <a:xfrm>
          <a:off x="12763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41366</xdr:rowOff>
    </xdr:from>
    <xdr:to>
      <xdr:col>71</xdr:col>
      <xdr:colOff>177800</xdr:colOff>
      <xdr:row>85</xdr:row>
      <xdr:rowOff>44631</xdr:rowOff>
    </xdr:to>
    <xdr:cxnSp macro="">
      <xdr:nvCxnSpPr>
        <xdr:cNvPr id="725" name="直線コネクタ 724"/>
        <xdr:cNvCxnSpPr/>
      </xdr:nvCxnSpPr>
      <xdr:spPr>
        <a:xfrm>
          <a:off x="12814300" y="14271716"/>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26"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27"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28"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29"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73496</xdr:rowOff>
    </xdr:from>
    <xdr:ext cx="405111" cy="259045"/>
    <xdr:sp macro="" textlink="">
      <xdr:nvSpPr>
        <xdr:cNvPr id="730" name="n_1mainValue【消防施設】&#10;有形固定資産減価償却率"/>
        <xdr:cNvSpPr txBox="1"/>
      </xdr:nvSpPr>
      <xdr:spPr>
        <a:xfrm>
          <a:off x="15266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86558</xdr:rowOff>
    </xdr:from>
    <xdr:ext cx="405111" cy="259045"/>
    <xdr:sp macro="" textlink="">
      <xdr:nvSpPr>
        <xdr:cNvPr id="731" name="n_3mainValue【消防施設】&#10;有形固定資産減価償却率"/>
        <xdr:cNvSpPr txBox="1"/>
      </xdr:nvSpPr>
      <xdr:spPr>
        <a:xfrm>
          <a:off x="13500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732" name="n_4mainValue【消防施設】&#10;有形固定資産減価償却率"/>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54" name="直線コネクタ 753"/>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5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6" name="直線コネクタ 75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57"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58" name="直線コネクタ 757"/>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59"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60" name="フローチャート: 判断 75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61" name="フローチャート: 判断 760"/>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62" name="フローチャート: 判断 76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63" name="フローチャート: 判断 762"/>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64" name="フローチャート: 判断 763"/>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70" name="楕円 769"/>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123462</xdr:rowOff>
    </xdr:from>
    <xdr:ext cx="469744" cy="259045"/>
    <xdr:sp macro="" textlink="">
      <xdr:nvSpPr>
        <xdr:cNvPr id="771" name="【消防施設】&#10;一人当たり面積該当値テキスト"/>
        <xdr:cNvSpPr txBox="1"/>
      </xdr:nvSpPr>
      <xdr:spPr>
        <a:xfrm>
          <a:off x="22199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772" name="楕円 771"/>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28956</xdr:rowOff>
    </xdr:to>
    <xdr:cxnSp macro="">
      <xdr:nvCxnSpPr>
        <xdr:cNvPr id="773" name="直線コネクタ 772"/>
        <xdr:cNvCxnSpPr/>
      </xdr:nvCxnSpPr>
      <xdr:spPr>
        <a:xfrm flipV="1">
          <a:off x="21323300" y="1442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74" name="楕円 773"/>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149606</xdr:rowOff>
    </xdr:from>
    <xdr:to>
      <xdr:col>98</xdr:col>
      <xdr:colOff>38100</xdr:colOff>
      <xdr:row>84</xdr:row>
      <xdr:rowOff>79756</xdr:rowOff>
    </xdr:to>
    <xdr:sp macro="" textlink="">
      <xdr:nvSpPr>
        <xdr:cNvPr id="775" name="楕円 774"/>
        <xdr:cNvSpPr/>
      </xdr:nvSpPr>
      <xdr:spPr>
        <a:xfrm>
          <a:off x="18605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28956</xdr:rowOff>
    </xdr:from>
    <xdr:to>
      <xdr:col>102</xdr:col>
      <xdr:colOff>114300</xdr:colOff>
      <xdr:row>86</xdr:row>
      <xdr:rowOff>1524</xdr:rowOff>
    </xdr:to>
    <xdr:cxnSp macro="">
      <xdr:nvCxnSpPr>
        <xdr:cNvPr id="776" name="直線コネクタ 775"/>
        <xdr:cNvCxnSpPr/>
      </xdr:nvCxnSpPr>
      <xdr:spPr>
        <a:xfrm>
          <a:off x="18656300" y="1443075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77"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7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7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80"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70883</xdr:rowOff>
    </xdr:from>
    <xdr:ext cx="469744" cy="259045"/>
    <xdr:sp macro="" textlink="">
      <xdr:nvSpPr>
        <xdr:cNvPr id="781" name="n_1mainValue【消防施設】&#10;一人当たり面積"/>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82" name="n_3mainValue【消防施設】&#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70883</xdr:rowOff>
    </xdr:from>
    <xdr:ext cx="469744" cy="259045"/>
    <xdr:sp macro="" textlink="">
      <xdr:nvSpPr>
        <xdr:cNvPr id="783" name="n_4mainValue【消防施設】&#10;一人当たり面積"/>
        <xdr:cNvSpPr txBox="1"/>
      </xdr:nvSpPr>
      <xdr:spPr>
        <a:xfrm>
          <a:off x="18421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4" name="正方形/長方形 7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5" name="正方形/長方形 7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6" name="正方形/長方形 7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7" name="正方形/長方形 7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8" name="正方形/長方形 7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9" name="正方形/長方形 7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0" name="正方形/長方形 7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正方形/長方形 7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2" name="テキスト ボックス 7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3" name="直線コネクタ 7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4" name="テキスト ボックス 7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5" name="直線コネクタ 7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6" name="テキスト ボックス 7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7" name="直線コネクタ 7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8" name="テキスト ボックス 7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9" name="直線コネクタ 7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0" name="テキスト ボックス 7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1" name="直線コネクタ 8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2" name="テキスト ボックス 8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3" name="直線コネクタ 8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4" name="テキスト ボックス 8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5" name="直線コネクタ 8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6" name="テキスト ボックス 8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09" name="直線コネクタ 808"/>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1" name="直線コネクタ 81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2"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13" name="直線コネクタ 81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14"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15" name="フローチャート: 判断 81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16" name="フローチャート: 判断 81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17" name="フローチャート: 判断 816"/>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18" name="フローチャート: 判断 817"/>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19" name="フローチャート: 判断 81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25" name="楕円 824"/>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826" name="【庁舎】&#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827" name="楕円 826"/>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110489</xdr:rowOff>
    </xdr:to>
    <xdr:cxnSp macro="">
      <xdr:nvCxnSpPr>
        <xdr:cNvPr id="828" name="直線コネクタ 827"/>
        <xdr:cNvCxnSpPr/>
      </xdr:nvCxnSpPr>
      <xdr:spPr>
        <a:xfrm>
          <a:off x="15481300" y="18075184"/>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126637</xdr:rowOff>
    </xdr:from>
    <xdr:to>
      <xdr:col>72</xdr:col>
      <xdr:colOff>38100</xdr:colOff>
      <xdr:row>105</xdr:row>
      <xdr:rowOff>56787</xdr:rowOff>
    </xdr:to>
    <xdr:sp macro="" textlink="">
      <xdr:nvSpPr>
        <xdr:cNvPr id="829" name="楕円 828"/>
        <xdr:cNvSpPr/>
      </xdr:nvSpPr>
      <xdr:spPr>
        <a:xfrm>
          <a:off x="1365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30" name="楕円 829"/>
        <xdr:cNvSpPr/>
      </xdr:nvSpPr>
      <xdr:spPr>
        <a:xfrm>
          <a:off x="12763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139881</xdr:rowOff>
    </xdr:from>
    <xdr:to>
      <xdr:col>71</xdr:col>
      <xdr:colOff>177800</xdr:colOff>
      <xdr:row>105</xdr:row>
      <xdr:rowOff>5987</xdr:rowOff>
    </xdr:to>
    <xdr:cxnSp macro="">
      <xdr:nvCxnSpPr>
        <xdr:cNvPr id="831" name="直線コネクタ 830"/>
        <xdr:cNvCxnSpPr/>
      </xdr:nvCxnSpPr>
      <xdr:spPr>
        <a:xfrm>
          <a:off x="12814300" y="179706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3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33"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34"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35"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114861</xdr:rowOff>
    </xdr:from>
    <xdr:ext cx="405111" cy="259045"/>
    <xdr:sp macro="" textlink="">
      <xdr:nvSpPr>
        <xdr:cNvPr id="836" name="n_1mainValue【庁舎】&#10;有形固定資産減価償却率"/>
        <xdr:cNvSpPr txBox="1"/>
      </xdr:nvSpPr>
      <xdr:spPr>
        <a:xfrm>
          <a:off x="15266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73314</xdr:rowOff>
    </xdr:from>
    <xdr:ext cx="405111" cy="259045"/>
    <xdr:sp macro="" textlink="">
      <xdr:nvSpPr>
        <xdr:cNvPr id="837" name="n_3mainValue【庁舎】&#10;有形固定資産減価償却率"/>
        <xdr:cNvSpPr txBox="1"/>
      </xdr:nvSpPr>
      <xdr:spPr>
        <a:xfrm>
          <a:off x="13500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38" name="n_4mainValue【庁舎】&#10;有形固定資産減価償却率"/>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9" name="テキスト ボックス 8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65" name="直線コネクタ 86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6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67" name="直線コネクタ 86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6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69" name="直線コネクタ 86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7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71" name="フローチャート: 判断 87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72" name="フローチャート: 判断 87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73" name="フローチャート: 判断 87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74" name="フローチャート: 判断 87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75" name="フローチャート: 判断 87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881" name="楕円 880"/>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100165</xdr:rowOff>
    </xdr:from>
    <xdr:ext cx="469744" cy="259045"/>
    <xdr:sp macro="" textlink="">
      <xdr:nvSpPr>
        <xdr:cNvPr id="882" name="【庁舎】&#10;一人当たり面積該当値テキスト"/>
        <xdr:cNvSpPr txBox="1"/>
      </xdr:nvSpPr>
      <xdr:spPr>
        <a:xfrm>
          <a:off x="22199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883" name="楕円 882"/>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1088</xdr:rowOff>
    </xdr:to>
    <xdr:cxnSp macro="">
      <xdr:nvCxnSpPr>
        <xdr:cNvPr id="884" name="直線コネクタ 883"/>
        <xdr:cNvCxnSpPr/>
      </xdr:nvCxnSpPr>
      <xdr:spPr>
        <a:xfrm>
          <a:off x="21323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885" name="楕円 884"/>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886" name="楕円 885"/>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10886</xdr:rowOff>
    </xdr:to>
    <xdr:cxnSp macro="">
      <xdr:nvCxnSpPr>
        <xdr:cNvPr id="887" name="直線コネクタ 886"/>
        <xdr:cNvCxnSpPr/>
      </xdr:nvCxnSpPr>
      <xdr:spPr>
        <a:xfrm>
          <a:off x="18656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88"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89"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90"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91"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892" name="n_1mainValue【庁舎】&#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893" name="n_3mainValue【庁舎】&#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894" name="n_4mainValue【庁舎】&#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平均よりも有形固定資産減価償却率が高いのは、図書館、体育館・プール、福祉施設、保健センター・保健所、消防施設である。特に福祉施設の有形固定資産減価償却率が高い。本市の福祉施設は老人センター（福祉体育館内）、どんぐり学園、病後児保育室「えがお」が挙げられる。双峰小学校と唐竹小学校を統合し二村台小学校を令和３年４月に開校し、跡地となる唐竹小学校を活用して「交流・あそび・まなび・子育て支援拠点」と</a:t>
          </a:r>
          <a:r>
            <a:rPr kumimoji="1" lang="ja-JP" altLang="en-US" sz="1050">
              <a:solidFill>
                <a:schemeClr val="dk1"/>
              </a:solidFill>
              <a:effectLst/>
              <a:latin typeface="+mn-lt"/>
              <a:ea typeface="+mn-ea"/>
              <a:cs typeface="+mn-cs"/>
            </a:rPr>
            <a:t>した共生交流プラザを令和４年４月に開設した。</a:t>
          </a:r>
          <a:r>
            <a:rPr kumimoji="1" lang="ja-JP" altLang="ja-JP" sz="1050">
              <a:solidFill>
                <a:schemeClr val="dk1"/>
              </a:solidFill>
              <a:effectLst/>
              <a:latin typeface="+mn-lt"/>
              <a:ea typeface="+mn-ea"/>
              <a:cs typeface="+mn-cs"/>
            </a:rPr>
            <a:t>どんぐり学園は</a:t>
          </a:r>
          <a:r>
            <a:rPr kumimoji="1" lang="ja-JP" altLang="en-US" sz="1050">
              <a:solidFill>
                <a:schemeClr val="dk1"/>
              </a:solidFill>
              <a:effectLst/>
              <a:latin typeface="+mn-lt"/>
              <a:ea typeface="+mn-ea"/>
              <a:cs typeface="+mn-cs"/>
            </a:rPr>
            <a:t>、児童発達支援センターどんぐりとして</a:t>
          </a:r>
          <a:r>
            <a:rPr kumimoji="1" lang="ja-JP" altLang="ja-JP" sz="1050">
              <a:solidFill>
                <a:schemeClr val="dk1"/>
              </a:solidFill>
              <a:effectLst/>
              <a:latin typeface="+mn-lt"/>
              <a:ea typeface="+mn-ea"/>
              <a:cs typeface="+mn-cs"/>
            </a:rPr>
            <a:t>この</a:t>
          </a:r>
          <a:r>
            <a:rPr kumimoji="1" lang="ja-JP" altLang="en-US" sz="1050">
              <a:solidFill>
                <a:schemeClr val="dk1"/>
              </a:solidFill>
              <a:effectLst/>
              <a:latin typeface="+mn-lt"/>
              <a:ea typeface="+mn-ea"/>
              <a:cs typeface="+mn-cs"/>
            </a:rPr>
            <a:t>施設に移転された（旧どんぐり学園舎は令和５年度に解体予定）。</a:t>
          </a:r>
          <a:endParaRPr lang="ja-JP" altLang="ja-JP" sz="1200">
            <a:effectLst/>
          </a:endParaRPr>
        </a:p>
        <a:p>
          <a:r>
            <a:rPr kumimoji="1" lang="ja-JP" altLang="ja-JP" sz="1050">
              <a:solidFill>
                <a:schemeClr val="dk1"/>
              </a:solidFill>
              <a:effectLst/>
              <a:latin typeface="+mn-lt"/>
              <a:ea typeface="+mn-ea"/>
              <a:cs typeface="+mn-cs"/>
            </a:rPr>
            <a:t>一般廃棄物処理施設</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は、大府市・東浦町・阿久比町・豊明市にて構成される東部知多衛生組合</a:t>
          </a:r>
          <a:r>
            <a:rPr kumimoji="1" lang="ja-JP" altLang="en-US" sz="1050">
              <a:solidFill>
                <a:schemeClr val="dk1"/>
              </a:solidFill>
              <a:effectLst/>
              <a:latin typeface="+mn-lt"/>
              <a:ea typeface="+mn-ea"/>
              <a:cs typeface="+mn-cs"/>
            </a:rPr>
            <a:t>が平成３０年に新ごみ処理施設を建設した。これにより、類似団体平均と比較すると、有形固定資産減価償却率が低くなっている。また、４市町で共同とすることで、一人当たりの有形固定資産額を抑えることができていると思われる。</a:t>
          </a:r>
          <a:endParaRPr lang="ja-JP" altLang="ja-JP" sz="1200">
            <a:effectLst/>
          </a:endParaRPr>
        </a:p>
        <a:p>
          <a:r>
            <a:rPr kumimoji="1" lang="ja-JP" altLang="ja-JP" sz="1050">
              <a:solidFill>
                <a:schemeClr val="dk1"/>
              </a:solidFill>
              <a:effectLst/>
              <a:latin typeface="+mn-lt"/>
              <a:ea typeface="+mn-ea"/>
              <a:cs typeface="+mn-cs"/>
            </a:rPr>
            <a:t>全ての施設において言えることは、人口減少等により公共施設等の利用需要は変化していくことから、住民ニーズを的確に把握し、長期的な視点をもって更新・統廃合・長寿命化など最適な配置を行うことが求められている。</a:t>
          </a:r>
          <a:r>
            <a:rPr kumimoji="1" lang="ja-JP" altLang="en-US" sz="1050">
              <a:solidFill>
                <a:schemeClr val="dk1"/>
              </a:solidFill>
              <a:effectLst/>
              <a:latin typeface="+mn-lt"/>
              <a:ea typeface="+mn-ea"/>
              <a:cs typeface="+mn-cs"/>
            </a:rPr>
            <a:t>公共施設適正配置計画及び個別施設計画に基づき</a:t>
          </a:r>
          <a:r>
            <a:rPr kumimoji="1" lang="ja-JP" altLang="ja-JP" sz="1050">
              <a:solidFill>
                <a:schemeClr val="dk1"/>
              </a:solidFill>
              <a:effectLst/>
              <a:latin typeface="+mn-lt"/>
              <a:ea typeface="+mn-ea"/>
              <a:cs typeface="+mn-cs"/>
            </a:rPr>
            <a:t>、公共施設等マネジメントの一層の強化を図る。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68,827
65,575
23.22
32,565,546
31,292,354
908,748
14,295,453
14,525,476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人口が凡そ横ばいであり、法人も他市と比べ少ないので景気の影響は受けにくく、財政力指数は横ばいで推移している。令和元年度までは市税収入は増加傾向にあったが、令和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年度は新型コロナウイルスの影響もあり、令和元年度より減額した。（市税収入額　令和元年度</a:t>
          </a:r>
          <a:r>
            <a:rPr kumimoji="1" lang="en-US" altLang="ja-JP" sz="1300">
              <a:latin typeface="ＭＳ Ｐゴシック" panose="020B0600070205080204" pitchFamily="50" charset="-128"/>
              <a:ea typeface="ＭＳ Ｐゴシック" panose="020B0600070205080204" pitchFamily="50" charset="-128"/>
            </a:rPr>
            <a:t>11,022</a:t>
          </a:r>
          <a:r>
            <a:rPr kumimoji="1" lang="ja-JP" altLang="en-US" sz="1300">
              <a:latin typeface="ＭＳ Ｐゴシック" panose="020B0600070205080204" pitchFamily="50" charset="-128"/>
              <a:ea typeface="ＭＳ Ｐゴシック" panose="020B0600070205080204" pitchFamily="50" charset="-128"/>
            </a:rPr>
            <a:t>百万円、令和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10,957</a:t>
          </a:r>
          <a:r>
            <a:rPr kumimoji="1" lang="ja-JP" altLang="en-US" sz="1300">
              <a:latin typeface="ＭＳ Ｐゴシック" panose="020B0600070205080204" pitchFamily="50" charset="-128"/>
              <a:ea typeface="ＭＳ Ｐゴシック" panose="020B0600070205080204" pitchFamily="50" charset="-128"/>
            </a:rPr>
            <a:t>百万円）　　また、区画整理整理事業を計画しているが、税収入に影響が出るのは数年後とみている。　財政力指数は類似団体平均</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を上回っているため健全と言えるが、今後も事業の見直しによる歳出の削減を継続するとともに、財政基盤の強化に努める。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経常収支比率の分子となる経常経費充当一般財源等が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経常経費充当一般財源等は、東部知多衛生組合の負担金が上がったことが主な増加要因である。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今後とも、事務事業の優先度を点検し、経常経費の削減に努め、財政の硬直化の抑制に努める。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91757</xdr:rowOff>
    </xdr:from>
    <xdr:to>
      <xdr:col>23</xdr:col>
      <xdr:colOff>133350</xdr:colOff>
      <xdr:row>61</xdr:row>
      <xdr:rowOff>89218</xdr:rowOff>
    </xdr:to>
    <xdr:cxnSp macro="">
      <xdr:nvCxnSpPr>
        <xdr:cNvPr id="128" name="直線コネクタ 127"/>
        <xdr:cNvCxnSpPr/>
      </xdr:nvCxnSpPr>
      <xdr:spPr>
        <a:xfrm>
          <a:off x="4114800" y="10378757"/>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91757</xdr:rowOff>
    </xdr:from>
    <xdr:to>
      <xdr:col>19</xdr:col>
      <xdr:colOff>133350</xdr:colOff>
      <xdr:row>61</xdr:row>
      <xdr:rowOff>161607</xdr:rowOff>
    </xdr:to>
    <xdr:cxnSp macro="">
      <xdr:nvCxnSpPr>
        <xdr:cNvPr id="131" name="直線コネクタ 130"/>
        <xdr:cNvCxnSpPr/>
      </xdr:nvCxnSpPr>
      <xdr:spPr>
        <a:xfrm flipV="1">
          <a:off x="3225800" y="103787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61</xdr:row>
      <xdr:rowOff>161607</xdr:rowOff>
    </xdr:to>
    <xdr:cxnSp macro="">
      <xdr:nvCxnSpPr>
        <xdr:cNvPr id="134" name="直線コネクタ 133"/>
        <xdr:cNvCxnSpPr/>
      </xdr:nvCxnSpPr>
      <xdr:spPr>
        <a:xfrm>
          <a:off x="2336800" y="10499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89218</xdr:rowOff>
    </xdr:to>
    <xdr:cxnSp macro="">
      <xdr:nvCxnSpPr>
        <xdr:cNvPr id="137" name="直線コネクタ 136"/>
        <xdr:cNvCxnSpPr/>
      </xdr:nvCxnSpPr>
      <xdr:spPr>
        <a:xfrm flipV="1">
          <a:off x="1447800" y="104994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38418</xdr:rowOff>
    </xdr:from>
    <xdr:to>
      <xdr:col>23</xdr:col>
      <xdr:colOff>184150</xdr:colOff>
      <xdr:row>61</xdr:row>
      <xdr:rowOff>140018</xdr:rowOff>
    </xdr:to>
    <xdr:sp macro="" textlink="">
      <xdr:nvSpPr>
        <xdr:cNvPr id="147" name="楕円 146"/>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54945</xdr:rowOff>
    </xdr:from>
    <xdr:ext cx="762000" cy="259045"/>
    <xdr:sp macro="" textlink="">
      <xdr:nvSpPr>
        <xdr:cNvPr id="148" name="財政構造の弾力性該当値テキスト"/>
        <xdr:cNvSpPr txBox="1"/>
      </xdr:nvSpPr>
      <xdr:spPr>
        <a:xfrm>
          <a:off x="5041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40957</xdr:rowOff>
    </xdr:from>
    <xdr:to>
      <xdr:col>19</xdr:col>
      <xdr:colOff>184150</xdr:colOff>
      <xdr:row>60</xdr:row>
      <xdr:rowOff>142557</xdr:rowOff>
    </xdr:to>
    <xdr:sp macro="" textlink="">
      <xdr:nvSpPr>
        <xdr:cNvPr id="149" name="楕円 148"/>
        <xdr:cNvSpPr/>
      </xdr:nvSpPr>
      <xdr:spPr>
        <a:xfrm>
          <a:off x="4064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152734</xdr:rowOff>
    </xdr:from>
    <xdr:ext cx="736600" cy="259045"/>
    <xdr:sp macro="" textlink="">
      <xdr:nvSpPr>
        <xdr:cNvPr id="150" name="テキスト ボックス 149"/>
        <xdr:cNvSpPr txBox="1"/>
      </xdr:nvSpPr>
      <xdr:spPr>
        <a:xfrm>
          <a:off x="3733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110807</xdr:rowOff>
    </xdr:from>
    <xdr:to>
      <xdr:col>15</xdr:col>
      <xdr:colOff>133350</xdr:colOff>
      <xdr:row>62</xdr:row>
      <xdr:rowOff>40957</xdr:rowOff>
    </xdr:to>
    <xdr:sp macro="" textlink="">
      <xdr:nvSpPr>
        <xdr:cNvPr id="151" name="楕円 150"/>
        <xdr:cNvSpPr/>
      </xdr:nvSpPr>
      <xdr:spPr>
        <a:xfrm>
          <a:off x="3175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51134</xdr:rowOff>
    </xdr:from>
    <xdr:ext cx="762000" cy="259045"/>
    <xdr:sp macro="" textlink="">
      <xdr:nvSpPr>
        <xdr:cNvPr id="152" name="テキスト ボックス 151"/>
        <xdr:cNvSpPr txBox="1"/>
      </xdr:nvSpPr>
      <xdr:spPr>
        <a:xfrm>
          <a:off x="2844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年度は消防広域化に伴い減少した。令和元年度は平成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年度とほぼ同額であった。令和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年度は、会計年度任用職員制度導入により賃金（物件費）から人件費に移行したため、増額した。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物件費は、令和元年度は消費税増税対策のためのプレミアム付商品券事業に係る運営業務委託料があったことで増加したが、令和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年度はその事業がなくなったため、前年度比減となった。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委託料などの業務見直しによる事業廃止等、引き続きコストの削減を図っていく。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95693</xdr:rowOff>
    </xdr:from>
    <xdr:to>
      <xdr:col>23</xdr:col>
      <xdr:colOff>133350</xdr:colOff>
      <xdr:row>80</xdr:row>
      <xdr:rowOff>158770</xdr:rowOff>
    </xdr:to>
    <xdr:cxnSp macro="">
      <xdr:nvCxnSpPr>
        <xdr:cNvPr id="191" name="直線コネクタ 190"/>
        <xdr:cNvCxnSpPr/>
      </xdr:nvCxnSpPr>
      <xdr:spPr>
        <a:xfrm>
          <a:off x="4114800" y="13811693"/>
          <a:ext cx="838200" cy="6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80435</xdr:rowOff>
    </xdr:from>
    <xdr:to>
      <xdr:col>19</xdr:col>
      <xdr:colOff>133350</xdr:colOff>
      <xdr:row>80</xdr:row>
      <xdr:rowOff>95693</xdr:rowOff>
    </xdr:to>
    <xdr:cxnSp macro="">
      <xdr:nvCxnSpPr>
        <xdr:cNvPr id="194" name="直線コネクタ 193"/>
        <xdr:cNvCxnSpPr/>
      </xdr:nvCxnSpPr>
      <xdr:spPr>
        <a:xfrm>
          <a:off x="3225800" y="13796435"/>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80435</xdr:rowOff>
    </xdr:from>
    <xdr:to>
      <xdr:col>15</xdr:col>
      <xdr:colOff>82550</xdr:colOff>
      <xdr:row>80</xdr:row>
      <xdr:rowOff>126484</xdr:rowOff>
    </xdr:to>
    <xdr:cxnSp macro="">
      <xdr:nvCxnSpPr>
        <xdr:cNvPr id="197" name="直線コネクタ 196"/>
        <xdr:cNvCxnSpPr/>
      </xdr:nvCxnSpPr>
      <xdr:spPr>
        <a:xfrm flipV="1">
          <a:off x="2336800" y="13796435"/>
          <a:ext cx="889000" cy="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123242</xdr:rowOff>
    </xdr:from>
    <xdr:to>
      <xdr:col>11</xdr:col>
      <xdr:colOff>31750</xdr:colOff>
      <xdr:row>80</xdr:row>
      <xdr:rowOff>126484</xdr:rowOff>
    </xdr:to>
    <xdr:cxnSp macro="">
      <xdr:nvCxnSpPr>
        <xdr:cNvPr id="200" name="直線コネクタ 199"/>
        <xdr:cNvCxnSpPr/>
      </xdr:nvCxnSpPr>
      <xdr:spPr>
        <a:xfrm>
          <a:off x="1447800" y="13839242"/>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107970</xdr:rowOff>
    </xdr:from>
    <xdr:to>
      <xdr:col>23</xdr:col>
      <xdr:colOff>184150</xdr:colOff>
      <xdr:row>81</xdr:row>
      <xdr:rowOff>38120</xdr:rowOff>
    </xdr:to>
    <xdr:sp macro="" textlink="">
      <xdr:nvSpPr>
        <xdr:cNvPr id="210" name="楕円 209"/>
        <xdr:cNvSpPr/>
      </xdr:nvSpPr>
      <xdr:spPr>
        <a:xfrm>
          <a:off x="4902200" y="138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29247</xdr:rowOff>
    </xdr:from>
    <xdr:ext cx="762000" cy="259045"/>
    <xdr:sp macro="" textlink="">
      <xdr:nvSpPr>
        <xdr:cNvPr id="211" name="人件費・物件費等の状況該当値テキスト"/>
        <xdr:cNvSpPr txBox="1"/>
      </xdr:nvSpPr>
      <xdr:spPr>
        <a:xfrm>
          <a:off x="5041900" y="1374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44893</xdr:rowOff>
    </xdr:from>
    <xdr:to>
      <xdr:col>19</xdr:col>
      <xdr:colOff>184150</xdr:colOff>
      <xdr:row>80</xdr:row>
      <xdr:rowOff>146493</xdr:rowOff>
    </xdr:to>
    <xdr:sp macro="" textlink="">
      <xdr:nvSpPr>
        <xdr:cNvPr id="212" name="楕円 211"/>
        <xdr:cNvSpPr/>
      </xdr:nvSpPr>
      <xdr:spPr>
        <a:xfrm>
          <a:off x="4064000" y="137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156670</xdr:rowOff>
    </xdr:from>
    <xdr:ext cx="736600" cy="259045"/>
    <xdr:sp macro="" textlink="">
      <xdr:nvSpPr>
        <xdr:cNvPr id="213" name="テキスト ボックス 212"/>
        <xdr:cNvSpPr txBox="1"/>
      </xdr:nvSpPr>
      <xdr:spPr>
        <a:xfrm>
          <a:off x="3733800" y="1352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29635</xdr:rowOff>
    </xdr:from>
    <xdr:to>
      <xdr:col>15</xdr:col>
      <xdr:colOff>133350</xdr:colOff>
      <xdr:row>80</xdr:row>
      <xdr:rowOff>131235</xdr:rowOff>
    </xdr:to>
    <xdr:sp macro="" textlink="">
      <xdr:nvSpPr>
        <xdr:cNvPr id="214" name="楕円 213"/>
        <xdr:cNvSpPr/>
      </xdr:nvSpPr>
      <xdr:spPr>
        <a:xfrm>
          <a:off x="3175000" y="137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141412</xdr:rowOff>
    </xdr:from>
    <xdr:ext cx="762000" cy="259045"/>
    <xdr:sp macro="" textlink="">
      <xdr:nvSpPr>
        <xdr:cNvPr id="215" name="テキスト ボックス 214"/>
        <xdr:cNvSpPr txBox="1"/>
      </xdr:nvSpPr>
      <xdr:spPr>
        <a:xfrm>
          <a:off x="2844800" y="1351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75684</xdr:rowOff>
    </xdr:from>
    <xdr:to>
      <xdr:col>11</xdr:col>
      <xdr:colOff>82550</xdr:colOff>
      <xdr:row>81</xdr:row>
      <xdr:rowOff>5834</xdr:rowOff>
    </xdr:to>
    <xdr:sp macro="" textlink="">
      <xdr:nvSpPr>
        <xdr:cNvPr id="216" name="楕円 215"/>
        <xdr:cNvSpPr/>
      </xdr:nvSpPr>
      <xdr:spPr>
        <a:xfrm>
          <a:off x="2286000" y="137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16011</xdr:rowOff>
    </xdr:from>
    <xdr:ext cx="762000" cy="259045"/>
    <xdr:sp macro="" textlink="">
      <xdr:nvSpPr>
        <xdr:cNvPr id="217" name="テキスト ボックス 216"/>
        <xdr:cNvSpPr txBox="1"/>
      </xdr:nvSpPr>
      <xdr:spPr>
        <a:xfrm>
          <a:off x="1955800" y="1356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72442</xdr:rowOff>
    </xdr:from>
    <xdr:to>
      <xdr:col>7</xdr:col>
      <xdr:colOff>31750</xdr:colOff>
      <xdr:row>81</xdr:row>
      <xdr:rowOff>2592</xdr:rowOff>
    </xdr:to>
    <xdr:sp macro="" textlink="">
      <xdr:nvSpPr>
        <xdr:cNvPr id="218" name="楕円 217"/>
        <xdr:cNvSpPr/>
      </xdr:nvSpPr>
      <xdr:spPr>
        <a:xfrm>
          <a:off x="1397000" y="137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12769</xdr:rowOff>
    </xdr:from>
    <xdr:ext cx="762000" cy="259045"/>
    <xdr:sp macro="" textlink="">
      <xdr:nvSpPr>
        <xdr:cNvPr id="219" name="テキスト ボックス 218"/>
        <xdr:cNvSpPr txBox="1"/>
      </xdr:nvSpPr>
      <xdr:spPr>
        <a:xfrm>
          <a:off x="1066800" y="1355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類似団体の平均とほぼ同等の水準となっている。</a:t>
          </a:r>
        </a:p>
        <a:p>
          <a:r>
            <a:rPr kumimoji="1" lang="ja-JP" altLang="en-US" sz="1300">
              <a:latin typeface="ＭＳ Ｐゴシック" panose="020B0600070205080204" pitchFamily="50" charset="-128"/>
              <a:ea typeface="ＭＳ Ｐゴシック" panose="020B0600070205080204" pitchFamily="50" charset="-128"/>
            </a:rPr>
            <a:t>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85</xdr:row>
      <xdr:rowOff>4939</xdr:rowOff>
    </xdr:to>
    <xdr:cxnSp macro="">
      <xdr:nvCxnSpPr>
        <xdr:cNvPr id="253" name="直線コネクタ 252"/>
        <xdr:cNvCxnSpPr/>
      </xdr:nvCxnSpPr>
      <xdr:spPr>
        <a:xfrm flipV="1">
          <a:off x="16179800" y="145111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4939</xdr:rowOff>
    </xdr:to>
    <xdr:cxnSp macro="">
      <xdr:nvCxnSpPr>
        <xdr:cNvPr id="256" name="直線コネクタ 255"/>
        <xdr:cNvCxnSpPr/>
      </xdr:nvCxnSpPr>
      <xdr:spPr>
        <a:xfrm>
          <a:off x="15290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162984</xdr:rowOff>
    </xdr:to>
    <xdr:cxnSp macro="">
      <xdr:nvCxnSpPr>
        <xdr:cNvPr id="259" name="直線コネクタ 258"/>
        <xdr:cNvCxnSpPr/>
      </xdr:nvCxnSpPr>
      <xdr:spPr>
        <a:xfrm>
          <a:off x="14401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2" name="直線コネクタ 261"/>
        <xdr:cNvCxnSpPr/>
      </xdr:nvCxnSpPr>
      <xdr:spPr>
        <a:xfrm flipV="1">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2" name="楕円 271"/>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73"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4" name="楕円 273"/>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5" name="テキスト ボックス 274"/>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6" name="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7" name="テキスト ボックス 276"/>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8" name="楕円 27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9" name="テキスト ボックス 27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1" name="テキスト ボックス 28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豊明市職員定員適正化計画に基づき、民間委託等を行い、計画的な人事体制を構築しており、住民サービスを低下させることなく類似団体の平均を下回っている。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今後も計画に基づき、更なる民間委託等の工夫を行っていく。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35454</xdr:rowOff>
    </xdr:to>
    <xdr:cxnSp macro="">
      <xdr:nvCxnSpPr>
        <xdr:cNvPr id="316" name="直線コネクタ 315"/>
        <xdr:cNvCxnSpPr/>
      </xdr:nvCxnSpPr>
      <xdr:spPr>
        <a:xfrm>
          <a:off x="16179800" y="10296313"/>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9313</xdr:rowOff>
    </xdr:from>
    <xdr:to>
      <xdr:col>77</xdr:col>
      <xdr:colOff>44450</xdr:colOff>
      <xdr:row>60</xdr:row>
      <xdr:rowOff>29421</xdr:rowOff>
    </xdr:to>
    <xdr:cxnSp macro="">
      <xdr:nvCxnSpPr>
        <xdr:cNvPr id="319" name="直線コネクタ 318"/>
        <xdr:cNvCxnSpPr/>
      </xdr:nvCxnSpPr>
      <xdr:spPr>
        <a:xfrm flipV="1">
          <a:off x="15290800" y="102963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29421</xdr:rowOff>
    </xdr:from>
    <xdr:to>
      <xdr:col>72</xdr:col>
      <xdr:colOff>203200</xdr:colOff>
      <xdr:row>60</xdr:row>
      <xdr:rowOff>37465</xdr:rowOff>
    </xdr:to>
    <xdr:cxnSp macro="">
      <xdr:nvCxnSpPr>
        <xdr:cNvPr id="322" name="直線コネクタ 321"/>
        <xdr:cNvCxnSpPr/>
      </xdr:nvCxnSpPr>
      <xdr:spPr>
        <a:xfrm flipV="1">
          <a:off x="14401800" y="10316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61</xdr:row>
      <xdr:rowOff>89218</xdr:rowOff>
    </xdr:to>
    <xdr:cxnSp macro="">
      <xdr:nvCxnSpPr>
        <xdr:cNvPr id="325" name="直線コネクタ 324"/>
        <xdr:cNvCxnSpPr/>
      </xdr:nvCxnSpPr>
      <xdr:spPr>
        <a:xfrm flipV="1">
          <a:off x="13512800" y="10324465"/>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156104</xdr:rowOff>
    </xdr:from>
    <xdr:to>
      <xdr:col>81</xdr:col>
      <xdr:colOff>95250</xdr:colOff>
      <xdr:row>60</xdr:row>
      <xdr:rowOff>86254</xdr:rowOff>
    </xdr:to>
    <xdr:sp macro="" textlink="">
      <xdr:nvSpPr>
        <xdr:cNvPr id="335" name="楕円 334"/>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1181</xdr:rowOff>
    </xdr:from>
    <xdr:ext cx="762000" cy="259045"/>
    <xdr:sp macro="" textlink="">
      <xdr:nvSpPr>
        <xdr:cNvPr id="336" name="定員管理の状況該当値テキスト"/>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129963</xdr:rowOff>
    </xdr:from>
    <xdr:to>
      <xdr:col>77</xdr:col>
      <xdr:colOff>95250</xdr:colOff>
      <xdr:row>60</xdr:row>
      <xdr:rowOff>60113</xdr:rowOff>
    </xdr:to>
    <xdr:sp macro="" textlink="">
      <xdr:nvSpPr>
        <xdr:cNvPr id="337" name="楕円 336"/>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70290</xdr:rowOff>
    </xdr:from>
    <xdr:ext cx="736600" cy="259045"/>
    <xdr:sp macro="" textlink="">
      <xdr:nvSpPr>
        <xdr:cNvPr id="338" name="テキスト ボックス 337"/>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150071</xdr:rowOff>
    </xdr:from>
    <xdr:to>
      <xdr:col>73</xdr:col>
      <xdr:colOff>44450</xdr:colOff>
      <xdr:row>60</xdr:row>
      <xdr:rowOff>80221</xdr:rowOff>
    </xdr:to>
    <xdr:sp macro="" textlink="">
      <xdr:nvSpPr>
        <xdr:cNvPr id="339" name="楕円 338"/>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90398</xdr:rowOff>
    </xdr:from>
    <xdr:ext cx="762000" cy="259045"/>
    <xdr:sp macro="" textlink="">
      <xdr:nvSpPr>
        <xdr:cNvPr id="340" name="テキスト ボックス 339"/>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1" name="楕円 340"/>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2" name="テキスト ボックス 341"/>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38418</xdr:rowOff>
    </xdr:from>
    <xdr:to>
      <xdr:col>64</xdr:col>
      <xdr:colOff>152400</xdr:colOff>
      <xdr:row>61</xdr:row>
      <xdr:rowOff>140018</xdr:rowOff>
    </xdr:to>
    <xdr:sp macro="" textlink="">
      <xdr:nvSpPr>
        <xdr:cNvPr id="343" name="楕円 342"/>
        <xdr:cNvSpPr/>
      </xdr:nvSpPr>
      <xdr:spPr>
        <a:xfrm>
          <a:off x="13462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150195</xdr:rowOff>
    </xdr:from>
    <xdr:ext cx="762000" cy="259045"/>
    <xdr:sp macro="" textlink="">
      <xdr:nvSpPr>
        <xdr:cNvPr id="344" name="テキスト ボックス 343"/>
        <xdr:cNvSpPr txBox="1"/>
      </xdr:nvSpPr>
      <xdr:spPr>
        <a:xfrm>
          <a:off x="13131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か年平均である実質公債費比率は、前年度比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か年平均から除かれた平成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年度単年度比率と、新たに加わった令和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年度単年度比率を比較すると、平成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年度の方が比率が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実質公債費比率が減したのは、平成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年度を比較して、標準税収入額等及び普通交付税額が、平成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年度の方が大きくなっており、実質公債費比率の分母が増額したことが減要因として挙げられる。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88900</xdr:rowOff>
    </xdr:to>
    <xdr:cxnSp macro="">
      <xdr:nvCxnSpPr>
        <xdr:cNvPr id="376" name="直線コネクタ 375"/>
        <xdr:cNvCxnSpPr/>
      </xdr:nvCxnSpPr>
      <xdr:spPr>
        <a:xfrm flipV="1">
          <a:off x="16179800" y="62321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36</xdr:row>
      <xdr:rowOff>117856</xdr:rowOff>
    </xdr:to>
    <xdr:cxnSp macro="">
      <xdr:nvCxnSpPr>
        <xdr:cNvPr id="379" name="直線コネクタ 378"/>
        <xdr:cNvCxnSpPr/>
      </xdr:nvCxnSpPr>
      <xdr:spPr>
        <a:xfrm flipV="1">
          <a:off x="15290800" y="62611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108204</xdr:rowOff>
    </xdr:from>
    <xdr:to>
      <xdr:col>72</xdr:col>
      <xdr:colOff>203200</xdr:colOff>
      <xdr:row>36</xdr:row>
      <xdr:rowOff>117856</xdr:rowOff>
    </xdr:to>
    <xdr:cxnSp macro="">
      <xdr:nvCxnSpPr>
        <xdr:cNvPr id="382" name="直線コネクタ 381"/>
        <xdr:cNvCxnSpPr/>
      </xdr:nvCxnSpPr>
      <xdr:spPr>
        <a:xfrm>
          <a:off x="14401800" y="62804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59944</xdr:rowOff>
    </xdr:from>
    <xdr:to>
      <xdr:col>68</xdr:col>
      <xdr:colOff>152400</xdr:colOff>
      <xdr:row>36</xdr:row>
      <xdr:rowOff>108204</xdr:rowOff>
    </xdr:to>
    <xdr:cxnSp macro="">
      <xdr:nvCxnSpPr>
        <xdr:cNvPr id="385" name="直線コネクタ 384"/>
        <xdr:cNvCxnSpPr/>
      </xdr:nvCxnSpPr>
      <xdr:spPr>
        <a:xfrm>
          <a:off x="13512800" y="62321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9144</xdr:rowOff>
    </xdr:from>
    <xdr:to>
      <xdr:col>81</xdr:col>
      <xdr:colOff>95250</xdr:colOff>
      <xdr:row>36</xdr:row>
      <xdr:rowOff>110744</xdr:rowOff>
    </xdr:to>
    <xdr:sp macro="" textlink="">
      <xdr:nvSpPr>
        <xdr:cNvPr id="395" name="楕円 394"/>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101871</xdr:rowOff>
    </xdr:from>
    <xdr:ext cx="762000" cy="259045"/>
    <xdr:sp macro="" textlink="">
      <xdr:nvSpPr>
        <xdr:cNvPr id="396"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397" name="楕円 396"/>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149877</xdr:rowOff>
    </xdr:from>
    <xdr:ext cx="736600" cy="259045"/>
    <xdr:sp macro="" textlink="">
      <xdr:nvSpPr>
        <xdr:cNvPr id="398" name="テキスト ボックス 397"/>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67056</xdr:rowOff>
    </xdr:from>
    <xdr:to>
      <xdr:col>73</xdr:col>
      <xdr:colOff>44450</xdr:colOff>
      <xdr:row>36</xdr:row>
      <xdr:rowOff>168656</xdr:rowOff>
    </xdr:to>
    <xdr:sp macro="" textlink="">
      <xdr:nvSpPr>
        <xdr:cNvPr id="399" name="楕円 398"/>
        <xdr:cNvSpPr/>
      </xdr:nvSpPr>
      <xdr:spPr>
        <a:xfrm>
          <a:off x="1524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7383</xdr:rowOff>
    </xdr:from>
    <xdr:ext cx="762000" cy="259045"/>
    <xdr:sp macro="" textlink="">
      <xdr:nvSpPr>
        <xdr:cNvPr id="400" name="テキスト ボックス 399"/>
        <xdr:cNvSpPr txBox="1"/>
      </xdr:nvSpPr>
      <xdr:spPr>
        <a:xfrm>
          <a:off x="1490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57404</xdr:rowOff>
    </xdr:from>
    <xdr:to>
      <xdr:col>68</xdr:col>
      <xdr:colOff>203200</xdr:colOff>
      <xdr:row>36</xdr:row>
      <xdr:rowOff>159004</xdr:rowOff>
    </xdr:to>
    <xdr:sp macro="" textlink="">
      <xdr:nvSpPr>
        <xdr:cNvPr id="401" name="楕円 400"/>
        <xdr:cNvSpPr/>
      </xdr:nvSpPr>
      <xdr:spPr>
        <a:xfrm>
          <a:off x="143510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169181</xdr:rowOff>
    </xdr:from>
    <xdr:ext cx="762000" cy="259045"/>
    <xdr:sp macro="" textlink="">
      <xdr:nvSpPr>
        <xdr:cNvPr id="402" name="テキスト ボックス 401"/>
        <xdr:cNvSpPr txBox="1"/>
      </xdr:nvSpPr>
      <xdr:spPr>
        <a:xfrm>
          <a:off x="14020800" y="599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9144</xdr:rowOff>
    </xdr:from>
    <xdr:to>
      <xdr:col>64</xdr:col>
      <xdr:colOff>152400</xdr:colOff>
      <xdr:row>36</xdr:row>
      <xdr:rowOff>110744</xdr:rowOff>
    </xdr:to>
    <xdr:sp macro="" textlink="">
      <xdr:nvSpPr>
        <xdr:cNvPr id="403" name="楕円 402"/>
        <xdr:cNvSpPr/>
      </xdr:nvSpPr>
      <xdr:spPr>
        <a:xfrm>
          <a:off x="13462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120921</xdr:rowOff>
    </xdr:from>
    <xdr:ext cx="762000" cy="259045"/>
    <xdr:sp macro="" textlink="">
      <xdr:nvSpPr>
        <xdr:cNvPr id="404" name="テキスト ボックス 403"/>
        <xdr:cNvSpPr txBox="1"/>
      </xdr:nvSpPr>
      <xdr:spPr>
        <a:xfrm>
          <a:off x="13131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将来負担額に対し、充当可能額が上回るため、将来負担比率は計上されていない。</a:t>
          </a:r>
        </a:p>
        <a:p>
          <a:r>
            <a:rPr kumimoji="1" lang="ja-JP" altLang="en-US" sz="1300">
              <a:latin typeface="ＭＳ Ｐゴシック" panose="020B0600070205080204" pitchFamily="50" charset="-128"/>
              <a:ea typeface="ＭＳ Ｐゴシック" panose="020B0600070205080204" pitchFamily="50" charset="-128"/>
            </a:rPr>
            <a:t>前年度と比較すると、将来負担比率は減少した。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地方債現在高は増加しているものの、充当可能基金や標準財政規模が増加したこと、公営企業債等繰入見込額が減少したことが将来負担比率の減少要因として挙げられる。</a:t>
          </a: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68,827
65,575
23.22
32,565,546
31,292,354
908,748
14,295,453
14,525,476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人件費は業務委託の拡充や指定管理者制度の導入により年々減少傾向にあったが、平成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年度には、消防広域化に伴い大幅に減少し、類似団体平均を下回った。なお、人件費は減少したが、補助費等において尾三消防組合負担金が平成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年度より新たに計上されている。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年度は、会計年度任用職員制度導入により賃金（物件費）から人件費に移行したため、増額した。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131572</xdr:rowOff>
    </xdr:from>
    <xdr:to>
      <xdr:col>24</xdr:col>
      <xdr:colOff>25400</xdr:colOff>
      <xdr:row>35</xdr:row>
      <xdr:rowOff>138430</xdr:rowOff>
    </xdr:to>
    <xdr:cxnSp macro="">
      <xdr:nvCxnSpPr>
        <xdr:cNvPr id="64" name="直線コネクタ 63"/>
        <xdr:cNvCxnSpPr/>
      </xdr:nvCxnSpPr>
      <xdr:spPr>
        <a:xfrm>
          <a:off x="3987800" y="5617972"/>
          <a:ext cx="8382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131572</xdr:rowOff>
    </xdr:from>
    <xdr:to>
      <xdr:col>19</xdr:col>
      <xdr:colOff>187325</xdr:colOff>
      <xdr:row>33</xdr:row>
      <xdr:rowOff>24130</xdr:rowOff>
    </xdr:to>
    <xdr:cxnSp macro="">
      <xdr:nvCxnSpPr>
        <xdr:cNvPr id="67" name="直線コネクタ 66"/>
        <xdr:cNvCxnSpPr/>
      </xdr:nvCxnSpPr>
      <xdr:spPr>
        <a:xfrm flipV="1">
          <a:off x="3098800" y="56179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24130</xdr:rowOff>
    </xdr:from>
    <xdr:to>
      <xdr:col>15</xdr:col>
      <xdr:colOff>98425</xdr:colOff>
      <xdr:row>36</xdr:row>
      <xdr:rowOff>12700</xdr:rowOff>
    </xdr:to>
    <xdr:cxnSp macro="">
      <xdr:nvCxnSpPr>
        <xdr:cNvPr id="70" name="直線コネクタ 69"/>
        <xdr:cNvCxnSpPr/>
      </xdr:nvCxnSpPr>
      <xdr:spPr>
        <a:xfrm flipV="1">
          <a:off x="2209800" y="56819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76708</xdr:rowOff>
    </xdr:to>
    <xdr:cxnSp macro="">
      <xdr:nvCxnSpPr>
        <xdr:cNvPr id="73" name="直線コネクタ 72"/>
        <xdr:cNvCxnSpPr/>
      </xdr:nvCxnSpPr>
      <xdr:spPr>
        <a:xfrm flipV="1">
          <a:off x="1320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80772</xdr:rowOff>
    </xdr:from>
    <xdr:to>
      <xdr:col>20</xdr:col>
      <xdr:colOff>38100</xdr:colOff>
      <xdr:row>33</xdr:row>
      <xdr:rowOff>10922</xdr:rowOff>
    </xdr:to>
    <xdr:sp macro="" textlink="">
      <xdr:nvSpPr>
        <xdr:cNvPr id="85" name="楕円 84"/>
        <xdr:cNvSpPr/>
      </xdr:nvSpPr>
      <xdr:spPr>
        <a:xfrm>
          <a:off x="3937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21099</xdr:rowOff>
    </xdr:from>
    <xdr:ext cx="736600" cy="259045"/>
    <xdr:sp macro="" textlink="">
      <xdr:nvSpPr>
        <xdr:cNvPr id="86" name="テキスト ボックス 85"/>
        <xdr:cNvSpPr txBox="1"/>
      </xdr:nvSpPr>
      <xdr:spPr>
        <a:xfrm>
          <a:off x="3606800" y="53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144780</xdr:rowOff>
    </xdr:from>
    <xdr:to>
      <xdr:col>15</xdr:col>
      <xdr:colOff>149225</xdr:colOff>
      <xdr:row>33</xdr:row>
      <xdr:rowOff>74930</xdr:rowOff>
    </xdr:to>
    <xdr:sp macro="" textlink="">
      <xdr:nvSpPr>
        <xdr:cNvPr id="87" name="楕円 86"/>
        <xdr:cNvSpPr/>
      </xdr:nvSpPr>
      <xdr:spPr>
        <a:xfrm>
          <a:off x="3048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85107</xdr:rowOff>
    </xdr:from>
    <xdr:ext cx="762000" cy="259045"/>
    <xdr:sp macro="" textlink="">
      <xdr:nvSpPr>
        <xdr:cNvPr id="88" name="テキスト ボックス 87"/>
        <xdr:cNvSpPr txBox="1"/>
      </xdr:nvSpPr>
      <xdr:spPr>
        <a:xfrm>
          <a:off x="2717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0" name="テキスト ボックス 89"/>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112285</xdr:rowOff>
    </xdr:from>
    <xdr:ext cx="762000" cy="259045"/>
    <xdr:sp macro="" textlink="">
      <xdr:nvSpPr>
        <xdr:cNvPr id="92" name="テキスト ボックス 91"/>
        <xdr:cNvSpPr txBox="1"/>
      </xdr:nvSpPr>
      <xdr:spPr>
        <a:xfrm>
          <a:off x="939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年度は、会計年度任用職員制度導入により賃金（物件費）から人件費に移行したため、前年度比減となった。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20320</xdr:rowOff>
    </xdr:to>
    <xdr:cxnSp macro="">
      <xdr:nvCxnSpPr>
        <xdr:cNvPr id="125" name="直線コネクタ 124"/>
        <xdr:cNvCxnSpPr/>
      </xdr:nvCxnSpPr>
      <xdr:spPr>
        <a:xfrm flipV="1">
          <a:off x="15671800" y="3007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20320</xdr:rowOff>
    </xdr:to>
    <xdr:cxnSp macro="">
      <xdr:nvCxnSpPr>
        <xdr:cNvPr id="128" name="直線コネクタ 127"/>
        <xdr:cNvCxnSpPr/>
      </xdr:nvCxnSpPr>
      <xdr:spPr>
        <a:xfrm>
          <a:off x="14782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168910</xdr:rowOff>
    </xdr:to>
    <xdr:cxnSp macro="">
      <xdr:nvCxnSpPr>
        <xdr:cNvPr id="131" name="直線コネクタ 130"/>
        <xdr:cNvCxnSpPr/>
      </xdr:nvCxnSpPr>
      <xdr:spPr>
        <a:xfrm>
          <a:off x="13893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20320</xdr:rowOff>
    </xdr:to>
    <xdr:cxnSp macro="">
      <xdr:nvCxnSpPr>
        <xdr:cNvPr id="134" name="直線コネクタ 133"/>
        <xdr:cNvCxnSpPr/>
      </xdr:nvCxnSpPr>
      <xdr:spPr>
        <a:xfrm flipV="1">
          <a:off x="13004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58437</xdr:rowOff>
    </xdr:from>
    <xdr:ext cx="762000" cy="259045"/>
    <xdr:sp macro="" textlink="">
      <xdr:nvSpPr>
        <xdr:cNvPr id="145" name="物件費該当値テキスト"/>
        <xdr:cNvSpPr txBox="1"/>
      </xdr:nvSpPr>
      <xdr:spPr>
        <a:xfrm>
          <a:off x="165989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46" name="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81297</xdr:rowOff>
    </xdr:from>
    <xdr:ext cx="736600" cy="259045"/>
    <xdr:sp macro="" textlink="">
      <xdr:nvSpPr>
        <xdr:cNvPr id="147" name="テキスト ボックス 146"/>
        <xdr:cNvSpPr txBox="1"/>
      </xdr:nvSpPr>
      <xdr:spPr>
        <a:xfrm>
          <a:off x="15290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48" name="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51" name="テキスト ボックス 150"/>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％減しているが、扶助費の決算額で見れば、令和元年度</a:t>
          </a:r>
          <a:r>
            <a:rPr kumimoji="1" lang="en-US" altLang="ja-JP" sz="1300">
              <a:latin typeface="ＭＳ Ｐゴシック" panose="020B0600070205080204" pitchFamily="50" charset="-128"/>
              <a:ea typeface="ＭＳ Ｐゴシック" panose="020B0600070205080204" pitchFamily="50" charset="-128"/>
            </a:rPr>
            <a:t>5,173</a:t>
          </a:r>
          <a:r>
            <a:rPr kumimoji="1" lang="ja-JP" altLang="en-US" sz="1300">
              <a:latin typeface="ＭＳ Ｐゴシック" panose="020B0600070205080204" pitchFamily="50" charset="-128"/>
              <a:ea typeface="ＭＳ Ｐゴシック" panose="020B0600070205080204" pitchFamily="50" charset="-128"/>
            </a:rPr>
            <a:t>百万円、令和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5,567</a:t>
          </a:r>
          <a:r>
            <a:rPr kumimoji="1" lang="ja-JP" altLang="en-US" sz="1300">
              <a:latin typeface="ＭＳ Ｐゴシック" panose="020B0600070205080204" pitchFamily="50" charset="-128"/>
              <a:ea typeface="ＭＳ Ｐゴシック" panose="020B0600070205080204" pitchFamily="50" charset="-128"/>
            </a:rPr>
            <a:t>百万円で、前年度比</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経常収支比率は類似団体平均を上回る状態が続いている。</a:t>
          </a:r>
        </a:p>
        <a:p>
          <a:r>
            <a:rPr kumimoji="1" lang="ja-JP" altLang="en-US" sz="1300">
              <a:latin typeface="ＭＳ Ｐゴシック" panose="020B0600070205080204" pitchFamily="50" charset="-128"/>
              <a:ea typeface="ＭＳ Ｐゴシック" panose="020B0600070205080204" pitchFamily="50" charset="-128"/>
            </a:rPr>
            <a:t>高齢化等により扶助費は年々増加傾向にあることから、資格審査等の適正化や資格要件の見直しを進め、適正な給付に努める。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170543</xdr:rowOff>
    </xdr:to>
    <xdr:cxnSp macro="">
      <xdr:nvCxnSpPr>
        <xdr:cNvPr id="188" name="直線コネクタ 187"/>
        <xdr:cNvCxnSpPr/>
      </xdr:nvCxnSpPr>
      <xdr:spPr>
        <a:xfrm flipV="1">
          <a:off x="3987800" y="9864272"/>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58</xdr:row>
      <xdr:rowOff>170543</xdr:rowOff>
    </xdr:to>
    <xdr:cxnSp macro="">
      <xdr:nvCxnSpPr>
        <xdr:cNvPr id="191" name="直線コネクタ 190"/>
        <xdr:cNvCxnSpPr/>
      </xdr:nvCxnSpPr>
      <xdr:spPr>
        <a:xfrm>
          <a:off x="3098800" y="10081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58</xdr:row>
      <xdr:rowOff>148772</xdr:rowOff>
    </xdr:to>
    <xdr:cxnSp macro="">
      <xdr:nvCxnSpPr>
        <xdr:cNvPr id="194" name="直線コネクタ 193"/>
        <xdr:cNvCxnSpPr/>
      </xdr:nvCxnSpPr>
      <xdr:spPr>
        <a:xfrm flipV="1">
          <a:off x="2209800" y="10081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148772</xdr:rowOff>
    </xdr:to>
    <xdr:cxnSp macro="">
      <xdr:nvCxnSpPr>
        <xdr:cNvPr id="197" name="直線コネクタ 196"/>
        <xdr:cNvCxnSpPr/>
      </xdr:nvCxnSpPr>
      <xdr:spPr>
        <a:xfrm>
          <a:off x="1320800" y="1003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09" name="楕円 208"/>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0" name="テキスト ボックス 209"/>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1" name="楕円 210"/>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2" name="テキスト ボックス 211"/>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97972</xdr:rowOff>
    </xdr:from>
    <xdr:to>
      <xdr:col>11</xdr:col>
      <xdr:colOff>60325</xdr:colOff>
      <xdr:row>59</xdr:row>
      <xdr:rowOff>28122</xdr:rowOff>
    </xdr:to>
    <xdr:sp macro="" textlink="">
      <xdr:nvSpPr>
        <xdr:cNvPr id="213" name="楕円 212"/>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12899</xdr:rowOff>
    </xdr:from>
    <xdr:ext cx="762000" cy="259045"/>
    <xdr:sp macro="" textlink="">
      <xdr:nvSpPr>
        <xdr:cNvPr id="214" name="テキスト ボックス 213"/>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5" name="楕円 214"/>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6" name="テキスト ボックス 215"/>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％減少した。その他</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％の内訳は、「（１）普通会計の状況（市町村）」シート中「性質別歳出の状況」表の「経常経費充当一般財源等」のとおり、維持補修費</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％、投資・出資金・貸出金</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％である。その他</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％の大半を占める繰出金は、国民健康保険などの特別会計繰出金である。令和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年度から下水道事業が企業会計化し繰出金から補助費等に移ったため、繰出金は下水道分が皆減した。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41275</xdr:rowOff>
    </xdr:from>
    <xdr:to>
      <xdr:col>82</xdr:col>
      <xdr:colOff>107950</xdr:colOff>
      <xdr:row>57</xdr:row>
      <xdr:rowOff>50800</xdr:rowOff>
    </xdr:to>
    <xdr:cxnSp macro="">
      <xdr:nvCxnSpPr>
        <xdr:cNvPr id="253" name="直線コネクタ 252"/>
        <xdr:cNvCxnSpPr/>
      </xdr:nvCxnSpPr>
      <xdr:spPr>
        <a:xfrm flipV="1">
          <a:off x="15671800" y="9813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79375</xdr:rowOff>
    </xdr:to>
    <xdr:cxnSp macro="">
      <xdr:nvCxnSpPr>
        <xdr:cNvPr id="256" name="直線コネクタ 255"/>
        <xdr:cNvCxnSpPr/>
      </xdr:nvCxnSpPr>
      <xdr:spPr>
        <a:xfrm flipV="1">
          <a:off x="14782800" y="9823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79375</xdr:rowOff>
    </xdr:to>
    <xdr:cxnSp macro="">
      <xdr:nvCxnSpPr>
        <xdr:cNvPr id="259" name="直線コネクタ 258"/>
        <xdr:cNvCxnSpPr/>
      </xdr:nvCxnSpPr>
      <xdr:spPr>
        <a:xfrm>
          <a:off x="13893800" y="9813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98425</xdr:rowOff>
    </xdr:to>
    <xdr:cxnSp macro="">
      <xdr:nvCxnSpPr>
        <xdr:cNvPr id="262" name="直線コネクタ 261"/>
        <xdr:cNvCxnSpPr/>
      </xdr:nvCxnSpPr>
      <xdr:spPr>
        <a:xfrm flipV="1">
          <a:off x="13004800" y="9813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72" name="楕円 271"/>
        <xdr:cNvSpPr/>
      </xdr:nvSpPr>
      <xdr:spPr>
        <a:xfrm>
          <a:off x="16459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7002</xdr:rowOff>
    </xdr:from>
    <xdr:ext cx="762000" cy="259045"/>
    <xdr:sp macro="" textlink="">
      <xdr:nvSpPr>
        <xdr:cNvPr id="273" name="その他該当値テキスト"/>
        <xdr:cNvSpPr txBox="1"/>
      </xdr:nvSpPr>
      <xdr:spPr>
        <a:xfrm>
          <a:off x="165989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4" name="楕円 273"/>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75" name="テキスト ボックス 274"/>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28575</xdr:rowOff>
    </xdr:from>
    <xdr:to>
      <xdr:col>74</xdr:col>
      <xdr:colOff>31750</xdr:colOff>
      <xdr:row>57</xdr:row>
      <xdr:rowOff>130175</xdr:rowOff>
    </xdr:to>
    <xdr:sp macro="" textlink="">
      <xdr:nvSpPr>
        <xdr:cNvPr id="276" name="楕円 275"/>
        <xdr:cNvSpPr/>
      </xdr:nvSpPr>
      <xdr:spPr>
        <a:xfrm>
          <a:off x="14732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140352</xdr:rowOff>
    </xdr:from>
    <xdr:ext cx="762000" cy="259045"/>
    <xdr:sp macro="" textlink="">
      <xdr:nvSpPr>
        <xdr:cNvPr id="277" name="テキスト ボックス 276"/>
        <xdr:cNvSpPr txBox="1"/>
      </xdr:nvSpPr>
      <xdr:spPr>
        <a:xfrm>
          <a:off x="144018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8" name="楕円 277"/>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79" name="テキスト ボックス 278"/>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0" name="楕円 279"/>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81" name="テキスト ボックス 280"/>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％増した主な要因は、１つ目は令和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年度から下水道事業が企業会計化したため、下水道事業会計に対し一般会計から支払う他会計負担金・他会計補助金が、繰出金から補助費等に移されたこと。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２つ目は、東部知多衛生組合負担金が増額したことが挙げられる。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85852</xdr:rowOff>
    </xdr:to>
    <xdr:cxnSp macro="">
      <xdr:nvCxnSpPr>
        <xdr:cNvPr id="311" name="直線コネクタ 310"/>
        <xdr:cNvCxnSpPr/>
      </xdr:nvCxnSpPr>
      <xdr:spPr>
        <a:xfrm>
          <a:off x="15671800" y="62260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37</xdr:row>
      <xdr:rowOff>33274</xdr:rowOff>
    </xdr:to>
    <xdr:cxnSp macro="">
      <xdr:nvCxnSpPr>
        <xdr:cNvPr id="314" name="直線コネクタ 313"/>
        <xdr:cNvCxnSpPr/>
      </xdr:nvCxnSpPr>
      <xdr:spPr>
        <a:xfrm flipV="1">
          <a:off x="14782800" y="62260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37</xdr:row>
      <xdr:rowOff>33274</xdr:rowOff>
    </xdr:to>
    <xdr:cxnSp macro="">
      <xdr:nvCxnSpPr>
        <xdr:cNvPr id="317" name="直線コネクタ 316"/>
        <xdr:cNvCxnSpPr/>
      </xdr:nvCxnSpPr>
      <xdr:spPr>
        <a:xfrm>
          <a:off x="13893800" y="6088888"/>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88138</xdr:rowOff>
    </xdr:to>
    <xdr:cxnSp macro="">
      <xdr:nvCxnSpPr>
        <xdr:cNvPr id="320" name="直線コネクタ 319"/>
        <xdr:cNvCxnSpPr/>
      </xdr:nvCxnSpPr>
      <xdr:spPr>
        <a:xfrm>
          <a:off x="13004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30" name="楕円 329"/>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31"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2" name="楕円 331"/>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33" name="テキスト ボックス 332"/>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4" name="楕円 33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5" name="テキスト ボックス 33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6" name="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8" name="楕円 337"/>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9" name="テキスト ボックス 338"/>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今後も起債については、交付税算入のある有利な事業の選択に注力する。また、公共施設の老朽化に伴う更新工事等に備え、状況変化に対応していく。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143002</xdr:rowOff>
    </xdr:to>
    <xdr:cxnSp macro="">
      <xdr:nvCxnSpPr>
        <xdr:cNvPr id="369" name="直線コネクタ 368"/>
        <xdr:cNvCxnSpPr/>
      </xdr:nvCxnSpPr>
      <xdr:spPr>
        <a:xfrm>
          <a:off x="3987800" y="12997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152146</xdr:rowOff>
    </xdr:to>
    <xdr:cxnSp macro="">
      <xdr:nvCxnSpPr>
        <xdr:cNvPr id="372" name="直線コネクタ 371"/>
        <xdr:cNvCxnSpPr/>
      </xdr:nvCxnSpPr>
      <xdr:spPr>
        <a:xfrm flipV="1">
          <a:off x="3098800" y="12997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152146</xdr:rowOff>
    </xdr:to>
    <xdr:cxnSp macro="">
      <xdr:nvCxnSpPr>
        <xdr:cNvPr id="375" name="直線コネクタ 374"/>
        <xdr:cNvCxnSpPr/>
      </xdr:nvCxnSpPr>
      <xdr:spPr>
        <a:xfrm>
          <a:off x="2209800" y="13001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143002</xdr:rowOff>
    </xdr:to>
    <xdr:cxnSp macro="">
      <xdr:nvCxnSpPr>
        <xdr:cNvPr id="378" name="直線コネクタ 377"/>
        <xdr:cNvCxnSpPr/>
      </xdr:nvCxnSpPr>
      <xdr:spPr>
        <a:xfrm>
          <a:off x="1320800" y="13001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8" name="楕円 387"/>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9"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0" name="楕円 389"/>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1" name="テキスト ボックス 390"/>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92" name="楕円 391"/>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93" name="テキスト ボックス 392"/>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94" name="楕円 393"/>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95" name="テキスト ボックス 394"/>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6" name="楕円 395"/>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7" name="テキスト ボックス 396"/>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a:t>
          </a:r>
          <a:r>
            <a:rPr kumimoji="1" lang="en-US" altLang="ja-JP" sz="1300">
              <a:latin typeface="ＭＳ Ｐゴシック" panose="020B0600070205080204" pitchFamily="50" charset="-128"/>
              <a:ea typeface="ＭＳ Ｐゴシック" panose="020B0600070205080204" pitchFamily="50" charset="-128"/>
            </a:rPr>
            <a:t>76.8</a:t>
          </a:r>
          <a:r>
            <a:rPr kumimoji="1" lang="ja-JP" altLang="en-US" sz="1300">
              <a:latin typeface="ＭＳ Ｐゴシック" panose="020B0600070205080204" pitchFamily="50" charset="-128"/>
              <a:ea typeface="ＭＳ Ｐゴシック" panose="020B0600070205080204" pitchFamily="50" charset="-128"/>
            </a:rPr>
            <a:t>％の内訳は、人件費</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％、その他</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公債費以外が前年度比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％増したのは、東部知多衛生組合の負担金が上がったことにより、補助費等が増額したことなどが要因として挙げられる。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152146</xdr:rowOff>
    </xdr:to>
    <xdr:cxnSp macro="">
      <xdr:nvCxnSpPr>
        <xdr:cNvPr id="428" name="直線コネクタ 427"/>
        <xdr:cNvCxnSpPr/>
      </xdr:nvCxnSpPr>
      <xdr:spPr>
        <a:xfrm>
          <a:off x="15671800" y="1323035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78</xdr:row>
      <xdr:rowOff>26415</xdr:rowOff>
    </xdr:to>
    <xdr:cxnSp macro="">
      <xdr:nvCxnSpPr>
        <xdr:cNvPr id="431" name="直線コネクタ 430"/>
        <xdr:cNvCxnSpPr/>
      </xdr:nvCxnSpPr>
      <xdr:spPr>
        <a:xfrm flipV="1">
          <a:off x="14782800" y="132303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26415</xdr:rowOff>
    </xdr:to>
    <xdr:cxnSp macro="">
      <xdr:nvCxnSpPr>
        <xdr:cNvPr id="434" name="直線コネクタ 433"/>
        <xdr:cNvCxnSpPr/>
      </xdr:nvCxnSpPr>
      <xdr:spPr>
        <a:xfrm>
          <a:off x="13893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152146</xdr:rowOff>
    </xdr:to>
    <xdr:cxnSp macro="">
      <xdr:nvCxnSpPr>
        <xdr:cNvPr id="437" name="直線コネクタ 436"/>
        <xdr:cNvCxnSpPr/>
      </xdr:nvCxnSpPr>
      <xdr:spPr>
        <a:xfrm flipV="1">
          <a:off x="13004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7" name="楕円 446"/>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8"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9" name="楕円 448"/>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50" name="テキスト ボックス 449"/>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1" name="楕円 450"/>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2" name="テキスト ボックス 451"/>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3" name="楕円 45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4" name="テキスト ボックス 453"/>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5" name="楕円 454"/>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6" name="テキスト ボックス 455"/>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36959</xdr:rowOff>
    </xdr:from>
    <xdr:to>
      <xdr:col>29</xdr:col>
      <xdr:colOff>127000</xdr:colOff>
      <xdr:row>18</xdr:row>
      <xdr:rowOff>138359</xdr:rowOff>
    </xdr:to>
    <xdr:cxnSp macro="">
      <xdr:nvCxnSpPr>
        <xdr:cNvPr id="52" name="直線コネクタ 51"/>
        <xdr:cNvCxnSpPr/>
      </xdr:nvCxnSpPr>
      <xdr:spPr bwMode="auto">
        <a:xfrm flipV="1">
          <a:off x="5003800" y="3170684"/>
          <a:ext cx="647700" cy="101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123092</xdr:rowOff>
    </xdr:from>
    <xdr:to>
      <xdr:col>26</xdr:col>
      <xdr:colOff>50800</xdr:colOff>
      <xdr:row>18</xdr:row>
      <xdr:rowOff>138359</xdr:rowOff>
    </xdr:to>
    <xdr:cxnSp macro="">
      <xdr:nvCxnSpPr>
        <xdr:cNvPr id="55" name="直線コネクタ 54"/>
        <xdr:cNvCxnSpPr/>
      </xdr:nvCxnSpPr>
      <xdr:spPr bwMode="auto">
        <a:xfrm>
          <a:off x="4305300" y="3256817"/>
          <a:ext cx="6985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123092</xdr:rowOff>
    </xdr:from>
    <xdr:to>
      <xdr:col>22</xdr:col>
      <xdr:colOff>114300</xdr:colOff>
      <xdr:row>18</xdr:row>
      <xdr:rowOff>149446</xdr:rowOff>
    </xdr:to>
    <xdr:cxnSp macro="">
      <xdr:nvCxnSpPr>
        <xdr:cNvPr id="58" name="直線コネクタ 57"/>
        <xdr:cNvCxnSpPr/>
      </xdr:nvCxnSpPr>
      <xdr:spPr bwMode="auto">
        <a:xfrm flipV="1">
          <a:off x="3606800" y="3256817"/>
          <a:ext cx="6985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149446</xdr:rowOff>
    </xdr:from>
    <xdr:to>
      <xdr:col>18</xdr:col>
      <xdr:colOff>177800</xdr:colOff>
      <xdr:row>18</xdr:row>
      <xdr:rowOff>169220</xdr:rowOff>
    </xdr:to>
    <xdr:cxnSp macro="">
      <xdr:nvCxnSpPr>
        <xdr:cNvPr id="61" name="直線コネクタ 60"/>
        <xdr:cNvCxnSpPr/>
      </xdr:nvCxnSpPr>
      <xdr:spPr bwMode="auto">
        <a:xfrm flipV="1">
          <a:off x="2908300" y="3283171"/>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157609</xdr:rowOff>
    </xdr:from>
    <xdr:to>
      <xdr:col>29</xdr:col>
      <xdr:colOff>177800</xdr:colOff>
      <xdr:row>18</xdr:row>
      <xdr:rowOff>87759</xdr:rowOff>
    </xdr:to>
    <xdr:sp macro="" textlink="">
      <xdr:nvSpPr>
        <xdr:cNvPr id="71" name="楕円 70"/>
        <xdr:cNvSpPr/>
      </xdr:nvSpPr>
      <xdr:spPr bwMode="auto">
        <a:xfrm>
          <a:off x="5600700" y="3119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129686</xdr:rowOff>
    </xdr:from>
    <xdr:ext cx="762000" cy="259045"/>
    <xdr:sp macro="" textlink="">
      <xdr:nvSpPr>
        <xdr:cNvPr id="72" name="人口1人当たり決算額の推移該当値テキスト130"/>
        <xdr:cNvSpPr txBox="1"/>
      </xdr:nvSpPr>
      <xdr:spPr>
        <a:xfrm>
          <a:off x="5740400" y="3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87559</xdr:rowOff>
    </xdr:from>
    <xdr:to>
      <xdr:col>26</xdr:col>
      <xdr:colOff>101600</xdr:colOff>
      <xdr:row>19</xdr:row>
      <xdr:rowOff>17709</xdr:rowOff>
    </xdr:to>
    <xdr:sp macro="" textlink="">
      <xdr:nvSpPr>
        <xdr:cNvPr id="73" name="楕円 72"/>
        <xdr:cNvSpPr/>
      </xdr:nvSpPr>
      <xdr:spPr bwMode="auto">
        <a:xfrm>
          <a:off x="4953000" y="322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2486</xdr:rowOff>
    </xdr:from>
    <xdr:ext cx="736600" cy="259045"/>
    <xdr:sp macro="" textlink="">
      <xdr:nvSpPr>
        <xdr:cNvPr id="74" name="テキスト ボックス 73"/>
        <xdr:cNvSpPr txBox="1"/>
      </xdr:nvSpPr>
      <xdr:spPr>
        <a:xfrm>
          <a:off x="4622800" y="3307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72292</xdr:rowOff>
    </xdr:from>
    <xdr:to>
      <xdr:col>22</xdr:col>
      <xdr:colOff>165100</xdr:colOff>
      <xdr:row>19</xdr:row>
      <xdr:rowOff>2442</xdr:rowOff>
    </xdr:to>
    <xdr:sp macro="" textlink="">
      <xdr:nvSpPr>
        <xdr:cNvPr id="75" name="楕円 74"/>
        <xdr:cNvSpPr/>
      </xdr:nvSpPr>
      <xdr:spPr bwMode="auto">
        <a:xfrm>
          <a:off x="4254500" y="320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158669</xdr:rowOff>
    </xdr:from>
    <xdr:ext cx="762000" cy="259045"/>
    <xdr:sp macro="" textlink="">
      <xdr:nvSpPr>
        <xdr:cNvPr id="76" name="テキスト ボックス 75"/>
        <xdr:cNvSpPr txBox="1"/>
      </xdr:nvSpPr>
      <xdr:spPr>
        <a:xfrm>
          <a:off x="3924300" y="32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98646</xdr:rowOff>
    </xdr:from>
    <xdr:to>
      <xdr:col>19</xdr:col>
      <xdr:colOff>38100</xdr:colOff>
      <xdr:row>19</xdr:row>
      <xdr:rowOff>28796</xdr:rowOff>
    </xdr:to>
    <xdr:sp macro="" textlink="">
      <xdr:nvSpPr>
        <xdr:cNvPr id="77" name="楕円 76"/>
        <xdr:cNvSpPr/>
      </xdr:nvSpPr>
      <xdr:spPr bwMode="auto">
        <a:xfrm>
          <a:off x="3556000" y="32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13573</xdr:rowOff>
    </xdr:from>
    <xdr:ext cx="762000" cy="259045"/>
    <xdr:sp macro="" textlink="">
      <xdr:nvSpPr>
        <xdr:cNvPr id="78" name="テキスト ボックス 77"/>
        <xdr:cNvSpPr txBox="1"/>
      </xdr:nvSpPr>
      <xdr:spPr>
        <a:xfrm>
          <a:off x="3225800" y="331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118420</xdr:rowOff>
    </xdr:from>
    <xdr:to>
      <xdr:col>15</xdr:col>
      <xdr:colOff>101600</xdr:colOff>
      <xdr:row>19</xdr:row>
      <xdr:rowOff>48570</xdr:rowOff>
    </xdr:to>
    <xdr:sp macro="" textlink="">
      <xdr:nvSpPr>
        <xdr:cNvPr id="79" name="楕円 78"/>
        <xdr:cNvSpPr/>
      </xdr:nvSpPr>
      <xdr:spPr bwMode="auto">
        <a:xfrm>
          <a:off x="2857500" y="32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33347</xdr:rowOff>
    </xdr:from>
    <xdr:ext cx="762000" cy="259045"/>
    <xdr:sp macro="" textlink="">
      <xdr:nvSpPr>
        <xdr:cNvPr id="80" name="テキスト ボックス 79"/>
        <xdr:cNvSpPr txBox="1"/>
      </xdr:nvSpPr>
      <xdr:spPr>
        <a:xfrm>
          <a:off x="2527300" y="33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146625</xdr:rowOff>
    </xdr:from>
    <xdr:ext cx="762000" cy="259045"/>
    <xdr:sp macro="" textlink="">
      <xdr:nvSpPr>
        <xdr:cNvPr id="110" name="人口1人当たり決算額の推移最小値テキスト445"/>
        <xdr:cNvSpPr txBox="1"/>
      </xdr:nvSpPr>
      <xdr:spPr>
        <a:xfrm>
          <a:off x="5740400" y="761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135192</xdr:rowOff>
    </xdr:from>
    <xdr:to>
      <xdr:col>29</xdr:col>
      <xdr:colOff>127000</xdr:colOff>
      <xdr:row>38</xdr:row>
      <xdr:rowOff>136449</xdr:rowOff>
    </xdr:to>
    <xdr:cxnSp macro="">
      <xdr:nvCxnSpPr>
        <xdr:cNvPr id="114" name="直線コネクタ 113"/>
        <xdr:cNvCxnSpPr/>
      </xdr:nvCxnSpPr>
      <xdr:spPr bwMode="auto">
        <a:xfrm>
          <a:off x="5003800" y="7602792"/>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73698</xdr:rowOff>
    </xdr:from>
    <xdr:to>
      <xdr:col>26</xdr:col>
      <xdr:colOff>50800</xdr:colOff>
      <xdr:row>38</xdr:row>
      <xdr:rowOff>135192</xdr:rowOff>
    </xdr:to>
    <xdr:cxnSp macro="">
      <xdr:nvCxnSpPr>
        <xdr:cNvPr id="117" name="直線コネクタ 116"/>
        <xdr:cNvCxnSpPr/>
      </xdr:nvCxnSpPr>
      <xdr:spPr bwMode="auto">
        <a:xfrm>
          <a:off x="4305300" y="7541298"/>
          <a:ext cx="698500" cy="6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41122</xdr:rowOff>
    </xdr:from>
    <xdr:to>
      <xdr:col>22</xdr:col>
      <xdr:colOff>114300</xdr:colOff>
      <xdr:row>38</xdr:row>
      <xdr:rowOff>73698</xdr:rowOff>
    </xdr:to>
    <xdr:cxnSp macro="">
      <xdr:nvCxnSpPr>
        <xdr:cNvPr id="120" name="直線コネクタ 119"/>
        <xdr:cNvCxnSpPr/>
      </xdr:nvCxnSpPr>
      <xdr:spPr bwMode="auto">
        <a:xfrm>
          <a:off x="3606800" y="7508722"/>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41122</xdr:rowOff>
    </xdr:from>
    <xdr:to>
      <xdr:col>18</xdr:col>
      <xdr:colOff>177800</xdr:colOff>
      <xdr:row>38</xdr:row>
      <xdr:rowOff>82461</xdr:rowOff>
    </xdr:to>
    <xdr:cxnSp macro="">
      <xdr:nvCxnSpPr>
        <xdr:cNvPr id="123" name="直線コネクタ 122"/>
        <xdr:cNvCxnSpPr/>
      </xdr:nvCxnSpPr>
      <xdr:spPr bwMode="auto">
        <a:xfrm flipV="1">
          <a:off x="2908300" y="7508722"/>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85649</xdr:rowOff>
    </xdr:from>
    <xdr:to>
      <xdr:col>29</xdr:col>
      <xdr:colOff>177800</xdr:colOff>
      <xdr:row>39</xdr:row>
      <xdr:rowOff>15799</xdr:rowOff>
    </xdr:to>
    <xdr:sp macro="" textlink="">
      <xdr:nvSpPr>
        <xdr:cNvPr id="133" name="楕円 132"/>
        <xdr:cNvSpPr/>
      </xdr:nvSpPr>
      <xdr:spPr bwMode="auto">
        <a:xfrm>
          <a:off x="5600700" y="7553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337126</xdr:rowOff>
    </xdr:from>
    <xdr:ext cx="762000" cy="259045"/>
    <xdr:sp macro="" textlink="">
      <xdr:nvSpPr>
        <xdr:cNvPr id="134" name="人口1人当たり決算額の推移該当値テキスト445"/>
        <xdr:cNvSpPr txBox="1"/>
      </xdr:nvSpPr>
      <xdr:spPr>
        <a:xfrm>
          <a:off x="5740400" y="74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84392</xdr:rowOff>
    </xdr:from>
    <xdr:to>
      <xdr:col>26</xdr:col>
      <xdr:colOff>101600</xdr:colOff>
      <xdr:row>39</xdr:row>
      <xdr:rowOff>14542</xdr:rowOff>
    </xdr:to>
    <xdr:sp macro="" textlink="">
      <xdr:nvSpPr>
        <xdr:cNvPr id="135" name="楕円 134"/>
        <xdr:cNvSpPr/>
      </xdr:nvSpPr>
      <xdr:spPr bwMode="auto">
        <a:xfrm>
          <a:off x="4953000" y="755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170769</xdr:rowOff>
    </xdr:from>
    <xdr:ext cx="736600" cy="259045"/>
    <xdr:sp macro="" textlink="">
      <xdr:nvSpPr>
        <xdr:cNvPr id="136" name="テキスト ボックス 135"/>
        <xdr:cNvSpPr txBox="1"/>
      </xdr:nvSpPr>
      <xdr:spPr>
        <a:xfrm>
          <a:off x="4622800" y="763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22898</xdr:rowOff>
    </xdr:from>
    <xdr:to>
      <xdr:col>22</xdr:col>
      <xdr:colOff>165100</xdr:colOff>
      <xdr:row>38</xdr:row>
      <xdr:rowOff>124498</xdr:rowOff>
    </xdr:to>
    <xdr:sp macro="" textlink="">
      <xdr:nvSpPr>
        <xdr:cNvPr id="137" name="楕円 136"/>
        <xdr:cNvSpPr/>
      </xdr:nvSpPr>
      <xdr:spPr bwMode="auto">
        <a:xfrm>
          <a:off x="4254500" y="749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109275</xdr:rowOff>
    </xdr:from>
    <xdr:ext cx="762000" cy="259045"/>
    <xdr:sp macro="" textlink="">
      <xdr:nvSpPr>
        <xdr:cNvPr id="138" name="テキスト ボックス 137"/>
        <xdr:cNvSpPr txBox="1"/>
      </xdr:nvSpPr>
      <xdr:spPr>
        <a:xfrm>
          <a:off x="3924300" y="757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333222</xdr:rowOff>
    </xdr:from>
    <xdr:to>
      <xdr:col>19</xdr:col>
      <xdr:colOff>38100</xdr:colOff>
      <xdr:row>38</xdr:row>
      <xdr:rowOff>91922</xdr:rowOff>
    </xdr:to>
    <xdr:sp macro="" textlink="">
      <xdr:nvSpPr>
        <xdr:cNvPr id="139" name="楕円 138"/>
        <xdr:cNvSpPr/>
      </xdr:nvSpPr>
      <xdr:spPr bwMode="auto">
        <a:xfrm>
          <a:off x="3556000" y="745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76699</xdr:rowOff>
    </xdr:from>
    <xdr:ext cx="762000" cy="259045"/>
    <xdr:sp macro="" textlink="">
      <xdr:nvSpPr>
        <xdr:cNvPr id="140" name="テキスト ボックス 139"/>
        <xdr:cNvSpPr txBox="1"/>
      </xdr:nvSpPr>
      <xdr:spPr>
        <a:xfrm>
          <a:off x="3225800" y="75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31661</xdr:rowOff>
    </xdr:from>
    <xdr:to>
      <xdr:col>15</xdr:col>
      <xdr:colOff>101600</xdr:colOff>
      <xdr:row>38</xdr:row>
      <xdr:rowOff>133261</xdr:rowOff>
    </xdr:to>
    <xdr:sp macro="" textlink="">
      <xdr:nvSpPr>
        <xdr:cNvPr id="141" name="楕円 140"/>
        <xdr:cNvSpPr/>
      </xdr:nvSpPr>
      <xdr:spPr bwMode="auto">
        <a:xfrm>
          <a:off x="2857500" y="749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118038</xdr:rowOff>
    </xdr:from>
    <xdr:ext cx="762000" cy="259045"/>
    <xdr:sp macro="" textlink="">
      <xdr:nvSpPr>
        <xdr:cNvPr id="142" name="テキスト ボックス 141"/>
        <xdr:cNvSpPr txBox="1"/>
      </xdr:nvSpPr>
      <xdr:spPr>
        <a:xfrm>
          <a:off x="2527300" y="758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68,827
65,575
23.22
32,565,546
31,292,354
908,748
14,295,453
14,525,476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56585</xdr:rowOff>
    </xdr:from>
    <xdr:to>
      <xdr:col>24</xdr:col>
      <xdr:colOff>63500</xdr:colOff>
      <xdr:row>38</xdr:row>
      <xdr:rowOff>94209</xdr:rowOff>
    </xdr:to>
    <xdr:cxnSp macro="">
      <xdr:nvCxnSpPr>
        <xdr:cNvPr id="61" name="直線コネクタ 60"/>
        <xdr:cNvCxnSpPr/>
      </xdr:nvCxnSpPr>
      <xdr:spPr>
        <a:xfrm flipV="1">
          <a:off x="3797300" y="6400235"/>
          <a:ext cx="838200" cy="20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91656</xdr:rowOff>
    </xdr:from>
    <xdr:to>
      <xdr:col>19</xdr:col>
      <xdr:colOff>177800</xdr:colOff>
      <xdr:row>38</xdr:row>
      <xdr:rowOff>94209</xdr:rowOff>
    </xdr:to>
    <xdr:cxnSp macro="">
      <xdr:nvCxnSpPr>
        <xdr:cNvPr id="64" name="直線コネクタ 63"/>
        <xdr:cNvCxnSpPr/>
      </xdr:nvCxnSpPr>
      <xdr:spPr>
        <a:xfrm>
          <a:off x="2908300" y="660675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89389</xdr:rowOff>
    </xdr:from>
    <xdr:to>
      <xdr:col>15</xdr:col>
      <xdr:colOff>50800</xdr:colOff>
      <xdr:row>38</xdr:row>
      <xdr:rowOff>91656</xdr:rowOff>
    </xdr:to>
    <xdr:cxnSp macro="">
      <xdr:nvCxnSpPr>
        <xdr:cNvPr id="67" name="直線コネクタ 66"/>
        <xdr:cNvCxnSpPr/>
      </xdr:nvCxnSpPr>
      <xdr:spPr>
        <a:xfrm>
          <a:off x="2019300" y="6433039"/>
          <a:ext cx="889000" cy="17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89389</xdr:rowOff>
    </xdr:from>
    <xdr:to>
      <xdr:col>10</xdr:col>
      <xdr:colOff>114300</xdr:colOff>
      <xdr:row>37</xdr:row>
      <xdr:rowOff>104667</xdr:rowOff>
    </xdr:to>
    <xdr:cxnSp macro="">
      <xdr:nvCxnSpPr>
        <xdr:cNvPr id="70" name="直線コネクタ 69"/>
        <xdr:cNvCxnSpPr/>
      </xdr:nvCxnSpPr>
      <xdr:spPr>
        <a:xfrm flipV="1">
          <a:off x="1130300" y="6433039"/>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5785</xdr:rowOff>
    </xdr:from>
    <xdr:to>
      <xdr:col>24</xdr:col>
      <xdr:colOff>114300</xdr:colOff>
      <xdr:row>37</xdr:row>
      <xdr:rowOff>107385</xdr:rowOff>
    </xdr:to>
    <xdr:sp macro="" textlink="">
      <xdr:nvSpPr>
        <xdr:cNvPr id="80" name="楕円 79"/>
        <xdr:cNvSpPr/>
      </xdr:nvSpPr>
      <xdr:spPr>
        <a:xfrm>
          <a:off x="4584700" y="63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155662</xdr:rowOff>
    </xdr:from>
    <xdr:ext cx="534377" cy="259045"/>
    <xdr:sp macro="" textlink="">
      <xdr:nvSpPr>
        <xdr:cNvPr id="81" name="人件費該当値テキスト"/>
        <xdr:cNvSpPr txBox="1"/>
      </xdr:nvSpPr>
      <xdr:spPr>
        <a:xfrm>
          <a:off x="4686300" y="63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43409</xdr:rowOff>
    </xdr:from>
    <xdr:to>
      <xdr:col>20</xdr:col>
      <xdr:colOff>38100</xdr:colOff>
      <xdr:row>38</xdr:row>
      <xdr:rowOff>145009</xdr:rowOff>
    </xdr:to>
    <xdr:sp macro="" textlink="">
      <xdr:nvSpPr>
        <xdr:cNvPr id="82" name="楕円 81"/>
        <xdr:cNvSpPr/>
      </xdr:nvSpPr>
      <xdr:spPr>
        <a:xfrm>
          <a:off x="3746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136136</xdr:rowOff>
    </xdr:from>
    <xdr:ext cx="534377" cy="259045"/>
    <xdr:sp macro="" textlink="">
      <xdr:nvSpPr>
        <xdr:cNvPr id="83" name="テキスト ボックス 82"/>
        <xdr:cNvSpPr txBox="1"/>
      </xdr:nvSpPr>
      <xdr:spPr>
        <a:xfrm>
          <a:off x="3530111" y="66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40856</xdr:rowOff>
    </xdr:from>
    <xdr:to>
      <xdr:col>15</xdr:col>
      <xdr:colOff>101600</xdr:colOff>
      <xdr:row>38</xdr:row>
      <xdr:rowOff>142456</xdr:rowOff>
    </xdr:to>
    <xdr:sp macro="" textlink="">
      <xdr:nvSpPr>
        <xdr:cNvPr id="84" name="楕円 83"/>
        <xdr:cNvSpPr/>
      </xdr:nvSpPr>
      <xdr:spPr>
        <a:xfrm>
          <a:off x="2857500" y="65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133583</xdr:rowOff>
    </xdr:from>
    <xdr:ext cx="534377" cy="259045"/>
    <xdr:sp macro="" textlink="">
      <xdr:nvSpPr>
        <xdr:cNvPr id="85" name="テキスト ボックス 84"/>
        <xdr:cNvSpPr txBox="1"/>
      </xdr:nvSpPr>
      <xdr:spPr>
        <a:xfrm>
          <a:off x="2641111" y="66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38589</xdr:rowOff>
    </xdr:from>
    <xdr:to>
      <xdr:col>10</xdr:col>
      <xdr:colOff>165100</xdr:colOff>
      <xdr:row>37</xdr:row>
      <xdr:rowOff>140189</xdr:rowOff>
    </xdr:to>
    <xdr:sp macro="" textlink="">
      <xdr:nvSpPr>
        <xdr:cNvPr id="86" name="楕円 85"/>
        <xdr:cNvSpPr/>
      </xdr:nvSpPr>
      <xdr:spPr>
        <a:xfrm>
          <a:off x="1968500" y="63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131316</xdr:rowOff>
    </xdr:from>
    <xdr:ext cx="534377" cy="259045"/>
    <xdr:sp macro="" textlink="">
      <xdr:nvSpPr>
        <xdr:cNvPr id="87" name="テキスト ボックス 86"/>
        <xdr:cNvSpPr txBox="1"/>
      </xdr:nvSpPr>
      <xdr:spPr>
        <a:xfrm>
          <a:off x="1752111" y="64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53867</xdr:rowOff>
    </xdr:from>
    <xdr:to>
      <xdr:col>6</xdr:col>
      <xdr:colOff>38100</xdr:colOff>
      <xdr:row>37</xdr:row>
      <xdr:rowOff>155467</xdr:rowOff>
    </xdr:to>
    <xdr:sp macro="" textlink="">
      <xdr:nvSpPr>
        <xdr:cNvPr id="88" name="楕円 87"/>
        <xdr:cNvSpPr/>
      </xdr:nvSpPr>
      <xdr:spPr>
        <a:xfrm>
          <a:off x="1079500" y="63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146594</xdr:rowOff>
    </xdr:from>
    <xdr:ext cx="534377" cy="259045"/>
    <xdr:sp macro="" textlink="">
      <xdr:nvSpPr>
        <xdr:cNvPr id="89" name="テキスト ボックス 88"/>
        <xdr:cNvSpPr txBox="1"/>
      </xdr:nvSpPr>
      <xdr:spPr>
        <a:xfrm>
          <a:off x="863111" y="64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100865</xdr:rowOff>
    </xdr:from>
    <xdr:to>
      <xdr:col>24</xdr:col>
      <xdr:colOff>63500</xdr:colOff>
      <xdr:row>58</xdr:row>
      <xdr:rowOff>131781</xdr:rowOff>
    </xdr:to>
    <xdr:cxnSp macro="">
      <xdr:nvCxnSpPr>
        <xdr:cNvPr id="117" name="直線コネクタ 116"/>
        <xdr:cNvCxnSpPr/>
      </xdr:nvCxnSpPr>
      <xdr:spPr>
        <a:xfrm>
          <a:off x="3797300" y="10044965"/>
          <a:ext cx="8382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100865</xdr:rowOff>
    </xdr:from>
    <xdr:to>
      <xdr:col>19</xdr:col>
      <xdr:colOff>177800</xdr:colOff>
      <xdr:row>58</xdr:row>
      <xdr:rowOff>120754</xdr:rowOff>
    </xdr:to>
    <xdr:cxnSp macro="">
      <xdr:nvCxnSpPr>
        <xdr:cNvPr id="120" name="直線コネクタ 119"/>
        <xdr:cNvCxnSpPr/>
      </xdr:nvCxnSpPr>
      <xdr:spPr>
        <a:xfrm flipV="1">
          <a:off x="2908300" y="10044965"/>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120754</xdr:rowOff>
    </xdr:from>
    <xdr:to>
      <xdr:col>15</xdr:col>
      <xdr:colOff>50800</xdr:colOff>
      <xdr:row>58</xdr:row>
      <xdr:rowOff>144592</xdr:rowOff>
    </xdr:to>
    <xdr:cxnSp macro="">
      <xdr:nvCxnSpPr>
        <xdr:cNvPr id="123" name="直線コネクタ 122"/>
        <xdr:cNvCxnSpPr/>
      </xdr:nvCxnSpPr>
      <xdr:spPr>
        <a:xfrm flipV="1">
          <a:off x="2019300" y="10064854"/>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142178</xdr:rowOff>
    </xdr:from>
    <xdr:to>
      <xdr:col>10</xdr:col>
      <xdr:colOff>114300</xdr:colOff>
      <xdr:row>58</xdr:row>
      <xdr:rowOff>144592</xdr:rowOff>
    </xdr:to>
    <xdr:cxnSp macro="">
      <xdr:nvCxnSpPr>
        <xdr:cNvPr id="126" name="直線コネクタ 125"/>
        <xdr:cNvCxnSpPr/>
      </xdr:nvCxnSpPr>
      <xdr:spPr>
        <a:xfrm>
          <a:off x="1130300" y="10086278"/>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80981</xdr:rowOff>
    </xdr:from>
    <xdr:to>
      <xdr:col>24</xdr:col>
      <xdr:colOff>114300</xdr:colOff>
      <xdr:row>59</xdr:row>
      <xdr:rowOff>11131</xdr:rowOff>
    </xdr:to>
    <xdr:sp macro="" textlink="">
      <xdr:nvSpPr>
        <xdr:cNvPr id="136" name="楕円 135"/>
        <xdr:cNvSpPr/>
      </xdr:nvSpPr>
      <xdr:spPr>
        <a:xfrm>
          <a:off x="4584700" y="100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167358</xdr:rowOff>
    </xdr:from>
    <xdr:ext cx="534377" cy="259045"/>
    <xdr:sp macro="" textlink="">
      <xdr:nvSpPr>
        <xdr:cNvPr id="137" name="物件費該当値テキスト"/>
        <xdr:cNvSpPr txBox="1"/>
      </xdr:nvSpPr>
      <xdr:spPr>
        <a:xfrm>
          <a:off x="4686300" y="99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50065</xdr:rowOff>
    </xdr:from>
    <xdr:to>
      <xdr:col>20</xdr:col>
      <xdr:colOff>38100</xdr:colOff>
      <xdr:row>58</xdr:row>
      <xdr:rowOff>151665</xdr:rowOff>
    </xdr:to>
    <xdr:sp macro="" textlink="">
      <xdr:nvSpPr>
        <xdr:cNvPr id="138" name="楕円 137"/>
        <xdr:cNvSpPr/>
      </xdr:nvSpPr>
      <xdr:spPr>
        <a:xfrm>
          <a:off x="3746500" y="99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142792</xdr:rowOff>
    </xdr:from>
    <xdr:ext cx="534377" cy="259045"/>
    <xdr:sp macro="" textlink="">
      <xdr:nvSpPr>
        <xdr:cNvPr id="139" name="テキスト ボックス 138"/>
        <xdr:cNvSpPr txBox="1"/>
      </xdr:nvSpPr>
      <xdr:spPr>
        <a:xfrm>
          <a:off x="3530111" y="100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69954</xdr:rowOff>
    </xdr:from>
    <xdr:to>
      <xdr:col>15</xdr:col>
      <xdr:colOff>101600</xdr:colOff>
      <xdr:row>59</xdr:row>
      <xdr:rowOff>104</xdr:rowOff>
    </xdr:to>
    <xdr:sp macro="" textlink="">
      <xdr:nvSpPr>
        <xdr:cNvPr id="140" name="楕円 139"/>
        <xdr:cNvSpPr/>
      </xdr:nvSpPr>
      <xdr:spPr>
        <a:xfrm>
          <a:off x="2857500" y="100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162681</xdr:rowOff>
    </xdr:from>
    <xdr:ext cx="534377" cy="259045"/>
    <xdr:sp macro="" textlink="">
      <xdr:nvSpPr>
        <xdr:cNvPr id="141" name="テキスト ボックス 140"/>
        <xdr:cNvSpPr txBox="1"/>
      </xdr:nvSpPr>
      <xdr:spPr>
        <a:xfrm>
          <a:off x="2641111" y="101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93792</xdr:rowOff>
    </xdr:from>
    <xdr:to>
      <xdr:col>10</xdr:col>
      <xdr:colOff>165100</xdr:colOff>
      <xdr:row>59</xdr:row>
      <xdr:rowOff>23942</xdr:rowOff>
    </xdr:to>
    <xdr:sp macro="" textlink="">
      <xdr:nvSpPr>
        <xdr:cNvPr id="142" name="楕円 141"/>
        <xdr:cNvSpPr/>
      </xdr:nvSpPr>
      <xdr:spPr>
        <a:xfrm>
          <a:off x="1968500" y="1003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15069</xdr:rowOff>
    </xdr:from>
    <xdr:ext cx="534377" cy="259045"/>
    <xdr:sp macro="" textlink="">
      <xdr:nvSpPr>
        <xdr:cNvPr id="143" name="テキスト ボックス 142"/>
        <xdr:cNvSpPr txBox="1"/>
      </xdr:nvSpPr>
      <xdr:spPr>
        <a:xfrm>
          <a:off x="1752111" y="1013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91378</xdr:rowOff>
    </xdr:from>
    <xdr:to>
      <xdr:col>6</xdr:col>
      <xdr:colOff>38100</xdr:colOff>
      <xdr:row>59</xdr:row>
      <xdr:rowOff>21528</xdr:rowOff>
    </xdr:to>
    <xdr:sp macro="" textlink="">
      <xdr:nvSpPr>
        <xdr:cNvPr id="144" name="楕円 143"/>
        <xdr:cNvSpPr/>
      </xdr:nvSpPr>
      <xdr:spPr>
        <a:xfrm>
          <a:off x="1079500" y="100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12655</xdr:rowOff>
    </xdr:from>
    <xdr:ext cx="534377" cy="259045"/>
    <xdr:sp macro="" textlink="">
      <xdr:nvSpPr>
        <xdr:cNvPr id="145" name="テキスト ボックス 144"/>
        <xdr:cNvSpPr txBox="1"/>
      </xdr:nvSpPr>
      <xdr:spPr>
        <a:xfrm>
          <a:off x="863111" y="1012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36258</xdr:rowOff>
    </xdr:from>
    <xdr:to>
      <xdr:col>24</xdr:col>
      <xdr:colOff>63500</xdr:colOff>
      <xdr:row>77</xdr:row>
      <xdr:rowOff>39745</xdr:rowOff>
    </xdr:to>
    <xdr:cxnSp macro="">
      <xdr:nvCxnSpPr>
        <xdr:cNvPr id="170" name="直線コネクタ 169"/>
        <xdr:cNvCxnSpPr/>
      </xdr:nvCxnSpPr>
      <xdr:spPr>
        <a:xfrm>
          <a:off x="3797300" y="13237908"/>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36258</xdr:rowOff>
    </xdr:from>
    <xdr:to>
      <xdr:col>19</xdr:col>
      <xdr:colOff>177800</xdr:colOff>
      <xdr:row>77</xdr:row>
      <xdr:rowOff>43231</xdr:rowOff>
    </xdr:to>
    <xdr:cxnSp macro="">
      <xdr:nvCxnSpPr>
        <xdr:cNvPr id="173" name="直線コネクタ 172"/>
        <xdr:cNvCxnSpPr/>
      </xdr:nvCxnSpPr>
      <xdr:spPr>
        <a:xfrm flipV="1">
          <a:off x="2908300" y="1323790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43231</xdr:rowOff>
    </xdr:from>
    <xdr:to>
      <xdr:col>15</xdr:col>
      <xdr:colOff>50800</xdr:colOff>
      <xdr:row>77</xdr:row>
      <xdr:rowOff>45289</xdr:rowOff>
    </xdr:to>
    <xdr:cxnSp macro="">
      <xdr:nvCxnSpPr>
        <xdr:cNvPr id="176" name="直線コネクタ 175"/>
        <xdr:cNvCxnSpPr/>
      </xdr:nvCxnSpPr>
      <xdr:spPr>
        <a:xfrm flipV="1">
          <a:off x="2019300" y="1324488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43517</xdr:rowOff>
    </xdr:from>
    <xdr:to>
      <xdr:col>10</xdr:col>
      <xdr:colOff>114300</xdr:colOff>
      <xdr:row>77</xdr:row>
      <xdr:rowOff>45289</xdr:rowOff>
    </xdr:to>
    <xdr:cxnSp macro="">
      <xdr:nvCxnSpPr>
        <xdr:cNvPr id="179" name="直線コネクタ 178"/>
        <xdr:cNvCxnSpPr/>
      </xdr:nvCxnSpPr>
      <xdr:spPr>
        <a:xfrm>
          <a:off x="1130300" y="1324516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160395</xdr:rowOff>
    </xdr:from>
    <xdr:to>
      <xdr:col>24</xdr:col>
      <xdr:colOff>114300</xdr:colOff>
      <xdr:row>77</xdr:row>
      <xdr:rowOff>90545</xdr:rowOff>
    </xdr:to>
    <xdr:sp macro="" textlink="">
      <xdr:nvSpPr>
        <xdr:cNvPr id="189" name="楕円 188"/>
        <xdr:cNvSpPr/>
      </xdr:nvSpPr>
      <xdr:spPr>
        <a:xfrm>
          <a:off x="4584700" y="131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138822</xdr:rowOff>
    </xdr:from>
    <xdr:ext cx="469744" cy="259045"/>
    <xdr:sp macro="" textlink="">
      <xdr:nvSpPr>
        <xdr:cNvPr id="190" name="維持補修費該当値テキスト"/>
        <xdr:cNvSpPr txBox="1"/>
      </xdr:nvSpPr>
      <xdr:spPr>
        <a:xfrm>
          <a:off x="4686300" y="1316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156908</xdr:rowOff>
    </xdr:from>
    <xdr:to>
      <xdr:col>20</xdr:col>
      <xdr:colOff>38100</xdr:colOff>
      <xdr:row>77</xdr:row>
      <xdr:rowOff>87058</xdr:rowOff>
    </xdr:to>
    <xdr:sp macro="" textlink="">
      <xdr:nvSpPr>
        <xdr:cNvPr id="191" name="楕円 190"/>
        <xdr:cNvSpPr/>
      </xdr:nvSpPr>
      <xdr:spPr>
        <a:xfrm>
          <a:off x="3746500" y="131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78185</xdr:rowOff>
    </xdr:from>
    <xdr:ext cx="469744" cy="259045"/>
    <xdr:sp macro="" textlink="">
      <xdr:nvSpPr>
        <xdr:cNvPr id="192" name="テキスト ボックス 191"/>
        <xdr:cNvSpPr txBox="1"/>
      </xdr:nvSpPr>
      <xdr:spPr>
        <a:xfrm>
          <a:off x="3562428" y="1327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163881</xdr:rowOff>
    </xdr:from>
    <xdr:to>
      <xdr:col>15</xdr:col>
      <xdr:colOff>101600</xdr:colOff>
      <xdr:row>77</xdr:row>
      <xdr:rowOff>94031</xdr:rowOff>
    </xdr:to>
    <xdr:sp macro="" textlink="">
      <xdr:nvSpPr>
        <xdr:cNvPr id="193" name="楕円 192"/>
        <xdr:cNvSpPr/>
      </xdr:nvSpPr>
      <xdr:spPr>
        <a:xfrm>
          <a:off x="2857500" y="1319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85158</xdr:rowOff>
    </xdr:from>
    <xdr:ext cx="469744" cy="259045"/>
    <xdr:sp macro="" textlink="">
      <xdr:nvSpPr>
        <xdr:cNvPr id="194" name="テキスト ボックス 193"/>
        <xdr:cNvSpPr txBox="1"/>
      </xdr:nvSpPr>
      <xdr:spPr>
        <a:xfrm>
          <a:off x="2673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165939</xdr:rowOff>
    </xdr:from>
    <xdr:to>
      <xdr:col>10</xdr:col>
      <xdr:colOff>165100</xdr:colOff>
      <xdr:row>77</xdr:row>
      <xdr:rowOff>96089</xdr:rowOff>
    </xdr:to>
    <xdr:sp macro="" textlink="">
      <xdr:nvSpPr>
        <xdr:cNvPr id="195" name="楕円 194"/>
        <xdr:cNvSpPr/>
      </xdr:nvSpPr>
      <xdr:spPr>
        <a:xfrm>
          <a:off x="1968500" y="13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87216</xdr:rowOff>
    </xdr:from>
    <xdr:ext cx="469744" cy="259045"/>
    <xdr:sp macro="" textlink="">
      <xdr:nvSpPr>
        <xdr:cNvPr id="196" name="テキスト ボックス 195"/>
        <xdr:cNvSpPr txBox="1"/>
      </xdr:nvSpPr>
      <xdr:spPr>
        <a:xfrm>
          <a:off x="1784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164167</xdr:rowOff>
    </xdr:from>
    <xdr:to>
      <xdr:col>6</xdr:col>
      <xdr:colOff>38100</xdr:colOff>
      <xdr:row>77</xdr:row>
      <xdr:rowOff>94317</xdr:rowOff>
    </xdr:to>
    <xdr:sp macro="" textlink="">
      <xdr:nvSpPr>
        <xdr:cNvPr id="197" name="楕円 196"/>
        <xdr:cNvSpPr/>
      </xdr:nvSpPr>
      <xdr:spPr>
        <a:xfrm>
          <a:off x="1079500" y="131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85444</xdr:rowOff>
    </xdr:from>
    <xdr:ext cx="469744" cy="259045"/>
    <xdr:sp macro="" textlink="">
      <xdr:nvSpPr>
        <xdr:cNvPr id="198" name="テキスト ボックス 197"/>
        <xdr:cNvSpPr txBox="1"/>
      </xdr:nvSpPr>
      <xdr:spPr>
        <a:xfrm>
          <a:off x="895428" y="1328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122199</xdr:rowOff>
    </xdr:from>
    <xdr:to>
      <xdr:col>24</xdr:col>
      <xdr:colOff>63500</xdr:colOff>
      <xdr:row>98</xdr:row>
      <xdr:rowOff>25882</xdr:rowOff>
    </xdr:to>
    <xdr:cxnSp macro="">
      <xdr:nvCxnSpPr>
        <xdr:cNvPr id="228" name="直線コネクタ 227"/>
        <xdr:cNvCxnSpPr/>
      </xdr:nvCxnSpPr>
      <xdr:spPr>
        <a:xfrm flipV="1">
          <a:off x="3797300" y="16752849"/>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25882</xdr:rowOff>
    </xdr:from>
    <xdr:to>
      <xdr:col>19</xdr:col>
      <xdr:colOff>177800</xdr:colOff>
      <xdr:row>98</xdr:row>
      <xdr:rowOff>68275</xdr:rowOff>
    </xdr:to>
    <xdr:cxnSp macro="">
      <xdr:nvCxnSpPr>
        <xdr:cNvPr id="231" name="直線コネクタ 230"/>
        <xdr:cNvCxnSpPr/>
      </xdr:nvCxnSpPr>
      <xdr:spPr>
        <a:xfrm flipV="1">
          <a:off x="2908300" y="16827982"/>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68275</xdr:rowOff>
    </xdr:from>
    <xdr:to>
      <xdr:col>15</xdr:col>
      <xdr:colOff>50800</xdr:colOff>
      <xdr:row>98</xdr:row>
      <xdr:rowOff>75616</xdr:rowOff>
    </xdr:to>
    <xdr:cxnSp macro="">
      <xdr:nvCxnSpPr>
        <xdr:cNvPr id="234" name="直線コネクタ 233"/>
        <xdr:cNvCxnSpPr/>
      </xdr:nvCxnSpPr>
      <xdr:spPr>
        <a:xfrm flipV="1">
          <a:off x="2019300" y="16870375"/>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75616</xdr:rowOff>
    </xdr:from>
    <xdr:to>
      <xdr:col>10</xdr:col>
      <xdr:colOff>114300</xdr:colOff>
      <xdr:row>98</xdr:row>
      <xdr:rowOff>93142</xdr:rowOff>
    </xdr:to>
    <xdr:cxnSp macro="">
      <xdr:nvCxnSpPr>
        <xdr:cNvPr id="237" name="直線コネクタ 236"/>
        <xdr:cNvCxnSpPr/>
      </xdr:nvCxnSpPr>
      <xdr:spPr>
        <a:xfrm flipV="1">
          <a:off x="1130300" y="1687771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71399</xdr:rowOff>
    </xdr:from>
    <xdr:to>
      <xdr:col>24</xdr:col>
      <xdr:colOff>114300</xdr:colOff>
      <xdr:row>98</xdr:row>
      <xdr:rowOff>1549</xdr:rowOff>
    </xdr:to>
    <xdr:sp macro="" textlink="">
      <xdr:nvSpPr>
        <xdr:cNvPr id="247" name="楕円 246"/>
        <xdr:cNvSpPr/>
      </xdr:nvSpPr>
      <xdr:spPr>
        <a:xfrm>
          <a:off x="4584700" y="167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49826</xdr:rowOff>
    </xdr:from>
    <xdr:ext cx="534377" cy="259045"/>
    <xdr:sp macro="" textlink="">
      <xdr:nvSpPr>
        <xdr:cNvPr id="248" name="扶助費該当値テキスト"/>
        <xdr:cNvSpPr txBox="1"/>
      </xdr:nvSpPr>
      <xdr:spPr>
        <a:xfrm>
          <a:off x="4686300" y="166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146532</xdr:rowOff>
    </xdr:from>
    <xdr:to>
      <xdr:col>20</xdr:col>
      <xdr:colOff>38100</xdr:colOff>
      <xdr:row>98</xdr:row>
      <xdr:rowOff>76682</xdr:rowOff>
    </xdr:to>
    <xdr:sp macro="" textlink="">
      <xdr:nvSpPr>
        <xdr:cNvPr id="249" name="楕円 248"/>
        <xdr:cNvSpPr/>
      </xdr:nvSpPr>
      <xdr:spPr>
        <a:xfrm>
          <a:off x="3746500" y="167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67809</xdr:rowOff>
    </xdr:from>
    <xdr:ext cx="534377" cy="259045"/>
    <xdr:sp macro="" textlink="">
      <xdr:nvSpPr>
        <xdr:cNvPr id="250" name="テキスト ボックス 249"/>
        <xdr:cNvSpPr txBox="1"/>
      </xdr:nvSpPr>
      <xdr:spPr>
        <a:xfrm>
          <a:off x="3530111" y="168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17475</xdr:rowOff>
    </xdr:from>
    <xdr:to>
      <xdr:col>15</xdr:col>
      <xdr:colOff>101600</xdr:colOff>
      <xdr:row>98</xdr:row>
      <xdr:rowOff>119075</xdr:rowOff>
    </xdr:to>
    <xdr:sp macro="" textlink="">
      <xdr:nvSpPr>
        <xdr:cNvPr id="251" name="楕円 250"/>
        <xdr:cNvSpPr/>
      </xdr:nvSpPr>
      <xdr:spPr>
        <a:xfrm>
          <a:off x="2857500" y="16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110202</xdr:rowOff>
    </xdr:from>
    <xdr:ext cx="534377" cy="259045"/>
    <xdr:sp macro="" textlink="">
      <xdr:nvSpPr>
        <xdr:cNvPr id="252" name="テキスト ボックス 251"/>
        <xdr:cNvSpPr txBox="1"/>
      </xdr:nvSpPr>
      <xdr:spPr>
        <a:xfrm>
          <a:off x="2641111" y="169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24816</xdr:rowOff>
    </xdr:from>
    <xdr:to>
      <xdr:col>10</xdr:col>
      <xdr:colOff>165100</xdr:colOff>
      <xdr:row>98</xdr:row>
      <xdr:rowOff>126416</xdr:rowOff>
    </xdr:to>
    <xdr:sp macro="" textlink="">
      <xdr:nvSpPr>
        <xdr:cNvPr id="253" name="楕円 252"/>
        <xdr:cNvSpPr/>
      </xdr:nvSpPr>
      <xdr:spPr>
        <a:xfrm>
          <a:off x="1968500" y="168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117543</xdr:rowOff>
    </xdr:from>
    <xdr:ext cx="534377" cy="259045"/>
    <xdr:sp macro="" textlink="">
      <xdr:nvSpPr>
        <xdr:cNvPr id="254" name="テキスト ボックス 253"/>
        <xdr:cNvSpPr txBox="1"/>
      </xdr:nvSpPr>
      <xdr:spPr>
        <a:xfrm>
          <a:off x="1752111" y="16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42342</xdr:rowOff>
    </xdr:from>
    <xdr:to>
      <xdr:col>6</xdr:col>
      <xdr:colOff>38100</xdr:colOff>
      <xdr:row>98</xdr:row>
      <xdr:rowOff>143942</xdr:rowOff>
    </xdr:to>
    <xdr:sp macro="" textlink="">
      <xdr:nvSpPr>
        <xdr:cNvPr id="255" name="楕円 254"/>
        <xdr:cNvSpPr/>
      </xdr:nvSpPr>
      <xdr:spPr>
        <a:xfrm>
          <a:off x="1079500" y="168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135069</xdr:rowOff>
    </xdr:from>
    <xdr:ext cx="534377" cy="259045"/>
    <xdr:sp macro="" textlink="">
      <xdr:nvSpPr>
        <xdr:cNvPr id="256" name="テキスト ボックス 255"/>
        <xdr:cNvSpPr txBox="1"/>
      </xdr:nvSpPr>
      <xdr:spPr>
        <a:xfrm>
          <a:off x="863111" y="169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23951</xdr:rowOff>
    </xdr:from>
    <xdr:to>
      <xdr:col>55</xdr:col>
      <xdr:colOff>0</xdr:colOff>
      <xdr:row>38</xdr:row>
      <xdr:rowOff>23512</xdr:rowOff>
    </xdr:to>
    <xdr:cxnSp macro="">
      <xdr:nvCxnSpPr>
        <xdr:cNvPr id="283" name="直線コネクタ 282"/>
        <xdr:cNvCxnSpPr/>
      </xdr:nvCxnSpPr>
      <xdr:spPr>
        <a:xfrm flipV="1">
          <a:off x="9639300" y="6024701"/>
          <a:ext cx="838200" cy="5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162094</xdr:rowOff>
    </xdr:from>
    <xdr:to>
      <xdr:col>50</xdr:col>
      <xdr:colOff>114300</xdr:colOff>
      <xdr:row>38</xdr:row>
      <xdr:rowOff>23512</xdr:rowOff>
    </xdr:to>
    <xdr:cxnSp macro="">
      <xdr:nvCxnSpPr>
        <xdr:cNvPr id="286" name="直線コネクタ 285"/>
        <xdr:cNvCxnSpPr/>
      </xdr:nvCxnSpPr>
      <xdr:spPr>
        <a:xfrm>
          <a:off x="8750300" y="6505744"/>
          <a:ext cx="889000" cy="3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162094</xdr:rowOff>
    </xdr:from>
    <xdr:to>
      <xdr:col>45</xdr:col>
      <xdr:colOff>177800</xdr:colOff>
      <xdr:row>38</xdr:row>
      <xdr:rowOff>55914</xdr:rowOff>
    </xdr:to>
    <xdr:cxnSp macro="">
      <xdr:nvCxnSpPr>
        <xdr:cNvPr id="289" name="直線コネクタ 288"/>
        <xdr:cNvCxnSpPr/>
      </xdr:nvCxnSpPr>
      <xdr:spPr>
        <a:xfrm flipV="1">
          <a:off x="7861300" y="6505744"/>
          <a:ext cx="889000" cy="6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55914</xdr:rowOff>
    </xdr:from>
    <xdr:to>
      <xdr:col>41</xdr:col>
      <xdr:colOff>50800</xdr:colOff>
      <xdr:row>38</xdr:row>
      <xdr:rowOff>70114</xdr:rowOff>
    </xdr:to>
    <xdr:cxnSp macro="">
      <xdr:nvCxnSpPr>
        <xdr:cNvPr id="292" name="直線コネクタ 291"/>
        <xdr:cNvCxnSpPr/>
      </xdr:nvCxnSpPr>
      <xdr:spPr>
        <a:xfrm flipV="1">
          <a:off x="6972300" y="6571014"/>
          <a:ext cx="88900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144601</xdr:rowOff>
    </xdr:from>
    <xdr:to>
      <xdr:col>55</xdr:col>
      <xdr:colOff>50800</xdr:colOff>
      <xdr:row>35</xdr:row>
      <xdr:rowOff>74751</xdr:rowOff>
    </xdr:to>
    <xdr:sp macro="" textlink="">
      <xdr:nvSpPr>
        <xdr:cNvPr id="302" name="楕円 301"/>
        <xdr:cNvSpPr/>
      </xdr:nvSpPr>
      <xdr:spPr>
        <a:xfrm>
          <a:off x="10426700" y="59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59528</xdr:rowOff>
    </xdr:from>
    <xdr:ext cx="599010" cy="259045"/>
    <xdr:sp macro="" textlink="">
      <xdr:nvSpPr>
        <xdr:cNvPr id="303" name="補助費等該当値テキスト"/>
        <xdr:cNvSpPr txBox="1"/>
      </xdr:nvSpPr>
      <xdr:spPr>
        <a:xfrm>
          <a:off x="10528300" y="58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144162</xdr:rowOff>
    </xdr:from>
    <xdr:to>
      <xdr:col>50</xdr:col>
      <xdr:colOff>165100</xdr:colOff>
      <xdr:row>38</xdr:row>
      <xdr:rowOff>74312</xdr:rowOff>
    </xdr:to>
    <xdr:sp macro="" textlink="">
      <xdr:nvSpPr>
        <xdr:cNvPr id="304" name="楕円 303"/>
        <xdr:cNvSpPr/>
      </xdr:nvSpPr>
      <xdr:spPr>
        <a:xfrm>
          <a:off x="9588500" y="64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65439</xdr:rowOff>
    </xdr:from>
    <xdr:ext cx="534377" cy="259045"/>
    <xdr:sp macro="" textlink="">
      <xdr:nvSpPr>
        <xdr:cNvPr id="305" name="テキスト ボックス 304"/>
        <xdr:cNvSpPr txBox="1"/>
      </xdr:nvSpPr>
      <xdr:spPr>
        <a:xfrm>
          <a:off x="9372111" y="65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111294</xdr:rowOff>
    </xdr:from>
    <xdr:to>
      <xdr:col>46</xdr:col>
      <xdr:colOff>38100</xdr:colOff>
      <xdr:row>38</xdr:row>
      <xdr:rowOff>41444</xdr:rowOff>
    </xdr:to>
    <xdr:sp macro="" textlink="">
      <xdr:nvSpPr>
        <xdr:cNvPr id="306" name="楕円 305"/>
        <xdr:cNvSpPr/>
      </xdr:nvSpPr>
      <xdr:spPr>
        <a:xfrm>
          <a:off x="8699500" y="64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32571</xdr:rowOff>
    </xdr:from>
    <xdr:ext cx="534377" cy="259045"/>
    <xdr:sp macro="" textlink="">
      <xdr:nvSpPr>
        <xdr:cNvPr id="307" name="テキスト ボックス 306"/>
        <xdr:cNvSpPr txBox="1"/>
      </xdr:nvSpPr>
      <xdr:spPr>
        <a:xfrm>
          <a:off x="8483111" y="65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5114</xdr:rowOff>
    </xdr:from>
    <xdr:to>
      <xdr:col>41</xdr:col>
      <xdr:colOff>101600</xdr:colOff>
      <xdr:row>38</xdr:row>
      <xdr:rowOff>106714</xdr:rowOff>
    </xdr:to>
    <xdr:sp macro="" textlink="">
      <xdr:nvSpPr>
        <xdr:cNvPr id="308" name="楕円 307"/>
        <xdr:cNvSpPr/>
      </xdr:nvSpPr>
      <xdr:spPr>
        <a:xfrm>
          <a:off x="7810500" y="65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97841</xdr:rowOff>
    </xdr:from>
    <xdr:ext cx="534377" cy="259045"/>
    <xdr:sp macro="" textlink="">
      <xdr:nvSpPr>
        <xdr:cNvPr id="309" name="テキスト ボックス 308"/>
        <xdr:cNvSpPr txBox="1"/>
      </xdr:nvSpPr>
      <xdr:spPr>
        <a:xfrm>
          <a:off x="7594111" y="66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19314</xdr:rowOff>
    </xdr:from>
    <xdr:to>
      <xdr:col>36</xdr:col>
      <xdr:colOff>165100</xdr:colOff>
      <xdr:row>38</xdr:row>
      <xdr:rowOff>120914</xdr:rowOff>
    </xdr:to>
    <xdr:sp macro="" textlink="">
      <xdr:nvSpPr>
        <xdr:cNvPr id="310" name="楕円 309"/>
        <xdr:cNvSpPr/>
      </xdr:nvSpPr>
      <xdr:spPr>
        <a:xfrm>
          <a:off x="6921500" y="65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112041</xdr:rowOff>
    </xdr:from>
    <xdr:ext cx="534377" cy="259045"/>
    <xdr:sp macro="" textlink="">
      <xdr:nvSpPr>
        <xdr:cNvPr id="311" name="テキスト ボックス 310"/>
        <xdr:cNvSpPr txBox="1"/>
      </xdr:nvSpPr>
      <xdr:spPr>
        <a:xfrm>
          <a:off x="6705111" y="66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154036</xdr:rowOff>
    </xdr:from>
    <xdr:to>
      <xdr:col>55</xdr:col>
      <xdr:colOff>0</xdr:colOff>
      <xdr:row>59</xdr:row>
      <xdr:rowOff>5450</xdr:rowOff>
    </xdr:to>
    <xdr:cxnSp macro="">
      <xdr:nvCxnSpPr>
        <xdr:cNvPr id="342" name="直線コネクタ 341"/>
        <xdr:cNvCxnSpPr/>
      </xdr:nvCxnSpPr>
      <xdr:spPr>
        <a:xfrm>
          <a:off x="9639300" y="10098136"/>
          <a:ext cx="838200" cy="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154036</xdr:rowOff>
    </xdr:from>
    <xdr:to>
      <xdr:col>50</xdr:col>
      <xdr:colOff>114300</xdr:colOff>
      <xdr:row>59</xdr:row>
      <xdr:rowOff>20024</xdr:rowOff>
    </xdr:to>
    <xdr:cxnSp macro="">
      <xdr:nvCxnSpPr>
        <xdr:cNvPr id="345" name="直線コネクタ 344"/>
        <xdr:cNvCxnSpPr/>
      </xdr:nvCxnSpPr>
      <xdr:spPr>
        <a:xfrm flipV="1">
          <a:off x="8750300" y="10098136"/>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170924</xdr:rowOff>
    </xdr:from>
    <xdr:to>
      <xdr:col>45</xdr:col>
      <xdr:colOff>177800</xdr:colOff>
      <xdr:row>59</xdr:row>
      <xdr:rowOff>20024</xdr:rowOff>
    </xdr:to>
    <xdr:cxnSp macro="">
      <xdr:nvCxnSpPr>
        <xdr:cNvPr id="348" name="直線コネクタ 347"/>
        <xdr:cNvCxnSpPr/>
      </xdr:nvCxnSpPr>
      <xdr:spPr>
        <a:xfrm>
          <a:off x="7861300" y="10115024"/>
          <a:ext cx="889000" cy="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170924</xdr:rowOff>
    </xdr:from>
    <xdr:to>
      <xdr:col>41</xdr:col>
      <xdr:colOff>50800</xdr:colOff>
      <xdr:row>59</xdr:row>
      <xdr:rowOff>12990</xdr:rowOff>
    </xdr:to>
    <xdr:cxnSp macro="">
      <xdr:nvCxnSpPr>
        <xdr:cNvPr id="351" name="直線コネクタ 350"/>
        <xdr:cNvCxnSpPr/>
      </xdr:nvCxnSpPr>
      <xdr:spPr>
        <a:xfrm flipV="1">
          <a:off x="6972300" y="10115024"/>
          <a:ext cx="889000" cy="1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126100</xdr:rowOff>
    </xdr:from>
    <xdr:to>
      <xdr:col>55</xdr:col>
      <xdr:colOff>50800</xdr:colOff>
      <xdr:row>59</xdr:row>
      <xdr:rowOff>56250</xdr:rowOff>
    </xdr:to>
    <xdr:sp macro="" textlink="">
      <xdr:nvSpPr>
        <xdr:cNvPr id="361" name="楕円 360"/>
        <xdr:cNvSpPr/>
      </xdr:nvSpPr>
      <xdr:spPr>
        <a:xfrm>
          <a:off x="10426700" y="100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41027</xdr:rowOff>
    </xdr:from>
    <xdr:ext cx="534377" cy="259045"/>
    <xdr:sp macro="" textlink="">
      <xdr:nvSpPr>
        <xdr:cNvPr id="362" name="普通建設事業費該当値テキスト"/>
        <xdr:cNvSpPr txBox="1"/>
      </xdr:nvSpPr>
      <xdr:spPr>
        <a:xfrm>
          <a:off x="10528300" y="99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103236</xdr:rowOff>
    </xdr:from>
    <xdr:to>
      <xdr:col>50</xdr:col>
      <xdr:colOff>165100</xdr:colOff>
      <xdr:row>59</xdr:row>
      <xdr:rowOff>33386</xdr:rowOff>
    </xdr:to>
    <xdr:sp macro="" textlink="">
      <xdr:nvSpPr>
        <xdr:cNvPr id="363" name="楕円 362"/>
        <xdr:cNvSpPr/>
      </xdr:nvSpPr>
      <xdr:spPr>
        <a:xfrm>
          <a:off x="9588500" y="100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24513</xdr:rowOff>
    </xdr:from>
    <xdr:ext cx="534377" cy="259045"/>
    <xdr:sp macro="" textlink="">
      <xdr:nvSpPr>
        <xdr:cNvPr id="364" name="テキスト ボックス 363"/>
        <xdr:cNvSpPr txBox="1"/>
      </xdr:nvSpPr>
      <xdr:spPr>
        <a:xfrm>
          <a:off x="9372111" y="101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140674</xdr:rowOff>
    </xdr:from>
    <xdr:to>
      <xdr:col>46</xdr:col>
      <xdr:colOff>38100</xdr:colOff>
      <xdr:row>59</xdr:row>
      <xdr:rowOff>70824</xdr:rowOff>
    </xdr:to>
    <xdr:sp macro="" textlink="">
      <xdr:nvSpPr>
        <xdr:cNvPr id="365" name="楕円 364"/>
        <xdr:cNvSpPr/>
      </xdr:nvSpPr>
      <xdr:spPr>
        <a:xfrm>
          <a:off x="8699500" y="100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61951</xdr:rowOff>
    </xdr:from>
    <xdr:ext cx="534377" cy="259045"/>
    <xdr:sp macro="" textlink="">
      <xdr:nvSpPr>
        <xdr:cNvPr id="366" name="テキスト ボックス 365"/>
        <xdr:cNvSpPr txBox="1"/>
      </xdr:nvSpPr>
      <xdr:spPr>
        <a:xfrm>
          <a:off x="8483111" y="101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120124</xdr:rowOff>
    </xdr:from>
    <xdr:to>
      <xdr:col>41</xdr:col>
      <xdr:colOff>101600</xdr:colOff>
      <xdr:row>59</xdr:row>
      <xdr:rowOff>50274</xdr:rowOff>
    </xdr:to>
    <xdr:sp macro="" textlink="">
      <xdr:nvSpPr>
        <xdr:cNvPr id="367" name="楕円 366"/>
        <xdr:cNvSpPr/>
      </xdr:nvSpPr>
      <xdr:spPr>
        <a:xfrm>
          <a:off x="7810500" y="100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41401</xdr:rowOff>
    </xdr:from>
    <xdr:ext cx="534377" cy="259045"/>
    <xdr:sp macro="" textlink="">
      <xdr:nvSpPr>
        <xdr:cNvPr id="368" name="テキスト ボックス 367"/>
        <xdr:cNvSpPr txBox="1"/>
      </xdr:nvSpPr>
      <xdr:spPr>
        <a:xfrm>
          <a:off x="7594111" y="101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133640</xdr:rowOff>
    </xdr:from>
    <xdr:to>
      <xdr:col>36</xdr:col>
      <xdr:colOff>165100</xdr:colOff>
      <xdr:row>59</xdr:row>
      <xdr:rowOff>63790</xdr:rowOff>
    </xdr:to>
    <xdr:sp macro="" textlink="">
      <xdr:nvSpPr>
        <xdr:cNvPr id="369" name="楕円 368"/>
        <xdr:cNvSpPr/>
      </xdr:nvSpPr>
      <xdr:spPr>
        <a:xfrm>
          <a:off x="6921500" y="100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54917</xdr:rowOff>
    </xdr:from>
    <xdr:ext cx="534377" cy="259045"/>
    <xdr:sp macro="" textlink="">
      <xdr:nvSpPr>
        <xdr:cNvPr id="370" name="テキスト ボックス 369"/>
        <xdr:cNvSpPr txBox="1"/>
      </xdr:nvSpPr>
      <xdr:spPr>
        <a:xfrm>
          <a:off x="6705111" y="101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131028</xdr:rowOff>
    </xdr:from>
    <xdr:to>
      <xdr:col>55</xdr:col>
      <xdr:colOff>0</xdr:colOff>
      <xdr:row>78</xdr:row>
      <xdr:rowOff>134049</xdr:rowOff>
    </xdr:to>
    <xdr:cxnSp macro="">
      <xdr:nvCxnSpPr>
        <xdr:cNvPr id="397" name="直線コネクタ 396"/>
        <xdr:cNvCxnSpPr/>
      </xdr:nvCxnSpPr>
      <xdr:spPr>
        <a:xfrm flipV="1">
          <a:off x="9639300" y="13504128"/>
          <a:ext cx="8382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108057</xdr:rowOff>
    </xdr:from>
    <xdr:to>
      <xdr:col>50</xdr:col>
      <xdr:colOff>114300</xdr:colOff>
      <xdr:row>78</xdr:row>
      <xdr:rowOff>134049</xdr:rowOff>
    </xdr:to>
    <xdr:cxnSp macro="">
      <xdr:nvCxnSpPr>
        <xdr:cNvPr id="400" name="直線コネクタ 399"/>
        <xdr:cNvCxnSpPr/>
      </xdr:nvCxnSpPr>
      <xdr:spPr>
        <a:xfrm>
          <a:off x="8750300" y="13481157"/>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98972</xdr:rowOff>
    </xdr:from>
    <xdr:to>
      <xdr:col>45</xdr:col>
      <xdr:colOff>177800</xdr:colOff>
      <xdr:row>78</xdr:row>
      <xdr:rowOff>108057</xdr:rowOff>
    </xdr:to>
    <xdr:cxnSp macro="">
      <xdr:nvCxnSpPr>
        <xdr:cNvPr id="403" name="直線コネクタ 402"/>
        <xdr:cNvCxnSpPr/>
      </xdr:nvCxnSpPr>
      <xdr:spPr>
        <a:xfrm>
          <a:off x="7861300" y="13472072"/>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98972</xdr:rowOff>
    </xdr:from>
    <xdr:to>
      <xdr:col>41</xdr:col>
      <xdr:colOff>50800</xdr:colOff>
      <xdr:row>78</xdr:row>
      <xdr:rowOff>111683</xdr:rowOff>
    </xdr:to>
    <xdr:cxnSp macro="">
      <xdr:nvCxnSpPr>
        <xdr:cNvPr id="406" name="直線コネクタ 405"/>
        <xdr:cNvCxnSpPr/>
      </xdr:nvCxnSpPr>
      <xdr:spPr>
        <a:xfrm flipV="1">
          <a:off x="6972300" y="13472072"/>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80228</xdr:rowOff>
    </xdr:from>
    <xdr:to>
      <xdr:col>55</xdr:col>
      <xdr:colOff>50800</xdr:colOff>
      <xdr:row>79</xdr:row>
      <xdr:rowOff>10378</xdr:rowOff>
    </xdr:to>
    <xdr:sp macro="" textlink="">
      <xdr:nvSpPr>
        <xdr:cNvPr id="416" name="楕円 415"/>
        <xdr:cNvSpPr/>
      </xdr:nvSpPr>
      <xdr:spPr>
        <a:xfrm>
          <a:off x="10426700" y="134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166605</xdr:rowOff>
    </xdr:from>
    <xdr:ext cx="469744" cy="259045"/>
    <xdr:sp macro="" textlink="">
      <xdr:nvSpPr>
        <xdr:cNvPr id="417" name="普通建設事業費 （ うち新規整備　）該当値テキスト"/>
        <xdr:cNvSpPr txBox="1"/>
      </xdr:nvSpPr>
      <xdr:spPr>
        <a:xfrm>
          <a:off x="10528300" y="133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83249</xdr:rowOff>
    </xdr:from>
    <xdr:to>
      <xdr:col>50</xdr:col>
      <xdr:colOff>165100</xdr:colOff>
      <xdr:row>79</xdr:row>
      <xdr:rowOff>13399</xdr:rowOff>
    </xdr:to>
    <xdr:sp macro="" textlink="">
      <xdr:nvSpPr>
        <xdr:cNvPr id="418" name="楕円 417"/>
        <xdr:cNvSpPr/>
      </xdr:nvSpPr>
      <xdr:spPr>
        <a:xfrm>
          <a:off x="9588500" y="134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4526</xdr:rowOff>
    </xdr:from>
    <xdr:ext cx="469744" cy="259045"/>
    <xdr:sp macro="" textlink="">
      <xdr:nvSpPr>
        <xdr:cNvPr id="419" name="テキスト ボックス 418"/>
        <xdr:cNvSpPr txBox="1"/>
      </xdr:nvSpPr>
      <xdr:spPr>
        <a:xfrm>
          <a:off x="9404428" y="135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57257</xdr:rowOff>
    </xdr:from>
    <xdr:to>
      <xdr:col>46</xdr:col>
      <xdr:colOff>38100</xdr:colOff>
      <xdr:row>78</xdr:row>
      <xdr:rowOff>158857</xdr:rowOff>
    </xdr:to>
    <xdr:sp macro="" textlink="">
      <xdr:nvSpPr>
        <xdr:cNvPr id="420" name="楕円 419"/>
        <xdr:cNvSpPr/>
      </xdr:nvSpPr>
      <xdr:spPr>
        <a:xfrm>
          <a:off x="8699500" y="134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149984</xdr:rowOff>
    </xdr:from>
    <xdr:ext cx="469744" cy="259045"/>
    <xdr:sp macro="" textlink="">
      <xdr:nvSpPr>
        <xdr:cNvPr id="421" name="テキスト ボックス 420"/>
        <xdr:cNvSpPr txBox="1"/>
      </xdr:nvSpPr>
      <xdr:spPr>
        <a:xfrm>
          <a:off x="8515428" y="135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48172</xdr:rowOff>
    </xdr:from>
    <xdr:to>
      <xdr:col>41</xdr:col>
      <xdr:colOff>101600</xdr:colOff>
      <xdr:row>78</xdr:row>
      <xdr:rowOff>149772</xdr:rowOff>
    </xdr:to>
    <xdr:sp macro="" textlink="">
      <xdr:nvSpPr>
        <xdr:cNvPr id="422" name="楕円 421"/>
        <xdr:cNvSpPr/>
      </xdr:nvSpPr>
      <xdr:spPr>
        <a:xfrm>
          <a:off x="7810500" y="134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140899</xdr:rowOff>
    </xdr:from>
    <xdr:ext cx="469744" cy="259045"/>
    <xdr:sp macro="" textlink="">
      <xdr:nvSpPr>
        <xdr:cNvPr id="423" name="テキスト ボックス 422"/>
        <xdr:cNvSpPr txBox="1"/>
      </xdr:nvSpPr>
      <xdr:spPr>
        <a:xfrm>
          <a:off x="7626428" y="135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60883</xdr:rowOff>
    </xdr:from>
    <xdr:to>
      <xdr:col>36</xdr:col>
      <xdr:colOff>165100</xdr:colOff>
      <xdr:row>78</xdr:row>
      <xdr:rowOff>162483</xdr:rowOff>
    </xdr:to>
    <xdr:sp macro="" textlink="">
      <xdr:nvSpPr>
        <xdr:cNvPr id="424" name="楕円 423"/>
        <xdr:cNvSpPr/>
      </xdr:nvSpPr>
      <xdr:spPr>
        <a:xfrm>
          <a:off x="6921500" y="134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153610</xdr:rowOff>
    </xdr:from>
    <xdr:ext cx="469744" cy="259045"/>
    <xdr:sp macro="" textlink="">
      <xdr:nvSpPr>
        <xdr:cNvPr id="425" name="テキスト ボックス 424"/>
        <xdr:cNvSpPr txBox="1"/>
      </xdr:nvSpPr>
      <xdr:spPr>
        <a:xfrm>
          <a:off x="6737428" y="1352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145132</xdr:rowOff>
    </xdr:from>
    <xdr:to>
      <xdr:col>55</xdr:col>
      <xdr:colOff>0</xdr:colOff>
      <xdr:row>97</xdr:row>
      <xdr:rowOff>170562</xdr:rowOff>
    </xdr:to>
    <xdr:cxnSp macro="">
      <xdr:nvCxnSpPr>
        <xdr:cNvPr id="456" name="直線コネクタ 455"/>
        <xdr:cNvCxnSpPr/>
      </xdr:nvCxnSpPr>
      <xdr:spPr>
        <a:xfrm>
          <a:off x="9639300" y="16775782"/>
          <a:ext cx="8382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145132</xdr:rowOff>
    </xdr:from>
    <xdr:to>
      <xdr:col>50</xdr:col>
      <xdr:colOff>114300</xdr:colOff>
      <xdr:row>98</xdr:row>
      <xdr:rowOff>92348</xdr:rowOff>
    </xdr:to>
    <xdr:cxnSp macro="">
      <xdr:nvCxnSpPr>
        <xdr:cNvPr id="459" name="直線コネクタ 458"/>
        <xdr:cNvCxnSpPr/>
      </xdr:nvCxnSpPr>
      <xdr:spPr>
        <a:xfrm flipV="1">
          <a:off x="8750300" y="16775782"/>
          <a:ext cx="889000" cy="11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52690</xdr:rowOff>
    </xdr:from>
    <xdr:to>
      <xdr:col>45</xdr:col>
      <xdr:colOff>177800</xdr:colOff>
      <xdr:row>98</xdr:row>
      <xdr:rowOff>92348</xdr:rowOff>
    </xdr:to>
    <xdr:cxnSp macro="">
      <xdr:nvCxnSpPr>
        <xdr:cNvPr id="462" name="直線コネクタ 461"/>
        <xdr:cNvCxnSpPr/>
      </xdr:nvCxnSpPr>
      <xdr:spPr>
        <a:xfrm>
          <a:off x="7861300" y="16854790"/>
          <a:ext cx="889000" cy="3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52690</xdr:rowOff>
    </xdr:from>
    <xdr:to>
      <xdr:col>41</xdr:col>
      <xdr:colOff>50800</xdr:colOff>
      <xdr:row>98</xdr:row>
      <xdr:rowOff>62412</xdr:rowOff>
    </xdr:to>
    <xdr:cxnSp macro="">
      <xdr:nvCxnSpPr>
        <xdr:cNvPr id="465" name="直線コネクタ 464"/>
        <xdr:cNvCxnSpPr/>
      </xdr:nvCxnSpPr>
      <xdr:spPr>
        <a:xfrm flipV="1">
          <a:off x="6972300" y="16854790"/>
          <a:ext cx="8890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119762</xdr:rowOff>
    </xdr:from>
    <xdr:to>
      <xdr:col>55</xdr:col>
      <xdr:colOff>50800</xdr:colOff>
      <xdr:row>98</xdr:row>
      <xdr:rowOff>49912</xdr:rowOff>
    </xdr:to>
    <xdr:sp macro="" textlink="">
      <xdr:nvSpPr>
        <xdr:cNvPr id="475" name="楕円 474"/>
        <xdr:cNvSpPr/>
      </xdr:nvSpPr>
      <xdr:spPr>
        <a:xfrm>
          <a:off x="104267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98189</xdr:rowOff>
    </xdr:from>
    <xdr:ext cx="534377" cy="259045"/>
    <xdr:sp macro="" textlink="">
      <xdr:nvSpPr>
        <xdr:cNvPr id="476" name="普通建設事業費 （ うち更新整備　）該当値テキスト"/>
        <xdr:cNvSpPr txBox="1"/>
      </xdr:nvSpPr>
      <xdr:spPr>
        <a:xfrm>
          <a:off x="10528300" y="167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94332</xdr:rowOff>
    </xdr:from>
    <xdr:to>
      <xdr:col>50</xdr:col>
      <xdr:colOff>165100</xdr:colOff>
      <xdr:row>98</xdr:row>
      <xdr:rowOff>24482</xdr:rowOff>
    </xdr:to>
    <xdr:sp macro="" textlink="">
      <xdr:nvSpPr>
        <xdr:cNvPr id="477" name="楕円 476"/>
        <xdr:cNvSpPr/>
      </xdr:nvSpPr>
      <xdr:spPr>
        <a:xfrm>
          <a:off x="9588500" y="167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15609</xdr:rowOff>
    </xdr:from>
    <xdr:ext cx="534377" cy="259045"/>
    <xdr:sp macro="" textlink="">
      <xdr:nvSpPr>
        <xdr:cNvPr id="478" name="テキスト ボックス 477"/>
        <xdr:cNvSpPr txBox="1"/>
      </xdr:nvSpPr>
      <xdr:spPr>
        <a:xfrm>
          <a:off x="9372111" y="168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41548</xdr:rowOff>
    </xdr:from>
    <xdr:to>
      <xdr:col>46</xdr:col>
      <xdr:colOff>38100</xdr:colOff>
      <xdr:row>98</xdr:row>
      <xdr:rowOff>143148</xdr:rowOff>
    </xdr:to>
    <xdr:sp macro="" textlink="">
      <xdr:nvSpPr>
        <xdr:cNvPr id="479" name="楕円 478"/>
        <xdr:cNvSpPr/>
      </xdr:nvSpPr>
      <xdr:spPr>
        <a:xfrm>
          <a:off x="8699500" y="168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134275</xdr:rowOff>
    </xdr:from>
    <xdr:ext cx="534377" cy="259045"/>
    <xdr:sp macro="" textlink="">
      <xdr:nvSpPr>
        <xdr:cNvPr id="480" name="テキスト ボックス 479"/>
        <xdr:cNvSpPr txBox="1"/>
      </xdr:nvSpPr>
      <xdr:spPr>
        <a:xfrm>
          <a:off x="8483111" y="1693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1890</xdr:rowOff>
    </xdr:from>
    <xdr:to>
      <xdr:col>41</xdr:col>
      <xdr:colOff>101600</xdr:colOff>
      <xdr:row>98</xdr:row>
      <xdr:rowOff>103490</xdr:rowOff>
    </xdr:to>
    <xdr:sp macro="" textlink="">
      <xdr:nvSpPr>
        <xdr:cNvPr id="481" name="楕円 480"/>
        <xdr:cNvSpPr/>
      </xdr:nvSpPr>
      <xdr:spPr>
        <a:xfrm>
          <a:off x="7810500" y="168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94617</xdr:rowOff>
    </xdr:from>
    <xdr:ext cx="534377" cy="259045"/>
    <xdr:sp macro="" textlink="">
      <xdr:nvSpPr>
        <xdr:cNvPr id="482" name="テキスト ボックス 481"/>
        <xdr:cNvSpPr txBox="1"/>
      </xdr:nvSpPr>
      <xdr:spPr>
        <a:xfrm>
          <a:off x="7594111" y="168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11612</xdr:rowOff>
    </xdr:from>
    <xdr:to>
      <xdr:col>36</xdr:col>
      <xdr:colOff>165100</xdr:colOff>
      <xdr:row>98</xdr:row>
      <xdr:rowOff>113212</xdr:rowOff>
    </xdr:to>
    <xdr:sp macro="" textlink="">
      <xdr:nvSpPr>
        <xdr:cNvPr id="483" name="楕円 482"/>
        <xdr:cNvSpPr/>
      </xdr:nvSpPr>
      <xdr:spPr>
        <a:xfrm>
          <a:off x="6921500" y="168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104339</xdr:rowOff>
    </xdr:from>
    <xdr:ext cx="534377" cy="259045"/>
    <xdr:sp macro="" textlink="">
      <xdr:nvSpPr>
        <xdr:cNvPr id="484" name="テキスト ボックス 483"/>
        <xdr:cNvSpPr txBox="1"/>
      </xdr:nvSpPr>
      <xdr:spPr>
        <a:xfrm>
          <a:off x="6705111" y="169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44297</xdr:rowOff>
    </xdr:from>
    <xdr:to>
      <xdr:col>81</xdr:col>
      <xdr:colOff>50800</xdr:colOff>
      <xdr:row>39</xdr:row>
      <xdr:rowOff>44450</xdr:rowOff>
    </xdr:to>
    <xdr:cxnSp macro="">
      <xdr:nvCxnSpPr>
        <xdr:cNvPr id="516" name="直線コネクタ 515"/>
        <xdr:cNvCxnSpPr/>
      </xdr:nvCxnSpPr>
      <xdr:spPr>
        <a:xfrm>
          <a:off x="14592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44297</xdr:rowOff>
    </xdr:from>
    <xdr:to>
      <xdr:col>76</xdr:col>
      <xdr:colOff>114300</xdr:colOff>
      <xdr:row>39</xdr:row>
      <xdr:rowOff>44450</xdr:rowOff>
    </xdr:to>
    <xdr:cxnSp macro="">
      <xdr:nvCxnSpPr>
        <xdr:cNvPr id="519" name="直線コネクタ 518"/>
        <xdr:cNvCxnSpPr/>
      </xdr:nvCxnSpPr>
      <xdr:spPr>
        <a:xfrm flipV="1">
          <a:off x="13703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164947</xdr:rowOff>
    </xdr:from>
    <xdr:to>
      <xdr:col>76</xdr:col>
      <xdr:colOff>165100</xdr:colOff>
      <xdr:row>39</xdr:row>
      <xdr:rowOff>95097</xdr:rowOff>
    </xdr:to>
    <xdr:sp macro="" textlink="">
      <xdr:nvSpPr>
        <xdr:cNvPr id="536" name="楕円 535"/>
        <xdr:cNvSpPr/>
      </xdr:nvSpPr>
      <xdr:spPr>
        <a:xfrm>
          <a:off x="14541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86224</xdr:rowOff>
    </xdr:from>
    <xdr:ext cx="313932" cy="259045"/>
    <xdr:sp macro="" textlink="">
      <xdr:nvSpPr>
        <xdr:cNvPr id="537" name="テキスト ボックス 536"/>
        <xdr:cNvSpPr txBox="1"/>
      </xdr:nvSpPr>
      <xdr:spPr>
        <a:xfrm>
          <a:off x="14435333" y="67727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27742</xdr:rowOff>
    </xdr:from>
    <xdr:to>
      <xdr:col>85</xdr:col>
      <xdr:colOff>127000</xdr:colOff>
      <xdr:row>77</xdr:row>
      <xdr:rowOff>37725</xdr:rowOff>
    </xdr:to>
    <xdr:cxnSp macro="">
      <xdr:nvCxnSpPr>
        <xdr:cNvPr id="619" name="直線コネクタ 618"/>
        <xdr:cNvCxnSpPr/>
      </xdr:nvCxnSpPr>
      <xdr:spPr>
        <a:xfrm flipV="1">
          <a:off x="15481300" y="13229392"/>
          <a:ext cx="8382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36010</xdr:rowOff>
    </xdr:from>
    <xdr:to>
      <xdr:col>81</xdr:col>
      <xdr:colOff>50800</xdr:colOff>
      <xdr:row>77</xdr:row>
      <xdr:rowOff>37725</xdr:rowOff>
    </xdr:to>
    <xdr:cxnSp macro="">
      <xdr:nvCxnSpPr>
        <xdr:cNvPr id="622" name="直線コネクタ 621"/>
        <xdr:cNvCxnSpPr/>
      </xdr:nvCxnSpPr>
      <xdr:spPr>
        <a:xfrm>
          <a:off x="14592300" y="1323766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36010</xdr:rowOff>
    </xdr:from>
    <xdr:to>
      <xdr:col>76</xdr:col>
      <xdr:colOff>114300</xdr:colOff>
      <xdr:row>77</xdr:row>
      <xdr:rowOff>46698</xdr:rowOff>
    </xdr:to>
    <xdr:cxnSp macro="">
      <xdr:nvCxnSpPr>
        <xdr:cNvPr id="625" name="直線コネクタ 624"/>
        <xdr:cNvCxnSpPr/>
      </xdr:nvCxnSpPr>
      <xdr:spPr>
        <a:xfrm flipV="1">
          <a:off x="13703300" y="13237660"/>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46698</xdr:rowOff>
    </xdr:from>
    <xdr:to>
      <xdr:col>71</xdr:col>
      <xdr:colOff>177800</xdr:colOff>
      <xdr:row>77</xdr:row>
      <xdr:rowOff>55938</xdr:rowOff>
    </xdr:to>
    <xdr:cxnSp macro="">
      <xdr:nvCxnSpPr>
        <xdr:cNvPr id="628" name="直線コネクタ 627"/>
        <xdr:cNvCxnSpPr/>
      </xdr:nvCxnSpPr>
      <xdr:spPr>
        <a:xfrm flipV="1">
          <a:off x="12814300" y="13248348"/>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148392</xdr:rowOff>
    </xdr:from>
    <xdr:to>
      <xdr:col>85</xdr:col>
      <xdr:colOff>177800</xdr:colOff>
      <xdr:row>77</xdr:row>
      <xdr:rowOff>78542</xdr:rowOff>
    </xdr:to>
    <xdr:sp macro="" textlink="">
      <xdr:nvSpPr>
        <xdr:cNvPr id="638" name="楕円 637"/>
        <xdr:cNvSpPr/>
      </xdr:nvSpPr>
      <xdr:spPr>
        <a:xfrm>
          <a:off x="16268700" y="131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126819</xdr:rowOff>
    </xdr:from>
    <xdr:ext cx="534377" cy="259045"/>
    <xdr:sp macro="" textlink="">
      <xdr:nvSpPr>
        <xdr:cNvPr id="639" name="公債費該当値テキスト"/>
        <xdr:cNvSpPr txBox="1"/>
      </xdr:nvSpPr>
      <xdr:spPr>
        <a:xfrm>
          <a:off x="16370300" y="131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158375</xdr:rowOff>
    </xdr:from>
    <xdr:to>
      <xdr:col>81</xdr:col>
      <xdr:colOff>101600</xdr:colOff>
      <xdr:row>77</xdr:row>
      <xdr:rowOff>88525</xdr:rowOff>
    </xdr:to>
    <xdr:sp macro="" textlink="">
      <xdr:nvSpPr>
        <xdr:cNvPr id="640" name="楕円 639"/>
        <xdr:cNvSpPr/>
      </xdr:nvSpPr>
      <xdr:spPr>
        <a:xfrm>
          <a:off x="15430500" y="13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79652</xdr:rowOff>
    </xdr:from>
    <xdr:ext cx="534377" cy="259045"/>
    <xdr:sp macro="" textlink="">
      <xdr:nvSpPr>
        <xdr:cNvPr id="641" name="テキスト ボックス 640"/>
        <xdr:cNvSpPr txBox="1"/>
      </xdr:nvSpPr>
      <xdr:spPr>
        <a:xfrm>
          <a:off x="15214111" y="132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156660</xdr:rowOff>
    </xdr:from>
    <xdr:to>
      <xdr:col>76</xdr:col>
      <xdr:colOff>165100</xdr:colOff>
      <xdr:row>77</xdr:row>
      <xdr:rowOff>86810</xdr:rowOff>
    </xdr:to>
    <xdr:sp macro="" textlink="">
      <xdr:nvSpPr>
        <xdr:cNvPr id="642" name="楕円 641"/>
        <xdr:cNvSpPr/>
      </xdr:nvSpPr>
      <xdr:spPr>
        <a:xfrm>
          <a:off x="14541500" y="131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77937</xdr:rowOff>
    </xdr:from>
    <xdr:ext cx="534377" cy="259045"/>
    <xdr:sp macro="" textlink="">
      <xdr:nvSpPr>
        <xdr:cNvPr id="643" name="テキスト ボックス 642"/>
        <xdr:cNvSpPr txBox="1"/>
      </xdr:nvSpPr>
      <xdr:spPr>
        <a:xfrm>
          <a:off x="14325111" y="13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167348</xdr:rowOff>
    </xdr:from>
    <xdr:to>
      <xdr:col>72</xdr:col>
      <xdr:colOff>38100</xdr:colOff>
      <xdr:row>77</xdr:row>
      <xdr:rowOff>97498</xdr:rowOff>
    </xdr:to>
    <xdr:sp macro="" textlink="">
      <xdr:nvSpPr>
        <xdr:cNvPr id="644" name="楕円 643"/>
        <xdr:cNvSpPr/>
      </xdr:nvSpPr>
      <xdr:spPr>
        <a:xfrm>
          <a:off x="13652500" y="131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88625</xdr:rowOff>
    </xdr:from>
    <xdr:ext cx="534377" cy="259045"/>
    <xdr:sp macro="" textlink="">
      <xdr:nvSpPr>
        <xdr:cNvPr id="645" name="テキスト ボックス 644"/>
        <xdr:cNvSpPr txBox="1"/>
      </xdr:nvSpPr>
      <xdr:spPr>
        <a:xfrm>
          <a:off x="13436111" y="13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5138</xdr:rowOff>
    </xdr:from>
    <xdr:to>
      <xdr:col>67</xdr:col>
      <xdr:colOff>101600</xdr:colOff>
      <xdr:row>77</xdr:row>
      <xdr:rowOff>106738</xdr:rowOff>
    </xdr:to>
    <xdr:sp macro="" textlink="">
      <xdr:nvSpPr>
        <xdr:cNvPr id="646" name="楕円 645"/>
        <xdr:cNvSpPr/>
      </xdr:nvSpPr>
      <xdr:spPr>
        <a:xfrm>
          <a:off x="12763500" y="132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97865</xdr:rowOff>
    </xdr:from>
    <xdr:ext cx="534377" cy="259045"/>
    <xdr:sp macro="" textlink="">
      <xdr:nvSpPr>
        <xdr:cNvPr id="647" name="テキスト ボックス 646"/>
        <xdr:cNvSpPr txBox="1"/>
      </xdr:nvSpPr>
      <xdr:spPr>
        <a:xfrm>
          <a:off x="12547111" y="132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3911</xdr:rowOff>
    </xdr:from>
    <xdr:to>
      <xdr:col>85</xdr:col>
      <xdr:colOff>127000</xdr:colOff>
      <xdr:row>97</xdr:row>
      <xdr:rowOff>151791</xdr:rowOff>
    </xdr:to>
    <xdr:cxnSp macro="">
      <xdr:nvCxnSpPr>
        <xdr:cNvPr id="676" name="直線コネクタ 675"/>
        <xdr:cNvCxnSpPr/>
      </xdr:nvCxnSpPr>
      <xdr:spPr>
        <a:xfrm flipV="1">
          <a:off x="15481300" y="16463111"/>
          <a:ext cx="838200" cy="3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151588</xdr:rowOff>
    </xdr:from>
    <xdr:to>
      <xdr:col>81</xdr:col>
      <xdr:colOff>50800</xdr:colOff>
      <xdr:row>97</xdr:row>
      <xdr:rowOff>151791</xdr:rowOff>
    </xdr:to>
    <xdr:cxnSp macro="">
      <xdr:nvCxnSpPr>
        <xdr:cNvPr id="679" name="直線コネクタ 678"/>
        <xdr:cNvCxnSpPr/>
      </xdr:nvCxnSpPr>
      <xdr:spPr>
        <a:xfrm>
          <a:off x="14592300" y="16782238"/>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151588</xdr:rowOff>
    </xdr:from>
    <xdr:to>
      <xdr:col>76</xdr:col>
      <xdr:colOff>114300</xdr:colOff>
      <xdr:row>98</xdr:row>
      <xdr:rowOff>63791</xdr:rowOff>
    </xdr:to>
    <xdr:cxnSp macro="">
      <xdr:nvCxnSpPr>
        <xdr:cNvPr id="682" name="直線コネクタ 681"/>
        <xdr:cNvCxnSpPr/>
      </xdr:nvCxnSpPr>
      <xdr:spPr>
        <a:xfrm flipV="1">
          <a:off x="13703300" y="16782238"/>
          <a:ext cx="889000" cy="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1245</xdr:rowOff>
    </xdr:from>
    <xdr:to>
      <xdr:col>71</xdr:col>
      <xdr:colOff>177800</xdr:colOff>
      <xdr:row>98</xdr:row>
      <xdr:rowOff>63791</xdr:rowOff>
    </xdr:to>
    <xdr:cxnSp macro="">
      <xdr:nvCxnSpPr>
        <xdr:cNvPr id="685" name="直線コネクタ 684"/>
        <xdr:cNvCxnSpPr/>
      </xdr:nvCxnSpPr>
      <xdr:spPr>
        <a:xfrm>
          <a:off x="12814300" y="16803345"/>
          <a:ext cx="889000" cy="6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124561</xdr:rowOff>
    </xdr:from>
    <xdr:to>
      <xdr:col>85</xdr:col>
      <xdr:colOff>177800</xdr:colOff>
      <xdr:row>96</xdr:row>
      <xdr:rowOff>54711</xdr:rowOff>
    </xdr:to>
    <xdr:sp macro="" textlink="">
      <xdr:nvSpPr>
        <xdr:cNvPr id="695" name="楕円 694"/>
        <xdr:cNvSpPr/>
      </xdr:nvSpPr>
      <xdr:spPr>
        <a:xfrm>
          <a:off x="16268700" y="164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147438</xdr:rowOff>
    </xdr:from>
    <xdr:ext cx="534377" cy="259045"/>
    <xdr:sp macro="" textlink="">
      <xdr:nvSpPr>
        <xdr:cNvPr id="696" name="積立金該当値テキスト"/>
        <xdr:cNvSpPr txBox="1"/>
      </xdr:nvSpPr>
      <xdr:spPr>
        <a:xfrm>
          <a:off x="16370300" y="162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100991</xdr:rowOff>
    </xdr:from>
    <xdr:to>
      <xdr:col>81</xdr:col>
      <xdr:colOff>101600</xdr:colOff>
      <xdr:row>98</xdr:row>
      <xdr:rowOff>31141</xdr:rowOff>
    </xdr:to>
    <xdr:sp macro="" textlink="">
      <xdr:nvSpPr>
        <xdr:cNvPr id="697" name="楕円 696"/>
        <xdr:cNvSpPr/>
      </xdr:nvSpPr>
      <xdr:spPr>
        <a:xfrm>
          <a:off x="15430500" y="167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47668</xdr:rowOff>
    </xdr:from>
    <xdr:ext cx="534377" cy="259045"/>
    <xdr:sp macro="" textlink="">
      <xdr:nvSpPr>
        <xdr:cNvPr id="698" name="テキスト ボックス 697"/>
        <xdr:cNvSpPr txBox="1"/>
      </xdr:nvSpPr>
      <xdr:spPr>
        <a:xfrm>
          <a:off x="15214111" y="16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100788</xdr:rowOff>
    </xdr:from>
    <xdr:to>
      <xdr:col>76</xdr:col>
      <xdr:colOff>165100</xdr:colOff>
      <xdr:row>98</xdr:row>
      <xdr:rowOff>30938</xdr:rowOff>
    </xdr:to>
    <xdr:sp macro="" textlink="">
      <xdr:nvSpPr>
        <xdr:cNvPr id="699" name="楕円 698"/>
        <xdr:cNvSpPr/>
      </xdr:nvSpPr>
      <xdr:spPr>
        <a:xfrm>
          <a:off x="14541500" y="167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47465</xdr:rowOff>
    </xdr:from>
    <xdr:ext cx="534377" cy="259045"/>
    <xdr:sp macro="" textlink="">
      <xdr:nvSpPr>
        <xdr:cNvPr id="700" name="テキスト ボックス 699"/>
        <xdr:cNvSpPr txBox="1"/>
      </xdr:nvSpPr>
      <xdr:spPr>
        <a:xfrm>
          <a:off x="14325111" y="165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12991</xdr:rowOff>
    </xdr:from>
    <xdr:to>
      <xdr:col>72</xdr:col>
      <xdr:colOff>38100</xdr:colOff>
      <xdr:row>98</xdr:row>
      <xdr:rowOff>114591</xdr:rowOff>
    </xdr:to>
    <xdr:sp macro="" textlink="">
      <xdr:nvSpPr>
        <xdr:cNvPr id="701" name="楕円 700"/>
        <xdr:cNvSpPr/>
      </xdr:nvSpPr>
      <xdr:spPr>
        <a:xfrm>
          <a:off x="13652500" y="168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105718</xdr:rowOff>
    </xdr:from>
    <xdr:ext cx="534377" cy="259045"/>
    <xdr:sp macro="" textlink="">
      <xdr:nvSpPr>
        <xdr:cNvPr id="702" name="テキスト ボックス 701"/>
        <xdr:cNvSpPr txBox="1"/>
      </xdr:nvSpPr>
      <xdr:spPr>
        <a:xfrm>
          <a:off x="13436111" y="169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121895</xdr:rowOff>
    </xdr:from>
    <xdr:to>
      <xdr:col>67</xdr:col>
      <xdr:colOff>101600</xdr:colOff>
      <xdr:row>98</xdr:row>
      <xdr:rowOff>52045</xdr:rowOff>
    </xdr:to>
    <xdr:sp macro="" textlink="">
      <xdr:nvSpPr>
        <xdr:cNvPr id="703" name="楕円 702"/>
        <xdr:cNvSpPr/>
      </xdr:nvSpPr>
      <xdr:spPr>
        <a:xfrm>
          <a:off x="12763500" y="16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68572</xdr:rowOff>
    </xdr:from>
    <xdr:ext cx="534377" cy="259045"/>
    <xdr:sp macro="" textlink="">
      <xdr:nvSpPr>
        <xdr:cNvPr id="704" name="テキスト ボックス 703"/>
        <xdr:cNvSpPr txBox="1"/>
      </xdr:nvSpPr>
      <xdr:spPr>
        <a:xfrm>
          <a:off x="12547111" y="165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139586</xdr:rowOff>
    </xdr:from>
    <xdr:to>
      <xdr:col>116</xdr:col>
      <xdr:colOff>63500</xdr:colOff>
      <xdr:row>39</xdr:row>
      <xdr:rowOff>44450</xdr:rowOff>
    </xdr:to>
    <xdr:cxnSp macro="">
      <xdr:nvCxnSpPr>
        <xdr:cNvPr id="733" name="直線コネクタ 732"/>
        <xdr:cNvCxnSpPr/>
      </xdr:nvCxnSpPr>
      <xdr:spPr>
        <a:xfrm flipV="1">
          <a:off x="21323300" y="6654686"/>
          <a:ext cx="8382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88786</xdr:rowOff>
    </xdr:from>
    <xdr:to>
      <xdr:col>116</xdr:col>
      <xdr:colOff>114300</xdr:colOff>
      <xdr:row>39</xdr:row>
      <xdr:rowOff>18936</xdr:rowOff>
    </xdr:to>
    <xdr:sp macro="" textlink="">
      <xdr:nvSpPr>
        <xdr:cNvPr id="752" name="楕円 751"/>
        <xdr:cNvSpPr/>
      </xdr:nvSpPr>
      <xdr:spPr>
        <a:xfrm>
          <a:off x="221107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3713</xdr:rowOff>
    </xdr:from>
    <xdr:ext cx="469744" cy="259045"/>
    <xdr:sp macro="" textlink="">
      <xdr:nvSpPr>
        <xdr:cNvPr id="753" name="投資及び出資金該当値テキスト"/>
        <xdr:cNvSpPr txBox="1"/>
      </xdr:nvSpPr>
      <xdr:spPr>
        <a:xfrm>
          <a:off x="22212300" y="651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4293</xdr:rowOff>
    </xdr:from>
    <xdr:to>
      <xdr:col>116</xdr:col>
      <xdr:colOff>63500</xdr:colOff>
      <xdr:row>59</xdr:row>
      <xdr:rowOff>4559</xdr:rowOff>
    </xdr:to>
    <xdr:cxnSp macro="">
      <xdr:nvCxnSpPr>
        <xdr:cNvPr id="790" name="直線コネクタ 789"/>
        <xdr:cNvCxnSpPr/>
      </xdr:nvCxnSpPr>
      <xdr:spPr>
        <a:xfrm flipV="1">
          <a:off x="21323300" y="10119843"/>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168846</xdr:rowOff>
    </xdr:from>
    <xdr:to>
      <xdr:col>111</xdr:col>
      <xdr:colOff>177800</xdr:colOff>
      <xdr:row>59</xdr:row>
      <xdr:rowOff>4559</xdr:rowOff>
    </xdr:to>
    <xdr:cxnSp macro="">
      <xdr:nvCxnSpPr>
        <xdr:cNvPr id="793" name="直線コネクタ 792"/>
        <xdr:cNvCxnSpPr/>
      </xdr:nvCxnSpPr>
      <xdr:spPr>
        <a:xfrm>
          <a:off x="20434300" y="1011294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157912</xdr:rowOff>
    </xdr:from>
    <xdr:to>
      <xdr:col>107</xdr:col>
      <xdr:colOff>50800</xdr:colOff>
      <xdr:row>58</xdr:row>
      <xdr:rowOff>168846</xdr:rowOff>
    </xdr:to>
    <xdr:cxnSp macro="">
      <xdr:nvCxnSpPr>
        <xdr:cNvPr id="796" name="直線コネクタ 795"/>
        <xdr:cNvCxnSpPr/>
      </xdr:nvCxnSpPr>
      <xdr:spPr>
        <a:xfrm>
          <a:off x="19545300" y="10102012"/>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157912</xdr:rowOff>
    </xdr:from>
    <xdr:to>
      <xdr:col>102</xdr:col>
      <xdr:colOff>114300</xdr:colOff>
      <xdr:row>58</xdr:row>
      <xdr:rowOff>158102</xdr:rowOff>
    </xdr:to>
    <xdr:cxnSp macro="">
      <xdr:nvCxnSpPr>
        <xdr:cNvPr id="799" name="直線コネクタ 798"/>
        <xdr:cNvCxnSpPr/>
      </xdr:nvCxnSpPr>
      <xdr:spPr>
        <a:xfrm flipV="1">
          <a:off x="18656300" y="1010201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124943</xdr:rowOff>
    </xdr:from>
    <xdr:to>
      <xdr:col>116</xdr:col>
      <xdr:colOff>114300</xdr:colOff>
      <xdr:row>59</xdr:row>
      <xdr:rowOff>55093</xdr:rowOff>
    </xdr:to>
    <xdr:sp macro="" textlink="">
      <xdr:nvSpPr>
        <xdr:cNvPr id="809" name="楕円 808"/>
        <xdr:cNvSpPr/>
      </xdr:nvSpPr>
      <xdr:spPr>
        <a:xfrm>
          <a:off x="22110700" y="100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39870</xdr:rowOff>
    </xdr:from>
    <xdr:ext cx="469744" cy="259045"/>
    <xdr:sp macro="" textlink="">
      <xdr:nvSpPr>
        <xdr:cNvPr id="810" name="貸付金該当値テキスト"/>
        <xdr:cNvSpPr txBox="1"/>
      </xdr:nvSpPr>
      <xdr:spPr>
        <a:xfrm>
          <a:off x="22212300" y="99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125209</xdr:rowOff>
    </xdr:from>
    <xdr:to>
      <xdr:col>112</xdr:col>
      <xdr:colOff>38100</xdr:colOff>
      <xdr:row>59</xdr:row>
      <xdr:rowOff>55359</xdr:rowOff>
    </xdr:to>
    <xdr:sp macro="" textlink="">
      <xdr:nvSpPr>
        <xdr:cNvPr id="811" name="楕円 810"/>
        <xdr:cNvSpPr/>
      </xdr:nvSpPr>
      <xdr:spPr>
        <a:xfrm>
          <a:off x="21272500" y="100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46486</xdr:rowOff>
    </xdr:from>
    <xdr:ext cx="469744" cy="259045"/>
    <xdr:sp macro="" textlink="">
      <xdr:nvSpPr>
        <xdr:cNvPr id="812" name="テキスト ボックス 811"/>
        <xdr:cNvSpPr txBox="1"/>
      </xdr:nvSpPr>
      <xdr:spPr>
        <a:xfrm>
          <a:off x="21088428" y="1016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118046</xdr:rowOff>
    </xdr:from>
    <xdr:to>
      <xdr:col>107</xdr:col>
      <xdr:colOff>101600</xdr:colOff>
      <xdr:row>59</xdr:row>
      <xdr:rowOff>48196</xdr:rowOff>
    </xdr:to>
    <xdr:sp macro="" textlink="">
      <xdr:nvSpPr>
        <xdr:cNvPr id="813" name="楕円 812"/>
        <xdr:cNvSpPr/>
      </xdr:nvSpPr>
      <xdr:spPr>
        <a:xfrm>
          <a:off x="20383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39323</xdr:rowOff>
    </xdr:from>
    <xdr:ext cx="469744" cy="259045"/>
    <xdr:sp macro="" textlink="">
      <xdr:nvSpPr>
        <xdr:cNvPr id="814" name="テキスト ボックス 813"/>
        <xdr:cNvSpPr txBox="1"/>
      </xdr:nvSpPr>
      <xdr:spPr>
        <a:xfrm>
          <a:off x="20199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107112</xdr:rowOff>
    </xdr:from>
    <xdr:to>
      <xdr:col>102</xdr:col>
      <xdr:colOff>165100</xdr:colOff>
      <xdr:row>59</xdr:row>
      <xdr:rowOff>37262</xdr:rowOff>
    </xdr:to>
    <xdr:sp macro="" textlink="">
      <xdr:nvSpPr>
        <xdr:cNvPr id="815" name="楕円 814"/>
        <xdr:cNvSpPr/>
      </xdr:nvSpPr>
      <xdr:spPr>
        <a:xfrm>
          <a:off x="19494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28389</xdr:rowOff>
    </xdr:from>
    <xdr:ext cx="469744" cy="259045"/>
    <xdr:sp macro="" textlink="">
      <xdr:nvSpPr>
        <xdr:cNvPr id="816" name="テキスト ボックス 815"/>
        <xdr:cNvSpPr txBox="1"/>
      </xdr:nvSpPr>
      <xdr:spPr>
        <a:xfrm>
          <a:off x="19310428" y="101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107302</xdr:rowOff>
    </xdr:from>
    <xdr:to>
      <xdr:col>98</xdr:col>
      <xdr:colOff>38100</xdr:colOff>
      <xdr:row>59</xdr:row>
      <xdr:rowOff>37452</xdr:rowOff>
    </xdr:to>
    <xdr:sp macro="" textlink="">
      <xdr:nvSpPr>
        <xdr:cNvPr id="817" name="楕円 816"/>
        <xdr:cNvSpPr/>
      </xdr:nvSpPr>
      <xdr:spPr>
        <a:xfrm>
          <a:off x="18605500" y="100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28579</xdr:rowOff>
    </xdr:from>
    <xdr:ext cx="469744" cy="259045"/>
    <xdr:sp macro="" textlink="">
      <xdr:nvSpPr>
        <xdr:cNvPr id="818" name="テキスト ボックス 817"/>
        <xdr:cNvSpPr txBox="1"/>
      </xdr:nvSpPr>
      <xdr:spPr>
        <a:xfrm>
          <a:off x="18421428" y="101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45810</xdr:rowOff>
    </xdr:from>
    <xdr:to>
      <xdr:col>116</xdr:col>
      <xdr:colOff>63500</xdr:colOff>
      <xdr:row>75</xdr:row>
      <xdr:rowOff>107206</xdr:rowOff>
    </xdr:to>
    <xdr:cxnSp macro="">
      <xdr:nvCxnSpPr>
        <xdr:cNvPr id="850" name="直線コネクタ 849"/>
        <xdr:cNvCxnSpPr/>
      </xdr:nvCxnSpPr>
      <xdr:spPr>
        <a:xfrm>
          <a:off x="21323300" y="12733110"/>
          <a:ext cx="838200" cy="23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145545</xdr:rowOff>
    </xdr:from>
    <xdr:to>
      <xdr:col>111</xdr:col>
      <xdr:colOff>177800</xdr:colOff>
      <xdr:row>74</xdr:row>
      <xdr:rowOff>45810</xdr:rowOff>
    </xdr:to>
    <xdr:cxnSp macro="">
      <xdr:nvCxnSpPr>
        <xdr:cNvPr id="853" name="直線コネクタ 852"/>
        <xdr:cNvCxnSpPr/>
      </xdr:nvCxnSpPr>
      <xdr:spPr>
        <a:xfrm>
          <a:off x="20434300" y="12661395"/>
          <a:ext cx="8890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145545</xdr:rowOff>
    </xdr:from>
    <xdr:to>
      <xdr:col>107</xdr:col>
      <xdr:colOff>50800</xdr:colOff>
      <xdr:row>74</xdr:row>
      <xdr:rowOff>45354</xdr:rowOff>
    </xdr:to>
    <xdr:cxnSp macro="">
      <xdr:nvCxnSpPr>
        <xdr:cNvPr id="856" name="直線コネクタ 855"/>
        <xdr:cNvCxnSpPr/>
      </xdr:nvCxnSpPr>
      <xdr:spPr>
        <a:xfrm flipV="1">
          <a:off x="19545300" y="12661395"/>
          <a:ext cx="889000" cy="7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80166</xdr:rowOff>
    </xdr:from>
    <xdr:to>
      <xdr:col>102</xdr:col>
      <xdr:colOff>114300</xdr:colOff>
      <xdr:row>74</xdr:row>
      <xdr:rowOff>45354</xdr:rowOff>
    </xdr:to>
    <xdr:cxnSp macro="">
      <xdr:nvCxnSpPr>
        <xdr:cNvPr id="859" name="直線コネクタ 858"/>
        <xdr:cNvCxnSpPr/>
      </xdr:nvCxnSpPr>
      <xdr:spPr>
        <a:xfrm>
          <a:off x="18656300" y="12596016"/>
          <a:ext cx="889000" cy="1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56406</xdr:rowOff>
    </xdr:from>
    <xdr:to>
      <xdr:col>116</xdr:col>
      <xdr:colOff>114300</xdr:colOff>
      <xdr:row>75</xdr:row>
      <xdr:rowOff>158006</xdr:rowOff>
    </xdr:to>
    <xdr:sp macro="" textlink="">
      <xdr:nvSpPr>
        <xdr:cNvPr id="869" name="楕円 868"/>
        <xdr:cNvSpPr/>
      </xdr:nvSpPr>
      <xdr:spPr>
        <a:xfrm>
          <a:off x="22110700" y="129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34833</xdr:rowOff>
    </xdr:from>
    <xdr:ext cx="534377" cy="259045"/>
    <xdr:sp macro="" textlink="">
      <xdr:nvSpPr>
        <xdr:cNvPr id="870" name="繰出金該当値テキスト"/>
        <xdr:cNvSpPr txBox="1"/>
      </xdr:nvSpPr>
      <xdr:spPr>
        <a:xfrm>
          <a:off x="22212300" y="128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166460</xdr:rowOff>
    </xdr:from>
    <xdr:to>
      <xdr:col>112</xdr:col>
      <xdr:colOff>38100</xdr:colOff>
      <xdr:row>74</xdr:row>
      <xdr:rowOff>96610</xdr:rowOff>
    </xdr:to>
    <xdr:sp macro="" textlink="">
      <xdr:nvSpPr>
        <xdr:cNvPr id="871" name="楕円 870"/>
        <xdr:cNvSpPr/>
      </xdr:nvSpPr>
      <xdr:spPr>
        <a:xfrm>
          <a:off x="21272500" y="126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87737</xdr:rowOff>
    </xdr:from>
    <xdr:ext cx="534377" cy="259045"/>
    <xdr:sp macro="" textlink="">
      <xdr:nvSpPr>
        <xdr:cNvPr id="872" name="テキスト ボックス 871"/>
        <xdr:cNvSpPr txBox="1"/>
      </xdr:nvSpPr>
      <xdr:spPr>
        <a:xfrm>
          <a:off x="21056111" y="12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94745</xdr:rowOff>
    </xdr:from>
    <xdr:to>
      <xdr:col>107</xdr:col>
      <xdr:colOff>101600</xdr:colOff>
      <xdr:row>74</xdr:row>
      <xdr:rowOff>24895</xdr:rowOff>
    </xdr:to>
    <xdr:sp macro="" textlink="">
      <xdr:nvSpPr>
        <xdr:cNvPr id="873" name="楕円 872"/>
        <xdr:cNvSpPr/>
      </xdr:nvSpPr>
      <xdr:spPr>
        <a:xfrm>
          <a:off x="20383500" y="126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16022</xdr:rowOff>
    </xdr:from>
    <xdr:ext cx="534377" cy="259045"/>
    <xdr:sp macro="" textlink="">
      <xdr:nvSpPr>
        <xdr:cNvPr id="874" name="テキスト ボックス 873"/>
        <xdr:cNvSpPr txBox="1"/>
      </xdr:nvSpPr>
      <xdr:spPr>
        <a:xfrm>
          <a:off x="20167111" y="127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166004</xdr:rowOff>
    </xdr:from>
    <xdr:to>
      <xdr:col>102</xdr:col>
      <xdr:colOff>165100</xdr:colOff>
      <xdr:row>74</xdr:row>
      <xdr:rowOff>96154</xdr:rowOff>
    </xdr:to>
    <xdr:sp macro="" textlink="">
      <xdr:nvSpPr>
        <xdr:cNvPr id="875" name="楕円 874"/>
        <xdr:cNvSpPr/>
      </xdr:nvSpPr>
      <xdr:spPr>
        <a:xfrm>
          <a:off x="19494500" y="126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87281</xdr:rowOff>
    </xdr:from>
    <xdr:ext cx="534377" cy="259045"/>
    <xdr:sp macro="" textlink="">
      <xdr:nvSpPr>
        <xdr:cNvPr id="876" name="テキスト ボックス 875"/>
        <xdr:cNvSpPr txBox="1"/>
      </xdr:nvSpPr>
      <xdr:spPr>
        <a:xfrm>
          <a:off x="19278111" y="1277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29366</xdr:rowOff>
    </xdr:from>
    <xdr:to>
      <xdr:col>98</xdr:col>
      <xdr:colOff>38100</xdr:colOff>
      <xdr:row>73</xdr:row>
      <xdr:rowOff>130966</xdr:rowOff>
    </xdr:to>
    <xdr:sp macro="" textlink="">
      <xdr:nvSpPr>
        <xdr:cNvPr id="877" name="楕円 876"/>
        <xdr:cNvSpPr/>
      </xdr:nvSpPr>
      <xdr:spPr>
        <a:xfrm>
          <a:off x="18605500" y="125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122093</xdr:rowOff>
    </xdr:from>
    <xdr:ext cx="534377" cy="259045"/>
    <xdr:sp macro="" textlink="">
      <xdr:nvSpPr>
        <xdr:cNvPr id="878" name="テキスト ボックス 877"/>
        <xdr:cNvSpPr txBox="1"/>
      </xdr:nvSpPr>
      <xdr:spPr>
        <a:xfrm>
          <a:off x="18389111" y="1263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年度から会計年度任用職員制度導入により、賃金（物件費）から人件費に移行したため、増額した。</a:t>
          </a:r>
        </a:p>
        <a:p>
          <a:r>
            <a:rPr kumimoji="1" lang="ja-JP" altLang="en-US" sz="1300">
              <a:latin typeface="ＭＳ Ｐゴシック" panose="020B0600070205080204" pitchFamily="50" charset="-128"/>
              <a:ea typeface="ＭＳ Ｐゴシック" panose="020B0600070205080204" pitchFamily="50" charset="-128"/>
            </a:rPr>
            <a:t>物件費は、令和元年度は消費税増税対策のためのプレミアム付商品券事業に係る運営業務委託料が新規であったことにより増加したが、令和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年度はその事業がなくなったため、前年度比減となった。また、令和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年度は会計年度任用職員制度導入により、賃金（物件費）から人件費に移行したため減額した。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扶助費は、障がい者児サービスの増加や高齢化などにより年々増加傾向にあり、類似団体も同様に増加傾向である。令和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年度は特に、施設型・地域型保育給費費が対象施設数の増加により増額したことが、扶助費の増要因として挙げられる。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年度は上記棒グラフで見るとおり、特に増加が大きい。新型コロナウイルス対策の特別定額給付金が新規であったこと。令和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が企業会計化したため、下水道事業会計に対し一般会計から支払う他会計負担金・他会計補助金が繰出金から補助費等に移されたこと。東部知多衛生組合負担金が増額したことが主な増要因である。　　　繰出金は、令和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年度から下水道事業が企業会計化し繰出金から補助費等に移ったため、下水道分が皆減した。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68,827
65,575
23.22
32,565,546
31,292,354
908,748
14,295,453
14,525,476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34544</xdr:rowOff>
    </xdr:from>
    <xdr:to>
      <xdr:col>24</xdr:col>
      <xdr:colOff>63500</xdr:colOff>
      <xdr:row>35</xdr:row>
      <xdr:rowOff>91237</xdr:rowOff>
    </xdr:to>
    <xdr:cxnSp macro="">
      <xdr:nvCxnSpPr>
        <xdr:cNvPr id="59" name="直線コネクタ 58"/>
        <xdr:cNvCxnSpPr/>
      </xdr:nvCxnSpPr>
      <xdr:spPr>
        <a:xfrm flipV="1">
          <a:off x="3797300" y="6035294"/>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91237</xdr:rowOff>
    </xdr:to>
    <xdr:cxnSp macro="">
      <xdr:nvCxnSpPr>
        <xdr:cNvPr id="62" name="直線コネクタ 61"/>
        <xdr:cNvCxnSpPr/>
      </xdr:nvCxnSpPr>
      <xdr:spPr>
        <a:xfrm>
          <a:off x="2908300" y="603346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7569</xdr:rowOff>
    </xdr:from>
    <xdr:to>
      <xdr:col>15</xdr:col>
      <xdr:colOff>50800</xdr:colOff>
      <xdr:row>35</xdr:row>
      <xdr:rowOff>32715</xdr:rowOff>
    </xdr:to>
    <xdr:cxnSp macro="">
      <xdr:nvCxnSpPr>
        <xdr:cNvPr id="65" name="直線コネクタ 64"/>
        <xdr:cNvCxnSpPr/>
      </xdr:nvCxnSpPr>
      <xdr:spPr>
        <a:xfrm>
          <a:off x="2019300" y="600831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83922</xdr:rowOff>
    </xdr:from>
    <xdr:to>
      <xdr:col>10</xdr:col>
      <xdr:colOff>114300</xdr:colOff>
      <xdr:row>35</xdr:row>
      <xdr:rowOff>7569</xdr:rowOff>
    </xdr:to>
    <xdr:cxnSp macro="">
      <xdr:nvCxnSpPr>
        <xdr:cNvPr id="68" name="直線コネクタ 67"/>
        <xdr:cNvCxnSpPr/>
      </xdr:nvCxnSpPr>
      <xdr:spPr>
        <a:xfrm>
          <a:off x="1130300" y="5741772"/>
          <a:ext cx="889000" cy="26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155194</xdr:rowOff>
    </xdr:from>
    <xdr:to>
      <xdr:col>24</xdr:col>
      <xdr:colOff>114300</xdr:colOff>
      <xdr:row>35</xdr:row>
      <xdr:rowOff>85344</xdr:rowOff>
    </xdr:to>
    <xdr:sp macro="" textlink="">
      <xdr:nvSpPr>
        <xdr:cNvPr id="78" name="楕円 77"/>
        <xdr:cNvSpPr/>
      </xdr:nvSpPr>
      <xdr:spPr>
        <a:xfrm>
          <a:off x="45847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6621</xdr:rowOff>
    </xdr:from>
    <xdr:ext cx="469744" cy="259045"/>
    <xdr:sp macro="" textlink="">
      <xdr:nvSpPr>
        <xdr:cNvPr id="79" name="議会費該当値テキスト"/>
        <xdr:cNvSpPr txBox="1"/>
      </xdr:nvSpPr>
      <xdr:spPr>
        <a:xfrm>
          <a:off x="4686300"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40437</xdr:rowOff>
    </xdr:from>
    <xdr:to>
      <xdr:col>20</xdr:col>
      <xdr:colOff>38100</xdr:colOff>
      <xdr:row>35</xdr:row>
      <xdr:rowOff>142037</xdr:rowOff>
    </xdr:to>
    <xdr:sp macro="" textlink="">
      <xdr:nvSpPr>
        <xdr:cNvPr id="80" name="楕円 79"/>
        <xdr:cNvSpPr/>
      </xdr:nvSpPr>
      <xdr:spPr>
        <a:xfrm>
          <a:off x="3746500" y="6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133164</xdr:rowOff>
    </xdr:from>
    <xdr:ext cx="469744" cy="259045"/>
    <xdr:sp macro="" textlink="">
      <xdr:nvSpPr>
        <xdr:cNvPr id="81" name="テキスト ボックス 80"/>
        <xdr:cNvSpPr txBox="1"/>
      </xdr:nvSpPr>
      <xdr:spPr>
        <a:xfrm>
          <a:off x="3562428" y="613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153365</xdr:rowOff>
    </xdr:from>
    <xdr:to>
      <xdr:col>15</xdr:col>
      <xdr:colOff>101600</xdr:colOff>
      <xdr:row>35</xdr:row>
      <xdr:rowOff>83515</xdr:rowOff>
    </xdr:to>
    <xdr:sp macro="" textlink="">
      <xdr:nvSpPr>
        <xdr:cNvPr id="82" name="楕円 81"/>
        <xdr:cNvSpPr/>
      </xdr:nvSpPr>
      <xdr:spPr>
        <a:xfrm>
          <a:off x="2857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100042</xdr:rowOff>
    </xdr:from>
    <xdr:ext cx="469744" cy="259045"/>
    <xdr:sp macro="" textlink="">
      <xdr:nvSpPr>
        <xdr:cNvPr id="83" name="テキスト ボックス 82"/>
        <xdr:cNvSpPr txBox="1"/>
      </xdr:nvSpPr>
      <xdr:spPr>
        <a:xfrm>
          <a:off x="2673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128219</xdr:rowOff>
    </xdr:from>
    <xdr:to>
      <xdr:col>10</xdr:col>
      <xdr:colOff>165100</xdr:colOff>
      <xdr:row>35</xdr:row>
      <xdr:rowOff>58369</xdr:rowOff>
    </xdr:to>
    <xdr:sp macro="" textlink="">
      <xdr:nvSpPr>
        <xdr:cNvPr id="84" name="楕円 83"/>
        <xdr:cNvSpPr/>
      </xdr:nvSpPr>
      <xdr:spPr>
        <a:xfrm>
          <a:off x="1968500" y="59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74896</xdr:rowOff>
    </xdr:from>
    <xdr:ext cx="469744" cy="259045"/>
    <xdr:sp macro="" textlink="">
      <xdr:nvSpPr>
        <xdr:cNvPr id="85" name="テキスト ボックス 84"/>
        <xdr:cNvSpPr txBox="1"/>
      </xdr:nvSpPr>
      <xdr:spPr>
        <a:xfrm>
          <a:off x="1784428" y="57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33122</xdr:rowOff>
    </xdr:from>
    <xdr:to>
      <xdr:col>6</xdr:col>
      <xdr:colOff>38100</xdr:colOff>
      <xdr:row>33</xdr:row>
      <xdr:rowOff>134722</xdr:rowOff>
    </xdr:to>
    <xdr:sp macro="" textlink="">
      <xdr:nvSpPr>
        <xdr:cNvPr id="86" name="楕円 85"/>
        <xdr:cNvSpPr/>
      </xdr:nvSpPr>
      <xdr:spPr>
        <a:xfrm>
          <a:off x="1079500" y="569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151249</xdr:rowOff>
    </xdr:from>
    <xdr:ext cx="469744" cy="259045"/>
    <xdr:sp macro="" textlink="">
      <xdr:nvSpPr>
        <xdr:cNvPr id="87" name="テキスト ボックス 86"/>
        <xdr:cNvSpPr txBox="1"/>
      </xdr:nvSpPr>
      <xdr:spPr>
        <a:xfrm>
          <a:off x="895428" y="546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98007</xdr:rowOff>
    </xdr:from>
    <xdr:to>
      <xdr:col>24</xdr:col>
      <xdr:colOff>63500</xdr:colOff>
      <xdr:row>58</xdr:row>
      <xdr:rowOff>28711</xdr:rowOff>
    </xdr:to>
    <xdr:cxnSp macro="">
      <xdr:nvCxnSpPr>
        <xdr:cNvPr id="116" name="直線コネクタ 115"/>
        <xdr:cNvCxnSpPr/>
      </xdr:nvCxnSpPr>
      <xdr:spPr>
        <a:xfrm flipV="1">
          <a:off x="3797300" y="9527757"/>
          <a:ext cx="838200" cy="4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23285</xdr:rowOff>
    </xdr:from>
    <xdr:to>
      <xdr:col>19</xdr:col>
      <xdr:colOff>177800</xdr:colOff>
      <xdr:row>58</xdr:row>
      <xdr:rowOff>28711</xdr:rowOff>
    </xdr:to>
    <xdr:cxnSp macro="">
      <xdr:nvCxnSpPr>
        <xdr:cNvPr id="119" name="直線コネクタ 118"/>
        <xdr:cNvCxnSpPr/>
      </xdr:nvCxnSpPr>
      <xdr:spPr>
        <a:xfrm>
          <a:off x="2908300" y="9967385"/>
          <a:ext cx="889000" cy="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15791</xdr:rowOff>
    </xdr:from>
    <xdr:to>
      <xdr:col>15</xdr:col>
      <xdr:colOff>50800</xdr:colOff>
      <xdr:row>58</xdr:row>
      <xdr:rowOff>23285</xdr:rowOff>
    </xdr:to>
    <xdr:cxnSp macro="">
      <xdr:nvCxnSpPr>
        <xdr:cNvPr id="122" name="直線コネクタ 121"/>
        <xdr:cNvCxnSpPr/>
      </xdr:nvCxnSpPr>
      <xdr:spPr>
        <a:xfrm>
          <a:off x="2019300" y="9959891"/>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15791</xdr:rowOff>
    </xdr:from>
    <xdr:to>
      <xdr:col>10</xdr:col>
      <xdr:colOff>114300</xdr:colOff>
      <xdr:row>58</xdr:row>
      <xdr:rowOff>30590</xdr:rowOff>
    </xdr:to>
    <xdr:cxnSp macro="">
      <xdr:nvCxnSpPr>
        <xdr:cNvPr id="125" name="直線コネクタ 124"/>
        <xdr:cNvCxnSpPr/>
      </xdr:nvCxnSpPr>
      <xdr:spPr>
        <a:xfrm flipV="1">
          <a:off x="1130300" y="9959891"/>
          <a:ext cx="889000" cy="1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47207</xdr:rowOff>
    </xdr:from>
    <xdr:to>
      <xdr:col>24</xdr:col>
      <xdr:colOff>114300</xdr:colOff>
      <xdr:row>55</xdr:row>
      <xdr:rowOff>148807</xdr:rowOff>
    </xdr:to>
    <xdr:sp macro="" textlink="">
      <xdr:nvSpPr>
        <xdr:cNvPr id="135" name="楕円 134"/>
        <xdr:cNvSpPr/>
      </xdr:nvSpPr>
      <xdr:spPr>
        <a:xfrm>
          <a:off x="4584700" y="94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149361</xdr:rowOff>
    </xdr:from>
    <xdr:to>
      <xdr:col>20</xdr:col>
      <xdr:colOff>38100</xdr:colOff>
      <xdr:row>58</xdr:row>
      <xdr:rowOff>79511</xdr:rowOff>
    </xdr:to>
    <xdr:sp macro="" textlink="">
      <xdr:nvSpPr>
        <xdr:cNvPr id="137" name="楕円 136"/>
        <xdr:cNvSpPr/>
      </xdr:nvSpPr>
      <xdr:spPr>
        <a:xfrm>
          <a:off x="3746500" y="99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70638</xdr:rowOff>
    </xdr:from>
    <xdr:ext cx="534377" cy="259045"/>
    <xdr:sp macro="" textlink="">
      <xdr:nvSpPr>
        <xdr:cNvPr id="138" name="テキスト ボックス 137"/>
        <xdr:cNvSpPr txBox="1"/>
      </xdr:nvSpPr>
      <xdr:spPr>
        <a:xfrm>
          <a:off x="3530111" y="10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143935</xdr:rowOff>
    </xdr:from>
    <xdr:to>
      <xdr:col>15</xdr:col>
      <xdr:colOff>101600</xdr:colOff>
      <xdr:row>58</xdr:row>
      <xdr:rowOff>74085</xdr:rowOff>
    </xdr:to>
    <xdr:sp macro="" textlink="">
      <xdr:nvSpPr>
        <xdr:cNvPr id="139" name="楕円 138"/>
        <xdr:cNvSpPr/>
      </xdr:nvSpPr>
      <xdr:spPr>
        <a:xfrm>
          <a:off x="2857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65212</xdr:rowOff>
    </xdr:from>
    <xdr:ext cx="534377" cy="259045"/>
    <xdr:sp macro="" textlink="">
      <xdr:nvSpPr>
        <xdr:cNvPr id="140" name="テキスト ボックス 139"/>
        <xdr:cNvSpPr txBox="1"/>
      </xdr:nvSpPr>
      <xdr:spPr>
        <a:xfrm>
          <a:off x="2641111" y="100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136441</xdr:rowOff>
    </xdr:from>
    <xdr:to>
      <xdr:col>10</xdr:col>
      <xdr:colOff>165100</xdr:colOff>
      <xdr:row>58</xdr:row>
      <xdr:rowOff>66591</xdr:rowOff>
    </xdr:to>
    <xdr:sp macro="" textlink="">
      <xdr:nvSpPr>
        <xdr:cNvPr id="141" name="楕円 140"/>
        <xdr:cNvSpPr/>
      </xdr:nvSpPr>
      <xdr:spPr>
        <a:xfrm>
          <a:off x="1968500" y="99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57718</xdr:rowOff>
    </xdr:from>
    <xdr:ext cx="534377" cy="259045"/>
    <xdr:sp macro="" textlink="">
      <xdr:nvSpPr>
        <xdr:cNvPr id="142" name="テキスト ボックス 141"/>
        <xdr:cNvSpPr txBox="1"/>
      </xdr:nvSpPr>
      <xdr:spPr>
        <a:xfrm>
          <a:off x="1752111" y="100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151240</xdr:rowOff>
    </xdr:from>
    <xdr:to>
      <xdr:col>6</xdr:col>
      <xdr:colOff>38100</xdr:colOff>
      <xdr:row>58</xdr:row>
      <xdr:rowOff>81390</xdr:rowOff>
    </xdr:to>
    <xdr:sp macro="" textlink="">
      <xdr:nvSpPr>
        <xdr:cNvPr id="143" name="楕円 142"/>
        <xdr:cNvSpPr/>
      </xdr:nvSpPr>
      <xdr:spPr>
        <a:xfrm>
          <a:off x="1079500" y="99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72517</xdr:rowOff>
    </xdr:from>
    <xdr:ext cx="534377" cy="259045"/>
    <xdr:sp macro="" textlink="">
      <xdr:nvSpPr>
        <xdr:cNvPr id="144" name="テキスト ボックス 143"/>
        <xdr:cNvSpPr txBox="1"/>
      </xdr:nvSpPr>
      <xdr:spPr>
        <a:xfrm>
          <a:off x="863111" y="100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105639</xdr:rowOff>
    </xdr:from>
    <xdr:to>
      <xdr:col>24</xdr:col>
      <xdr:colOff>63500</xdr:colOff>
      <xdr:row>76</xdr:row>
      <xdr:rowOff>122152</xdr:rowOff>
    </xdr:to>
    <xdr:cxnSp macro="">
      <xdr:nvCxnSpPr>
        <xdr:cNvPr id="176" name="直線コネクタ 175"/>
        <xdr:cNvCxnSpPr/>
      </xdr:nvCxnSpPr>
      <xdr:spPr>
        <a:xfrm flipV="1">
          <a:off x="3797300" y="12964389"/>
          <a:ext cx="838200" cy="18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122152</xdr:rowOff>
    </xdr:from>
    <xdr:to>
      <xdr:col>19</xdr:col>
      <xdr:colOff>177800</xdr:colOff>
      <xdr:row>77</xdr:row>
      <xdr:rowOff>27479</xdr:rowOff>
    </xdr:to>
    <xdr:cxnSp macro="">
      <xdr:nvCxnSpPr>
        <xdr:cNvPr id="179" name="直線コネクタ 178"/>
        <xdr:cNvCxnSpPr/>
      </xdr:nvCxnSpPr>
      <xdr:spPr>
        <a:xfrm flipV="1">
          <a:off x="2908300" y="13152352"/>
          <a:ext cx="889000" cy="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27479</xdr:rowOff>
    </xdr:from>
    <xdr:to>
      <xdr:col>15</xdr:col>
      <xdr:colOff>50800</xdr:colOff>
      <xdr:row>77</xdr:row>
      <xdr:rowOff>67614</xdr:rowOff>
    </xdr:to>
    <xdr:cxnSp macro="">
      <xdr:nvCxnSpPr>
        <xdr:cNvPr id="182" name="直線コネクタ 181"/>
        <xdr:cNvCxnSpPr/>
      </xdr:nvCxnSpPr>
      <xdr:spPr>
        <a:xfrm flipV="1">
          <a:off x="2019300" y="13229129"/>
          <a:ext cx="8890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67614</xdr:rowOff>
    </xdr:from>
    <xdr:to>
      <xdr:col>10</xdr:col>
      <xdr:colOff>114300</xdr:colOff>
      <xdr:row>77</xdr:row>
      <xdr:rowOff>77619</xdr:rowOff>
    </xdr:to>
    <xdr:cxnSp macro="">
      <xdr:nvCxnSpPr>
        <xdr:cNvPr id="185" name="直線コネクタ 184"/>
        <xdr:cNvCxnSpPr/>
      </xdr:nvCxnSpPr>
      <xdr:spPr>
        <a:xfrm flipV="1">
          <a:off x="1130300" y="13269264"/>
          <a:ext cx="8890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54839</xdr:rowOff>
    </xdr:from>
    <xdr:to>
      <xdr:col>24</xdr:col>
      <xdr:colOff>114300</xdr:colOff>
      <xdr:row>75</xdr:row>
      <xdr:rowOff>156439</xdr:rowOff>
    </xdr:to>
    <xdr:sp macro="" textlink="">
      <xdr:nvSpPr>
        <xdr:cNvPr id="195" name="楕円 194"/>
        <xdr:cNvSpPr/>
      </xdr:nvSpPr>
      <xdr:spPr>
        <a:xfrm>
          <a:off x="4584700" y="129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77716</xdr:rowOff>
    </xdr:from>
    <xdr:ext cx="599010" cy="259045"/>
    <xdr:sp macro="" textlink="">
      <xdr:nvSpPr>
        <xdr:cNvPr id="196" name="民生費該当値テキスト"/>
        <xdr:cNvSpPr txBox="1"/>
      </xdr:nvSpPr>
      <xdr:spPr>
        <a:xfrm>
          <a:off x="4686300" y="1276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71352</xdr:rowOff>
    </xdr:from>
    <xdr:to>
      <xdr:col>20</xdr:col>
      <xdr:colOff>38100</xdr:colOff>
      <xdr:row>77</xdr:row>
      <xdr:rowOff>1502</xdr:rowOff>
    </xdr:to>
    <xdr:sp macro="" textlink="">
      <xdr:nvSpPr>
        <xdr:cNvPr id="197" name="楕円 196"/>
        <xdr:cNvSpPr/>
      </xdr:nvSpPr>
      <xdr:spPr>
        <a:xfrm>
          <a:off x="3746500" y="131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164079</xdr:rowOff>
    </xdr:from>
    <xdr:ext cx="599010" cy="259045"/>
    <xdr:sp macro="" textlink="">
      <xdr:nvSpPr>
        <xdr:cNvPr id="198" name="テキスト ボックス 197"/>
        <xdr:cNvSpPr txBox="1"/>
      </xdr:nvSpPr>
      <xdr:spPr>
        <a:xfrm>
          <a:off x="3497795" y="1319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148129</xdr:rowOff>
    </xdr:from>
    <xdr:to>
      <xdr:col>15</xdr:col>
      <xdr:colOff>101600</xdr:colOff>
      <xdr:row>77</xdr:row>
      <xdr:rowOff>78279</xdr:rowOff>
    </xdr:to>
    <xdr:sp macro="" textlink="">
      <xdr:nvSpPr>
        <xdr:cNvPr id="199" name="楕円 198"/>
        <xdr:cNvSpPr/>
      </xdr:nvSpPr>
      <xdr:spPr>
        <a:xfrm>
          <a:off x="2857500" y="131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69406</xdr:rowOff>
    </xdr:from>
    <xdr:ext cx="599010" cy="259045"/>
    <xdr:sp macro="" textlink="">
      <xdr:nvSpPr>
        <xdr:cNvPr id="200" name="テキスト ボックス 199"/>
        <xdr:cNvSpPr txBox="1"/>
      </xdr:nvSpPr>
      <xdr:spPr>
        <a:xfrm>
          <a:off x="2608795" y="1327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16814</xdr:rowOff>
    </xdr:from>
    <xdr:to>
      <xdr:col>10</xdr:col>
      <xdr:colOff>165100</xdr:colOff>
      <xdr:row>77</xdr:row>
      <xdr:rowOff>118414</xdr:rowOff>
    </xdr:to>
    <xdr:sp macro="" textlink="">
      <xdr:nvSpPr>
        <xdr:cNvPr id="201" name="楕円 200"/>
        <xdr:cNvSpPr/>
      </xdr:nvSpPr>
      <xdr:spPr>
        <a:xfrm>
          <a:off x="1968500" y="132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109541</xdr:rowOff>
    </xdr:from>
    <xdr:ext cx="599010" cy="259045"/>
    <xdr:sp macro="" textlink="">
      <xdr:nvSpPr>
        <xdr:cNvPr id="202" name="テキスト ボックス 201"/>
        <xdr:cNvSpPr txBox="1"/>
      </xdr:nvSpPr>
      <xdr:spPr>
        <a:xfrm>
          <a:off x="1719795" y="133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26819</xdr:rowOff>
    </xdr:from>
    <xdr:to>
      <xdr:col>6</xdr:col>
      <xdr:colOff>38100</xdr:colOff>
      <xdr:row>77</xdr:row>
      <xdr:rowOff>128419</xdr:rowOff>
    </xdr:to>
    <xdr:sp macro="" textlink="">
      <xdr:nvSpPr>
        <xdr:cNvPr id="203" name="楕円 202"/>
        <xdr:cNvSpPr/>
      </xdr:nvSpPr>
      <xdr:spPr>
        <a:xfrm>
          <a:off x="1079500" y="132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119546</xdr:rowOff>
    </xdr:from>
    <xdr:ext cx="599010" cy="259045"/>
    <xdr:sp macro="" textlink="">
      <xdr:nvSpPr>
        <xdr:cNvPr id="204" name="テキスト ボックス 203"/>
        <xdr:cNvSpPr txBox="1"/>
      </xdr:nvSpPr>
      <xdr:spPr>
        <a:xfrm>
          <a:off x="830795" y="1332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59858</xdr:rowOff>
    </xdr:from>
    <xdr:to>
      <xdr:col>24</xdr:col>
      <xdr:colOff>63500</xdr:colOff>
      <xdr:row>98</xdr:row>
      <xdr:rowOff>76126</xdr:rowOff>
    </xdr:to>
    <xdr:cxnSp macro="">
      <xdr:nvCxnSpPr>
        <xdr:cNvPr id="233" name="直線コネクタ 232"/>
        <xdr:cNvCxnSpPr/>
      </xdr:nvCxnSpPr>
      <xdr:spPr>
        <a:xfrm flipV="1">
          <a:off x="3797300" y="16861958"/>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32000</xdr:rowOff>
    </xdr:from>
    <xdr:to>
      <xdr:col>19</xdr:col>
      <xdr:colOff>177800</xdr:colOff>
      <xdr:row>98</xdr:row>
      <xdr:rowOff>76126</xdr:rowOff>
    </xdr:to>
    <xdr:cxnSp macro="">
      <xdr:nvCxnSpPr>
        <xdr:cNvPr id="236" name="直線コネクタ 235"/>
        <xdr:cNvCxnSpPr/>
      </xdr:nvCxnSpPr>
      <xdr:spPr>
        <a:xfrm>
          <a:off x="2908300" y="16834100"/>
          <a:ext cx="889000" cy="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32000</xdr:rowOff>
    </xdr:from>
    <xdr:to>
      <xdr:col>15</xdr:col>
      <xdr:colOff>50800</xdr:colOff>
      <xdr:row>98</xdr:row>
      <xdr:rowOff>57190</xdr:rowOff>
    </xdr:to>
    <xdr:cxnSp macro="">
      <xdr:nvCxnSpPr>
        <xdr:cNvPr id="239" name="直線コネクタ 238"/>
        <xdr:cNvCxnSpPr/>
      </xdr:nvCxnSpPr>
      <xdr:spPr>
        <a:xfrm flipV="1">
          <a:off x="2019300" y="16834100"/>
          <a:ext cx="889000" cy="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57190</xdr:rowOff>
    </xdr:from>
    <xdr:to>
      <xdr:col>10</xdr:col>
      <xdr:colOff>114300</xdr:colOff>
      <xdr:row>98</xdr:row>
      <xdr:rowOff>64621</xdr:rowOff>
    </xdr:to>
    <xdr:cxnSp macro="">
      <xdr:nvCxnSpPr>
        <xdr:cNvPr id="242" name="直線コネクタ 241"/>
        <xdr:cNvCxnSpPr/>
      </xdr:nvCxnSpPr>
      <xdr:spPr>
        <a:xfrm flipV="1">
          <a:off x="1130300" y="16859290"/>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9058</xdr:rowOff>
    </xdr:from>
    <xdr:to>
      <xdr:col>24</xdr:col>
      <xdr:colOff>114300</xdr:colOff>
      <xdr:row>98</xdr:row>
      <xdr:rowOff>110658</xdr:rowOff>
    </xdr:to>
    <xdr:sp macro="" textlink="">
      <xdr:nvSpPr>
        <xdr:cNvPr id="252" name="楕円 251"/>
        <xdr:cNvSpPr/>
      </xdr:nvSpPr>
      <xdr:spPr>
        <a:xfrm>
          <a:off x="4584700" y="16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95435</xdr:rowOff>
    </xdr:from>
    <xdr:ext cx="534377" cy="259045"/>
    <xdr:sp macro="" textlink="">
      <xdr:nvSpPr>
        <xdr:cNvPr id="253" name="衛生費該当値テキスト"/>
        <xdr:cNvSpPr txBox="1"/>
      </xdr:nvSpPr>
      <xdr:spPr>
        <a:xfrm>
          <a:off x="4686300" y="167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25326</xdr:rowOff>
    </xdr:from>
    <xdr:to>
      <xdr:col>20</xdr:col>
      <xdr:colOff>38100</xdr:colOff>
      <xdr:row>98</xdr:row>
      <xdr:rowOff>126926</xdr:rowOff>
    </xdr:to>
    <xdr:sp macro="" textlink="">
      <xdr:nvSpPr>
        <xdr:cNvPr id="254" name="楕円 253"/>
        <xdr:cNvSpPr/>
      </xdr:nvSpPr>
      <xdr:spPr>
        <a:xfrm>
          <a:off x="3746500" y="168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118053</xdr:rowOff>
    </xdr:from>
    <xdr:ext cx="534377" cy="259045"/>
    <xdr:sp macro="" textlink="">
      <xdr:nvSpPr>
        <xdr:cNvPr id="255" name="テキスト ボックス 254"/>
        <xdr:cNvSpPr txBox="1"/>
      </xdr:nvSpPr>
      <xdr:spPr>
        <a:xfrm>
          <a:off x="3530111" y="1692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152650</xdr:rowOff>
    </xdr:from>
    <xdr:to>
      <xdr:col>15</xdr:col>
      <xdr:colOff>101600</xdr:colOff>
      <xdr:row>98</xdr:row>
      <xdr:rowOff>82800</xdr:rowOff>
    </xdr:to>
    <xdr:sp macro="" textlink="">
      <xdr:nvSpPr>
        <xdr:cNvPr id="256" name="楕円 255"/>
        <xdr:cNvSpPr/>
      </xdr:nvSpPr>
      <xdr:spPr>
        <a:xfrm>
          <a:off x="2857500" y="167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73927</xdr:rowOff>
    </xdr:from>
    <xdr:ext cx="534377" cy="259045"/>
    <xdr:sp macro="" textlink="">
      <xdr:nvSpPr>
        <xdr:cNvPr id="257" name="テキスト ボックス 256"/>
        <xdr:cNvSpPr txBox="1"/>
      </xdr:nvSpPr>
      <xdr:spPr>
        <a:xfrm>
          <a:off x="2641111" y="168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6390</xdr:rowOff>
    </xdr:from>
    <xdr:to>
      <xdr:col>10</xdr:col>
      <xdr:colOff>165100</xdr:colOff>
      <xdr:row>98</xdr:row>
      <xdr:rowOff>107990</xdr:rowOff>
    </xdr:to>
    <xdr:sp macro="" textlink="">
      <xdr:nvSpPr>
        <xdr:cNvPr id="258" name="楕円 257"/>
        <xdr:cNvSpPr/>
      </xdr:nvSpPr>
      <xdr:spPr>
        <a:xfrm>
          <a:off x="1968500" y="168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99117</xdr:rowOff>
    </xdr:from>
    <xdr:ext cx="534377" cy="259045"/>
    <xdr:sp macro="" textlink="">
      <xdr:nvSpPr>
        <xdr:cNvPr id="259" name="テキスト ボックス 258"/>
        <xdr:cNvSpPr txBox="1"/>
      </xdr:nvSpPr>
      <xdr:spPr>
        <a:xfrm>
          <a:off x="1752111" y="169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13821</xdr:rowOff>
    </xdr:from>
    <xdr:to>
      <xdr:col>6</xdr:col>
      <xdr:colOff>38100</xdr:colOff>
      <xdr:row>98</xdr:row>
      <xdr:rowOff>115421</xdr:rowOff>
    </xdr:to>
    <xdr:sp macro="" textlink="">
      <xdr:nvSpPr>
        <xdr:cNvPr id="260" name="楕円 259"/>
        <xdr:cNvSpPr/>
      </xdr:nvSpPr>
      <xdr:spPr>
        <a:xfrm>
          <a:off x="1079500" y="168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106548</xdr:rowOff>
    </xdr:from>
    <xdr:ext cx="534377" cy="259045"/>
    <xdr:sp macro="" textlink="">
      <xdr:nvSpPr>
        <xdr:cNvPr id="261" name="テキスト ボックス 260"/>
        <xdr:cNvSpPr txBox="1"/>
      </xdr:nvSpPr>
      <xdr:spPr>
        <a:xfrm>
          <a:off x="863111" y="169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96952</xdr:rowOff>
    </xdr:from>
    <xdr:to>
      <xdr:col>55</xdr:col>
      <xdr:colOff>0</xdr:colOff>
      <xdr:row>37</xdr:row>
      <xdr:rowOff>116325</xdr:rowOff>
    </xdr:to>
    <xdr:cxnSp macro="">
      <xdr:nvCxnSpPr>
        <xdr:cNvPr id="286" name="直線コネクタ 285"/>
        <xdr:cNvCxnSpPr/>
      </xdr:nvCxnSpPr>
      <xdr:spPr>
        <a:xfrm>
          <a:off x="9639300" y="6440602"/>
          <a:ext cx="8382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96952</xdr:rowOff>
    </xdr:from>
    <xdr:to>
      <xdr:col>50</xdr:col>
      <xdr:colOff>114300</xdr:colOff>
      <xdr:row>37</xdr:row>
      <xdr:rowOff>101638</xdr:rowOff>
    </xdr:to>
    <xdr:cxnSp macro="">
      <xdr:nvCxnSpPr>
        <xdr:cNvPr id="289" name="直線コネクタ 288"/>
        <xdr:cNvCxnSpPr/>
      </xdr:nvCxnSpPr>
      <xdr:spPr>
        <a:xfrm flipV="1">
          <a:off x="8750300" y="644060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101638</xdr:rowOff>
    </xdr:from>
    <xdr:to>
      <xdr:col>45</xdr:col>
      <xdr:colOff>177800</xdr:colOff>
      <xdr:row>37</xdr:row>
      <xdr:rowOff>108210</xdr:rowOff>
    </xdr:to>
    <xdr:cxnSp macro="">
      <xdr:nvCxnSpPr>
        <xdr:cNvPr id="292" name="直線コネクタ 291"/>
        <xdr:cNvCxnSpPr/>
      </xdr:nvCxnSpPr>
      <xdr:spPr>
        <a:xfrm flipV="1">
          <a:off x="7861300" y="6445288"/>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108210</xdr:rowOff>
    </xdr:from>
    <xdr:to>
      <xdr:col>41</xdr:col>
      <xdr:colOff>50800</xdr:colOff>
      <xdr:row>37</xdr:row>
      <xdr:rowOff>108325</xdr:rowOff>
    </xdr:to>
    <xdr:cxnSp macro="">
      <xdr:nvCxnSpPr>
        <xdr:cNvPr id="295" name="直線コネクタ 294"/>
        <xdr:cNvCxnSpPr/>
      </xdr:nvCxnSpPr>
      <xdr:spPr>
        <a:xfrm flipV="1">
          <a:off x="6972300" y="645186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65525</xdr:rowOff>
    </xdr:from>
    <xdr:to>
      <xdr:col>55</xdr:col>
      <xdr:colOff>50800</xdr:colOff>
      <xdr:row>37</xdr:row>
      <xdr:rowOff>167125</xdr:rowOff>
    </xdr:to>
    <xdr:sp macro="" textlink="">
      <xdr:nvSpPr>
        <xdr:cNvPr id="305" name="楕円 304"/>
        <xdr:cNvSpPr/>
      </xdr:nvSpPr>
      <xdr:spPr>
        <a:xfrm>
          <a:off x="10426700" y="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24902</xdr:rowOff>
    </xdr:from>
    <xdr:ext cx="469744" cy="259045"/>
    <xdr:sp macro="" textlink="">
      <xdr:nvSpPr>
        <xdr:cNvPr id="306" name="労働費該当値テキスト"/>
        <xdr:cNvSpPr txBox="1"/>
      </xdr:nvSpPr>
      <xdr:spPr>
        <a:xfrm>
          <a:off x="10528300" y="619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46152</xdr:rowOff>
    </xdr:from>
    <xdr:to>
      <xdr:col>50</xdr:col>
      <xdr:colOff>165100</xdr:colOff>
      <xdr:row>37</xdr:row>
      <xdr:rowOff>147752</xdr:rowOff>
    </xdr:to>
    <xdr:sp macro="" textlink="">
      <xdr:nvSpPr>
        <xdr:cNvPr id="307" name="楕円 306"/>
        <xdr:cNvSpPr/>
      </xdr:nvSpPr>
      <xdr:spPr>
        <a:xfrm>
          <a:off x="9588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164279</xdr:rowOff>
    </xdr:from>
    <xdr:ext cx="469744" cy="259045"/>
    <xdr:sp macro="" textlink="">
      <xdr:nvSpPr>
        <xdr:cNvPr id="308" name="テキスト ボックス 307"/>
        <xdr:cNvSpPr txBox="1"/>
      </xdr:nvSpPr>
      <xdr:spPr>
        <a:xfrm>
          <a:off x="9404428" y="61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50838</xdr:rowOff>
    </xdr:from>
    <xdr:to>
      <xdr:col>46</xdr:col>
      <xdr:colOff>38100</xdr:colOff>
      <xdr:row>37</xdr:row>
      <xdr:rowOff>152438</xdr:rowOff>
    </xdr:to>
    <xdr:sp macro="" textlink="">
      <xdr:nvSpPr>
        <xdr:cNvPr id="309" name="楕円 308"/>
        <xdr:cNvSpPr/>
      </xdr:nvSpPr>
      <xdr:spPr>
        <a:xfrm>
          <a:off x="8699500" y="63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168965</xdr:rowOff>
    </xdr:from>
    <xdr:ext cx="469744" cy="259045"/>
    <xdr:sp macro="" textlink="">
      <xdr:nvSpPr>
        <xdr:cNvPr id="310" name="テキスト ボックス 309"/>
        <xdr:cNvSpPr txBox="1"/>
      </xdr:nvSpPr>
      <xdr:spPr>
        <a:xfrm>
          <a:off x="8515428" y="616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57410</xdr:rowOff>
    </xdr:from>
    <xdr:to>
      <xdr:col>41</xdr:col>
      <xdr:colOff>101600</xdr:colOff>
      <xdr:row>37</xdr:row>
      <xdr:rowOff>159010</xdr:rowOff>
    </xdr:to>
    <xdr:sp macro="" textlink="">
      <xdr:nvSpPr>
        <xdr:cNvPr id="311" name="楕円 310"/>
        <xdr:cNvSpPr/>
      </xdr:nvSpPr>
      <xdr:spPr>
        <a:xfrm>
          <a:off x="7810500" y="64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4087</xdr:rowOff>
    </xdr:from>
    <xdr:ext cx="469744" cy="259045"/>
    <xdr:sp macro="" textlink="">
      <xdr:nvSpPr>
        <xdr:cNvPr id="312" name="テキスト ボックス 311"/>
        <xdr:cNvSpPr txBox="1"/>
      </xdr:nvSpPr>
      <xdr:spPr>
        <a:xfrm>
          <a:off x="7626428" y="617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57525</xdr:rowOff>
    </xdr:from>
    <xdr:to>
      <xdr:col>36</xdr:col>
      <xdr:colOff>165100</xdr:colOff>
      <xdr:row>37</xdr:row>
      <xdr:rowOff>159125</xdr:rowOff>
    </xdr:to>
    <xdr:sp macro="" textlink="">
      <xdr:nvSpPr>
        <xdr:cNvPr id="313" name="楕円 312"/>
        <xdr:cNvSpPr/>
      </xdr:nvSpPr>
      <xdr:spPr>
        <a:xfrm>
          <a:off x="6921500" y="6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150251</xdr:rowOff>
    </xdr:from>
    <xdr:ext cx="469744" cy="259045"/>
    <xdr:sp macro="" textlink="">
      <xdr:nvSpPr>
        <xdr:cNvPr id="314" name="テキスト ボックス 313"/>
        <xdr:cNvSpPr txBox="1"/>
      </xdr:nvSpPr>
      <xdr:spPr>
        <a:xfrm>
          <a:off x="6737428" y="64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112286</xdr:rowOff>
    </xdr:from>
    <xdr:to>
      <xdr:col>55</xdr:col>
      <xdr:colOff>0</xdr:colOff>
      <xdr:row>58</xdr:row>
      <xdr:rowOff>114280</xdr:rowOff>
    </xdr:to>
    <xdr:cxnSp macro="">
      <xdr:nvCxnSpPr>
        <xdr:cNvPr id="341" name="直線コネクタ 340"/>
        <xdr:cNvCxnSpPr/>
      </xdr:nvCxnSpPr>
      <xdr:spPr>
        <a:xfrm flipV="1">
          <a:off x="9639300" y="10056386"/>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114280</xdr:rowOff>
    </xdr:from>
    <xdr:to>
      <xdr:col>50</xdr:col>
      <xdr:colOff>114300</xdr:colOff>
      <xdr:row>58</xdr:row>
      <xdr:rowOff>124045</xdr:rowOff>
    </xdr:to>
    <xdr:cxnSp macro="">
      <xdr:nvCxnSpPr>
        <xdr:cNvPr id="344" name="直線コネクタ 343"/>
        <xdr:cNvCxnSpPr/>
      </xdr:nvCxnSpPr>
      <xdr:spPr>
        <a:xfrm flipV="1">
          <a:off x="8750300" y="10058380"/>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123360</xdr:rowOff>
    </xdr:from>
    <xdr:to>
      <xdr:col>45</xdr:col>
      <xdr:colOff>177800</xdr:colOff>
      <xdr:row>58</xdr:row>
      <xdr:rowOff>124045</xdr:rowOff>
    </xdr:to>
    <xdr:cxnSp macro="">
      <xdr:nvCxnSpPr>
        <xdr:cNvPr id="347" name="直線コネクタ 346"/>
        <xdr:cNvCxnSpPr/>
      </xdr:nvCxnSpPr>
      <xdr:spPr>
        <a:xfrm>
          <a:off x="7861300" y="1006746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120214</xdr:rowOff>
    </xdr:from>
    <xdr:to>
      <xdr:col>41</xdr:col>
      <xdr:colOff>50800</xdr:colOff>
      <xdr:row>58</xdr:row>
      <xdr:rowOff>123360</xdr:rowOff>
    </xdr:to>
    <xdr:cxnSp macro="">
      <xdr:nvCxnSpPr>
        <xdr:cNvPr id="350" name="直線コネクタ 349"/>
        <xdr:cNvCxnSpPr/>
      </xdr:nvCxnSpPr>
      <xdr:spPr>
        <a:xfrm>
          <a:off x="6972300" y="10064314"/>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61486</xdr:rowOff>
    </xdr:from>
    <xdr:to>
      <xdr:col>55</xdr:col>
      <xdr:colOff>50800</xdr:colOff>
      <xdr:row>58</xdr:row>
      <xdr:rowOff>163086</xdr:rowOff>
    </xdr:to>
    <xdr:sp macro="" textlink="">
      <xdr:nvSpPr>
        <xdr:cNvPr id="360" name="楕円 359"/>
        <xdr:cNvSpPr/>
      </xdr:nvSpPr>
      <xdr:spPr>
        <a:xfrm>
          <a:off x="10426700" y="100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147863</xdr:rowOff>
    </xdr:from>
    <xdr:ext cx="469744" cy="259045"/>
    <xdr:sp macro="" textlink="">
      <xdr:nvSpPr>
        <xdr:cNvPr id="361" name="農林水産業費該当値テキスト"/>
        <xdr:cNvSpPr txBox="1"/>
      </xdr:nvSpPr>
      <xdr:spPr>
        <a:xfrm>
          <a:off x="10528300" y="992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63480</xdr:rowOff>
    </xdr:from>
    <xdr:to>
      <xdr:col>50</xdr:col>
      <xdr:colOff>165100</xdr:colOff>
      <xdr:row>58</xdr:row>
      <xdr:rowOff>165080</xdr:rowOff>
    </xdr:to>
    <xdr:sp macro="" textlink="">
      <xdr:nvSpPr>
        <xdr:cNvPr id="362" name="楕円 361"/>
        <xdr:cNvSpPr/>
      </xdr:nvSpPr>
      <xdr:spPr>
        <a:xfrm>
          <a:off x="9588500" y="100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156207</xdr:rowOff>
    </xdr:from>
    <xdr:ext cx="469744" cy="259045"/>
    <xdr:sp macro="" textlink="">
      <xdr:nvSpPr>
        <xdr:cNvPr id="363" name="テキスト ボックス 362"/>
        <xdr:cNvSpPr txBox="1"/>
      </xdr:nvSpPr>
      <xdr:spPr>
        <a:xfrm>
          <a:off x="9404428" y="1010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73245</xdr:rowOff>
    </xdr:from>
    <xdr:to>
      <xdr:col>46</xdr:col>
      <xdr:colOff>38100</xdr:colOff>
      <xdr:row>59</xdr:row>
      <xdr:rowOff>3395</xdr:rowOff>
    </xdr:to>
    <xdr:sp macro="" textlink="">
      <xdr:nvSpPr>
        <xdr:cNvPr id="364" name="楕円 363"/>
        <xdr:cNvSpPr/>
      </xdr:nvSpPr>
      <xdr:spPr>
        <a:xfrm>
          <a:off x="8699500" y="100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165972</xdr:rowOff>
    </xdr:from>
    <xdr:ext cx="469744" cy="259045"/>
    <xdr:sp macro="" textlink="">
      <xdr:nvSpPr>
        <xdr:cNvPr id="365" name="テキスト ボックス 364"/>
        <xdr:cNvSpPr txBox="1"/>
      </xdr:nvSpPr>
      <xdr:spPr>
        <a:xfrm>
          <a:off x="8515428" y="101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72560</xdr:rowOff>
    </xdr:from>
    <xdr:to>
      <xdr:col>41</xdr:col>
      <xdr:colOff>101600</xdr:colOff>
      <xdr:row>59</xdr:row>
      <xdr:rowOff>2710</xdr:rowOff>
    </xdr:to>
    <xdr:sp macro="" textlink="">
      <xdr:nvSpPr>
        <xdr:cNvPr id="366" name="楕円 365"/>
        <xdr:cNvSpPr/>
      </xdr:nvSpPr>
      <xdr:spPr>
        <a:xfrm>
          <a:off x="7810500" y="100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165287</xdr:rowOff>
    </xdr:from>
    <xdr:ext cx="469744" cy="259045"/>
    <xdr:sp macro="" textlink="">
      <xdr:nvSpPr>
        <xdr:cNvPr id="367" name="テキスト ボックス 366"/>
        <xdr:cNvSpPr txBox="1"/>
      </xdr:nvSpPr>
      <xdr:spPr>
        <a:xfrm>
          <a:off x="7626428" y="1010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69414</xdr:rowOff>
    </xdr:from>
    <xdr:to>
      <xdr:col>36</xdr:col>
      <xdr:colOff>165100</xdr:colOff>
      <xdr:row>58</xdr:row>
      <xdr:rowOff>171014</xdr:rowOff>
    </xdr:to>
    <xdr:sp macro="" textlink="">
      <xdr:nvSpPr>
        <xdr:cNvPr id="368" name="楕円 367"/>
        <xdr:cNvSpPr/>
      </xdr:nvSpPr>
      <xdr:spPr>
        <a:xfrm>
          <a:off x="6921500" y="100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162141</xdr:rowOff>
    </xdr:from>
    <xdr:ext cx="469744" cy="259045"/>
    <xdr:sp macro="" textlink="">
      <xdr:nvSpPr>
        <xdr:cNvPr id="369" name="テキスト ボックス 368"/>
        <xdr:cNvSpPr txBox="1"/>
      </xdr:nvSpPr>
      <xdr:spPr>
        <a:xfrm>
          <a:off x="6737428" y="1010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169281</xdr:rowOff>
    </xdr:from>
    <xdr:to>
      <xdr:col>55</xdr:col>
      <xdr:colOff>0</xdr:colOff>
      <xdr:row>78</xdr:row>
      <xdr:rowOff>40968</xdr:rowOff>
    </xdr:to>
    <xdr:cxnSp macro="">
      <xdr:nvCxnSpPr>
        <xdr:cNvPr id="396" name="直線コネクタ 395"/>
        <xdr:cNvCxnSpPr/>
      </xdr:nvCxnSpPr>
      <xdr:spPr>
        <a:xfrm flipV="1">
          <a:off x="9639300" y="13370931"/>
          <a:ext cx="838200" cy="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39002</xdr:rowOff>
    </xdr:from>
    <xdr:to>
      <xdr:col>50</xdr:col>
      <xdr:colOff>114300</xdr:colOff>
      <xdr:row>78</xdr:row>
      <xdr:rowOff>40968</xdr:rowOff>
    </xdr:to>
    <xdr:cxnSp macro="">
      <xdr:nvCxnSpPr>
        <xdr:cNvPr id="399" name="直線コネクタ 398"/>
        <xdr:cNvCxnSpPr/>
      </xdr:nvCxnSpPr>
      <xdr:spPr>
        <a:xfrm>
          <a:off x="8750300" y="13412102"/>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39002</xdr:rowOff>
    </xdr:from>
    <xdr:to>
      <xdr:col>45</xdr:col>
      <xdr:colOff>177800</xdr:colOff>
      <xdr:row>78</xdr:row>
      <xdr:rowOff>69588</xdr:rowOff>
    </xdr:to>
    <xdr:cxnSp macro="">
      <xdr:nvCxnSpPr>
        <xdr:cNvPr id="402" name="直線コネクタ 401"/>
        <xdr:cNvCxnSpPr/>
      </xdr:nvCxnSpPr>
      <xdr:spPr>
        <a:xfrm flipV="1">
          <a:off x="7861300" y="13412102"/>
          <a:ext cx="889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66937</xdr:rowOff>
    </xdr:from>
    <xdr:to>
      <xdr:col>41</xdr:col>
      <xdr:colOff>50800</xdr:colOff>
      <xdr:row>78</xdr:row>
      <xdr:rowOff>69588</xdr:rowOff>
    </xdr:to>
    <xdr:cxnSp macro="">
      <xdr:nvCxnSpPr>
        <xdr:cNvPr id="405" name="直線コネクタ 404"/>
        <xdr:cNvCxnSpPr/>
      </xdr:nvCxnSpPr>
      <xdr:spPr>
        <a:xfrm>
          <a:off x="6972300" y="13440037"/>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118481</xdr:rowOff>
    </xdr:from>
    <xdr:to>
      <xdr:col>55</xdr:col>
      <xdr:colOff>50800</xdr:colOff>
      <xdr:row>78</xdr:row>
      <xdr:rowOff>48631</xdr:rowOff>
    </xdr:to>
    <xdr:sp macro="" textlink="">
      <xdr:nvSpPr>
        <xdr:cNvPr id="415" name="楕円 414"/>
        <xdr:cNvSpPr/>
      </xdr:nvSpPr>
      <xdr:spPr>
        <a:xfrm>
          <a:off x="10426700" y="133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33408</xdr:rowOff>
    </xdr:from>
    <xdr:ext cx="469744" cy="259045"/>
    <xdr:sp macro="" textlink="">
      <xdr:nvSpPr>
        <xdr:cNvPr id="416" name="商工費該当値テキスト"/>
        <xdr:cNvSpPr txBox="1"/>
      </xdr:nvSpPr>
      <xdr:spPr>
        <a:xfrm>
          <a:off x="10528300" y="1323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161618</xdr:rowOff>
    </xdr:from>
    <xdr:to>
      <xdr:col>50</xdr:col>
      <xdr:colOff>165100</xdr:colOff>
      <xdr:row>78</xdr:row>
      <xdr:rowOff>91768</xdr:rowOff>
    </xdr:to>
    <xdr:sp macro="" textlink="">
      <xdr:nvSpPr>
        <xdr:cNvPr id="417" name="楕円 416"/>
        <xdr:cNvSpPr/>
      </xdr:nvSpPr>
      <xdr:spPr>
        <a:xfrm>
          <a:off x="9588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82895</xdr:rowOff>
    </xdr:from>
    <xdr:ext cx="469744" cy="259045"/>
    <xdr:sp macro="" textlink="">
      <xdr:nvSpPr>
        <xdr:cNvPr id="418" name="テキスト ボックス 417"/>
        <xdr:cNvSpPr txBox="1"/>
      </xdr:nvSpPr>
      <xdr:spPr>
        <a:xfrm>
          <a:off x="9404428" y="13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159652</xdr:rowOff>
    </xdr:from>
    <xdr:to>
      <xdr:col>46</xdr:col>
      <xdr:colOff>38100</xdr:colOff>
      <xdr:row>78</xdr:row>
      <xdr:rowOff>89802</xdr:rowOff>
    </xdr:to>
    <xdr:sp macro="" textlink="">
      <xdr:nvSpPr>
        <xdr:cNvPr id="419" name="楕円 418"/>
        <xdr:cNvSpPr/>
      </xdr:nvSpPr>
      <xdr:spPr>
        <a:xfrm>
          <a:off x="8699500" y="133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80929</xdr:rowOff>
    </xdr:from>
    <xdr:ext cx="469744" cy="259045"/>
    <xdr:sp macro="" textlink="">
      <xdr:nvSpPr>
        <xdr:cNvPr id="420" name="テキスト ボックス 419"/>
        <xdr:cNvSpPr txBox="1"/>
      </xdr:nvSpPr>
      <xdr:spPr>
        <a:xfrm>
          <a:off x="8515428" y="1345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18788</xdr:rowOff>
    </xdr:from>
    <xdr:to>
      <xdr:col>41</xdr:col>
      <xdr:colOff>101600</xdr:colOff>
      <xdr:row>78</xdr:row>
      <xdr:rowOff>120388</xdr:rowOff>
    </xdr:to>
    <xdr:sp macro="" textlink="">
      <xdr:nvSpPr>
        <xdr:cNvPr id="421" name="楕円 420"/>
        <xdr:cNvSpPr/>
      </xdr:nvSpPr>
      <xdr:spPr>
        <a:xfrm>
          <a:off x="7810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111515</xdr:rowOff>
    </xdr:from>
    <xdr:ext cx="469744" cy="259045"/>
    <xdr:sp macro="" textlink="">
      <xdr:nvSpPr>
        <xdr:cNvPr id="422" name="テキスト ボックス 421"/>
        <xdr:cNvSpPr txBox="1"/>
      </xdr:nvSpPr>
      <xdr:spPr>
        <a:xfrm>
          <a:off x="7626428" y="1348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16137</xdr:rowOff>
    </xdr:from>
    <xdr:to>
      <xdr:col>36</xdr:col>
      <xdr:colOff>165100</xdr:colOff>
      <xdr:row>78</xdr:row>
      <xdr:rowOff>117737</xdr:rowOff>
    </xdr:to>
    <xdr:sp macro="" textlink="">
      <xdr:nvSpPr>
        <xdr:cNvPr id="423" name="楕円 422"/>
        <xdr:cNvSpPr/>
      </xdr:nvSpPr>
      <xdr:spPr>
        <a:xfrm>
          <a:off x="6921500" y="133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108864</xdr:rowOff>
    </xdr:from>
    <xdr:ext cx="469744" cy="259045"/>
    <xdr:sp macro="" textlink="">
      <xdr:nvSpPr>
        <xdr:cNvPr id="424" name="テキスト ボックス 423"/>
        <xdr:cNvSpPr txBox="1"/>
      </xdr:nvSpPr>
      <xdr:spPr>
        <a:xfrm>
          <a:off x="6737428" y="1348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119092</xdr:rowOff>
    </xdr:from>
    <xdr:to>
      <xdr:col>55</xdr:col>
      <xdr:colOff>0</xdr:colOff>
      <xdr:row>98</xdr:row>
      <xdr:rowOff>137730</xdr:rowOff>
    </xdr:to>
    <xdr:cxnSp macro="">
      <xdr:nvCxnSpPr>
        <xdr:cNvPr id="453" name="直線コネクタ 452"/>
        <xdr:cNvCxnSpPr/>
      </xdr:nvCxnSpPr>
      <xdr:spPr>
        <a:xfrm>
          <a:off x="9639300" y="16921192"/>
          <a:ext cx="838200" cy="1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103654</xdr:rowOff>
    </xdr:from>
    <xdr:to>
      <xdr:col>50</xdr:col>
      <xdr:colOff>114300</xdr:colOff>
      <xdr:row>98</xdr:row>
      <xdr:rowOff>119092</xdr:rowOff>
    </xdr:to>
    <xdr:cxnSp macro="">
      <xdr:nvCxnSpPr>
        <xdr:cNvPr id="456" name="直線コネクタ 455"/>
        <xdr:cNvCxnSpPr/>
      </xdr:nvCxnSpPr>
      <xdr:spPr>
        <a:xfrm>
          <a:off x="8750300" y="16905754"/>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99195</xdr:rowOff>
    </xdr:from>
    <xdr:to>
      <xdr:col>45</xdr:col>
      <xdr:colOff>177800</xdr:colOff>
      <xdr:row>98</xdr:row>
      <xdr:rowOff>103654</xdr:rowOff>
    </xdr:to>
    <xdr:cxnSp macro="">
      <xdr:nvCxnSpPr>
        <xdr:cNvPr id="459" name="直線コネクタ 458"/>
        <xdr:cNvCxnSpPr/>
      </xdr:nvCxnSpPr>
      <xdr:spPr>
        <a:xfrm>
          <a:off x="7861300" y="16901295"/>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83000</xdr:rowOff>
    </xdr:from>
    <xdr:to>
      <xdr:col>41</xdr:col>
      <xdr:colOff>50800</xdr:colOff>
      <xdr:row>98</xdr:row>
      <xdr:rowOff>99195</xdr:rowOff>
    </xdr:to>
    <xdr:cxnSp macro="">
      <xdr:nvCxnSpPr>
        <xdr:cNvPr id="462" name="直線コネクタ 461"/>
        <xdr:cNvCxnSpPr/>
      </xdr:nvCxnSpPr>
      <xdr:spPr>
        <a:xfrm>
          <a:off x="6972300" y="16885100"/>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86930</xdr:rowOff>
    </xdr:from>
    <xdr:to>
      <xdr:col>55</xdr:col>
      <xdr:colOff>50800</xdr:colOff>
      <xdr:row>99</xdr:row>
      <xdr:rowOff>17080</xdr:rowOff>
    </xdr:to>
    <xdr:sp macro="" textlink="">
      <xdr:nvSpPr>
        <xdr:cNvPr id="472" name="楕円 471"/>
        <xdr:cNvSpPr/>
      </xdr:nvSpPr>
      <xdr:spPr>
        <a:xfrm>
          <a:off x="10426700" y="168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1857</xdr:rowOff>
    </xdr:from>
    <xdr:ext cx="534377" cy="259045"/>
    <xdr:sp macro="" textlink="">
      <xdr:nvSpPr>
        <xdr:cNvPr id="473" name="土木費該当値テキスト"/>
        <xdr:cNvSpPr txBox="1"/>
      </xdr:nvSpPr>
      <xdr:spPr>
        <a:xfrm>
          <a:off x="10528300" y="168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68292</xdr:rowOff>
    </xdr:from>
    <xdr:to>
      <xdr:col>50</xdr:col>
      <xdr:colOff>165100</xdr:colOff>
      <xdr:row>98</xdr:row>
      <xdr:rowOff>169892</xdr:rowOff>
    </xdr:to>
    <xdr:sp macro="" textlink="">
      <xdr:nvSpPr>
        <xdr:cNvPr id="474" name="楕円 473"/>
        <xdr:cNvSpPr/>
      </xdr:nvSpPr>
      <xdr:spPr>
        <a:xfrm>
          <a:off x="9588500" y="168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161019</xdr:rowOff>
    </xdr:from>
    <xdr:ext cx="534377" cy="259045"/>
    <xdr:sp macro="" textlink="">
      <xdr:nvSpPr>
        <xdr:cNvPr id="475" name="テキスト ボックス 474"/>
        <xdr:cNvSpPr txBox="1"/>
      </xdr:nvSpPr>
      <xdr:spPr>
        <a:xfrm>
          <a:off x="9372111" y="169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52854</xdr:rowOff>
    </xdr:from>
    <xdr:to>
      <xdr:col>46</xdr:col>
      <xdr:colOff>38100</xdr:colOff>
      <xdr:row>98</xdr:row>
      <xdr:rowOff>154454</xdr:rowOff>
    </xdr:to>
    <xdr:sp macro="" textlink="">
      <xdr:nvSpPr>
        <xdr:cNvPr id="476" name="楕円 475"/>
        <xdr:cNvSpPr/>
      </xdr:nvSpPr>
      <xdr:spPr>
        <a:xfrm>
          <a:off x="8699500" y="16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145581</xdr:rowOff>
    </xdr:from>
    <xdr:ext cx="534377" cy="259045"/>
    <xdr:sp macro="" textlink="">
      <xdr:nvSpPr>
        <xdr:cNvPr id="477" name="テキスト ボックス 476"/>
        <xdr:cNvSpPr txBox="1"/>
      </xdr:nvSpPr>
      <xdr:spPr>
        <a:xfrm>
          <a:off x="8483111" y="169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48395</xdr:rowOff>
    </xdr:from>
    <xdr:to>
      <xdr:col>41</xdr:col>
      <xdr:colOff>101600</xdr:colOff>
      <xdr:row>98</xdr:row>
      <xdr:rowOff>149995</xdr:rowOff>
    </xdr:to>
    <xdr:sp macro="" textlink="">
      <xdr:nvSpPr>
        <xdr:cNvPr id="478" name="楕円 477"/>
        <xdr:cNvSpPr/>
      </xdr:nvSpPr>
      <xdr:spPr>
        <a:xfrm>
          <a:off x="7810500" y="16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141122</xdr:rowOff>
    </xdr:from>
    <xdr:ext cx="534377" cy="259045"/>
    <xdr:sp macro="" textlink="">
      <xdr:nvSpPr>
        <xdr:cNvPr id="479" name="テキスト ボックス 478"/>
        <xdr:cNvSpPr txBox="1"/>
      </xdr:nvSpPr>
      <xdr:spPr>
        <a:xfrm>
          <a:off x="7594111" y="169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32200</xdr:rowOff>
    </xdr:from>
    <xdr:to>
      <xdr:col>36</xdr:col>
      <xdr:colOff>165100</xdr:colOff>
      <xdr:row>98</xdr:row>
      <xdr:rowOff>133800</xdr:rowOff>
    </xdr:to>
    <xdr:sp macro="" textlink="">
      <xdr:nvSpPr>
        <xdr:cNvPr id="480" name="楕円 479"/>
        <xdr:cNvSpPr/>
      </xdr:nvSpPr>
      <xdr:spPr>
        <a:xfrm>
          <a:off x="6921500" y="168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124927</xdr:rowOff>
    </xdr:from>
    <xdr:ext cx="534377" cy="259045"/>
    <xdr:sp macro="" textlink="">
      <xdr:nvSpPr>
        <xdr:cNvPr id="481" name="テキスト ボックス 480"/>
        <xdr:cNvSpPr txBox="1"/>
      </xdr:nvSpPr>
      <xdr:spPr>
        <a:xfrm>
          <a:off x="6705111" y="169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110211</xdr:rowOff>
    </xdr:from>
    <xdr:to>
      <xdr:col>85</xdr:col>
      <xdr:colOff>127000</xdr:colOff>
      <xdr:row>38</xdr:row>
      <xdr:rowOff>24165</xdr:rowOff>
    </xdr:to>
    <xdr:cxnSp macro="">
      <xdr:nvCxnSpPr>
        <xdr:cNvPr id="509" name="直線コネクタ 508"/>
        <xdr:cNvCxnSpPr/>
      </xdr:nvCxnSpPr>
      <xdr:spPr>
        <a:xfrm flipV="1">
          <a:off x="15481300" y="6453861"/>
          <a:ext cx="838200" cy="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24165</xdr:rowOff>
    </xdr:from>
    <xdr:to>
      <xdr:col>81</xdr:col>
      <xdr:colOff>50800</xdr:colOff>
      <xdr:row>38</xdr:row>
      <xdr:rowOff>25171</xdr:rowOff>
    </xdr:to>
    <xdr:cxnSp macro="">
      <xdr:nvCxnSpPr>
        <xdr:cNvPr id="512" name="直線コネクタ 511"/>
        <xdr:cNvCxnSpPr/>
      </xdr:nvCxnSpPr>
      <xdr:spPr>
        <a:xfrm flipV="1">
          <a:off x="14592300" y="653926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25171</xdr:rowOff>
    </xdr:from>
    <xdr:to>
      <xdr:col>76</xdr:col>
      <xdr:colOff>114300</xdr:colOff>
      <xdr:row>38</xdr:row>
      <xdr:rowOff>156662</xdr:rowOff>
    </xdr:to>
    <xdr:cxnSp macro="">
      <xdr:nvCxnSpPr>
        <xdr:cNvPr id="515" name="直線コネクタ 514"/>
        <xdr:cNvCxnSpPr/>
      </xdr:nvCxnSpPr>
      <xdr:spPr>
        <a:xfrm flipV="1">
          <a:off x="13703300" y="6540271"/>
          <a:ext cx="889000" cy="1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156662</xdr:rowOff>
    </xdr:from>
    <xdr:to>
      <xdr:col>71</xdr:col>
      <xdr:colOff>177800</xdr:colOff>
      <xdr:row>38</xdr:row>
      <xdr:rowOff>163840</xdr:rowOff>
    </xdr:to>
    <xdr:cxnSp macro="">
      <xdr:nvCxnSpPr>
        <xdr:cNvPr id="518" name="直線コネクタ 517"/>
        <xdr:cNvCxnSpPr/>
      </xdr:nvCxnSpPr>
      <xdr:spPr>
        <a:xfrm flipV="1">
          <a:off x="12814300" y="667176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59411</xdr:rowOff>
    </xdr:from>
    <xdr:to>
      <xdr:col>85</xdr:col>
      <xdr:colOff>177800</xdr:colOff>
      <xdr:row>37</xdr:row>
      <xdr:rowOff>161010</xdr:rowOff>
    </xdr:to>
    <xdr:sp macro="" textlink="">
      <xdr:nvSpPr>
        <xdr:cNvPr id="528" name="楕円 527"/>
        <xdr:cNvSpPr/>
      </xdr:nvSpPr>
      <xdr:spPr>
        <a:xfrm>
          <a:off x="162687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37838</xdr:rowOff>
    </xdr:from>
    <xdr:ext cx="534377" cy="259045"/>
    <xdr:sp macro="" textlink="">
      <xdr:nvSpPr>
        <xdr:cNvPr id="529" name="消防費該当値テキスト"/>
        <xdr:cNvSpPr txBox="1"/>
      </xdr:nvSpPr>
      <xdr:spPr>
        <a:xfrm>
          <a:off x="16370300"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144816</xdr:rowOff>
    </xdr:from>
    <xdr:to>
      <xdr:col>81</xdr:col>
      <xdr:colOff>101600</xdr:colOff>
      <xdr:row>38</xdr:row>
      <xdr:rowOff>74966</xdr:rowOff>
    </xdr:to>
    <xdr:sp macro="" textlink="">
      <xdr:nvSpPr>
        <xdr:cNvPr id="530" name="楕円 529"/>
        <xdr:cNvSpPr/>
      </xdr:nvSpPr>
      <xdr:spPr>
        <a:xfrm>
          <a:off x="15430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66092</xdr:rowOff>
    </xdr:from>
    <xdr:ext cx="534377" cy="259045"/>
    <xdr:sp macro="" textlink="">
      <xdr:nvSpPr>
        <xdr:cNvPr id="531" name="テキスト ボックス 530"/>
        <xdr:cNvSpPr txBox="1"/>
      </xdr:nvSpPr>
      <xdr:spPr>
        <a:xfrm>
          <a:off x="15214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145821</xdr:rowOff>
    </xdr:from>
    <xdr:to>
      <xdr:col>76</xdr:col>
      <xdr:colOff>165100</xdr:colOff>
      <xdr:row>38</xdr:row>
      <xdr:rowOff>75971</xdr:rowOff>
    </xdr:to>
    <xdr:sp macro="" textlink="">
      <xdr:nvSpPr>
        <xdr:cNvPr id="532" name="楕円 531"/>
        <xdr:cNvSpPr/>
      </xdr:nvSpPr>
      <xdr:spPr>
        <a:xfrm>
          <a:off x="14541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67098</xdr:rowOff>
    </xdr:from>
    <xdr:ext cx="534377" cy="259045"/>
    <xdr:sp macro="" textlink="">
      <xdr:nvSpPr>
        <xdr:cNvPr id="533" name="テキスト ボックス 532"/>
        <xdr:cNvSpPr txBox="1"/>
      </xdr:nvSpPr>
      <xdr:spPr>
        <a:xfrm>
          <a:off x="14325111"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105862</xdr:rowOff>
    </xdr:from>
    <xdr:to>
      <xdr:col>72</xdr:col>
      <xdr:colOff>38100</xdr:colOff>
      <xdr:row>39</xdr:row>
      <xdr:rowOff>36012</xdr:rowOff>
    </xdr:to>
    <xdr:sp macro="" textlink="">
      <xdr:nvSpPr>
        <xdr:cNvPr id="534" name="楕円 533"/>
        <xdr:cNvSpPr/>
      </xdr:nvSpPr>
      <xdr:spPr>
        <a:xfrm>
          <a:off x="13652500" y="66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27139</xdr:rowOff>
    </xdr:from>
    <xdr:ext cx="469744" cy="259045"/>
    <xdr:sp macro="" textlink="">
      <xdr:nvSpPr>
        <xdr:cNvPr id="535" name="テキスト ボックス 534"/>
        <xdr:cNvSpPr txBox="1"/>
      </xdr:nvSpPr>
      <xdr:spPr>
        <a:xfrm>
          <a:off x="13468428" y="671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113040</xdr:rowOff>
    </xdr:from>
    <xdr:to>
      <xdr:col>67</xdr:col>
      <xdr:colOff>101600</xdr:colOff>
      <xdr:row>39</xdr:row>
      <xdr:rowOff>43190</xdr:rowOff>
    </xdr:to>
    <xdr:sp macro="" textlink="">
      <xdr:nvSpPr>
        <xdr:cNvPr id="536" name="楕円 535"/>
        <xdr:cNvSpPr/>
      </xdr:nvSpPr>
      <xdr:spPr>
        <a:xfrm>
          <a:off x="12763500" y="66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34317</xdr:rowOff>
    </xdr:from>
    <xdr:ext cx="469744" cy="259045"/>
    <xdr:sp macro="" textlink="">
      <xdr:nvSpPr>
        <xdr:cNvPr id="537" name="テキスト ボックス 536"/>
        <xdr:cNvSpPr txBox="1"/>
      </xdr:nvSpPr>
      <xdr:spPr>
        <a:xfrm>
          <a:off x="12579428" y="67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154461</xdr:rowOff>
    </xdr:from>
    <xdr:to>
      <xdr:col>85</xdr:col>
      <xdr:colOff>127000</xdr:colOff>
      <xdr:row>57</xdr:row>
      <xdr:rowOff>44994</xdr:rowOff>
    </xdr:to>
    <xdr:cxnSp macro="">
      <xdr:nvCxnSpPr>
        <xdr:cNvPr id="569" name="直線コネクタ 568"/>
        <xdr:cNvCxnSpPr/>
      </xdr:nvCxnSpPr>
      <xdr:spPr>
        <a:xfrm flipV="1">
          <a:off x="15481300" y="9755661"/>
          <a:ext cx="8382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44994</xdr:rowOff>
    </xdr:from>
    <xdr:to>
      <xdr:col>81</xdr:col>
      <xdr:colOff>50800</xdr:colOff>
      <xdr:row>58</xdr:row>
      <xdr:rowOff>47134</xdr:rowOff>
    </xdr:to>
    <xdr:cxnSp macro="">
      <xdr:nvCxnSpPr>
        <xdr:cNvPr id="572" name="直線コネクタ 571"/>
        <xdr:cNvCxnSpPr/>
      </xdr:nvCxnSpPr>
      <xdr:spPr>
        <a:xfrm flipV="1">
          <a:off x="14592300" y="9817644"/>
          <a:ext cx="889000" cy="17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47134</xdr:rowOff>
    </xdr:from>
    <xdr:to>
      <xdr:col>76</xdr:col>
      <xdr:colOff>114300</xdr:colOff>
      <xdr:row>58</xdr:row>
      <xdr:rowOff>88200</xdr:rowOff>
    </xdr:to>
    <xdr:cxnSp macro="">
      <xdr:nvCxnSpPr>
        <xdr:cNvPr id="575" name="直線コネクタ 574"/>
        <xdr:cNvCxnSpPr/>
      </xdr:nvCxnSpPr>
      <xdr:spPr>
        <a:xfrm flipV="1">
          <a:off x="13703300" y="9991234"/>
          <a:ext cx="8890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78141</xdr:rowOff>
    </xdr:from>
    <xdr:to>
      <xdr:col>71</xdr:col>
      <xdr:colOff>177800</xdr:colOff>
      <xdr:row>58</xdr:row>
      <xdr:rowOff>88200</xdr:rowOff>
    </xdr:to>
    <xdr:cxnSp macro="">
      <xdr:nvCxnSpPr>
        <xdr:cNvPr id="578" name="直線コネクタ 577"/>
        <xdr:cNvCxnSpPr/>
      </xdr:nvCxnSpPr>
      <xdr:spPr>
        <a:xfrm>
          <a:off x="12814300" y="1002224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103661</xdr:rowOff>
    </xdr:from>
    <xdr:to>
      <xdr:col>85</xdr:col>
      <xdr:colOff>177800</xdr:colOff>
      <xdr:row>57</xdr:row>
      <xdr:rowOff>33811</xdr:rowOff>
    </xdr:to>
    <xdr:sp macro="" textlink="">
      <xdr:nvSpPr>
        <xdr:cNvPr id="588" name="楕円 587"/>
        <xdr:cNvSpPr/>
      </xdr:nvSpPr>
      <xdr:spPr>
        <a:xfrm>
          <a:off x="16268700" y="97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82088</xdr:rowOff>
    </xdr:from>
    <xdr:ext cx="534377" cy="259045"/>
    <xdr:sp macro="" textlink="">
      <xdr:nvSpPr>
        <xdr:cNvPr id="589" name="教育費該当値テキスト"/>
        <xdr:cNvSpPr txBox="1"/>
      </xdr:nvSpPr>
      <xdr:spPr>
        <a:xfrm>
          <a:off x="16370300" y="96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165644</xdr:rowOff>
    </xdr:from>
    <xdr:to>
      <xdr:col>81</xdr:col>
      <xdr:colOff>101600</xdr:colOff>
      <xdr:row>57</xdr:row>
      <xdr:rowOff>95794</xdr:rowOff>
    </xdr:to>
    <xdr:sp macro="" textlink="">
      <xdr:nvSpPr>
        <xdr:cNvPr id="590" name="楕円 589"/>
        <xdr:cNvSpPr/>
      </xdr:nvSpPr>
      <xdr:spPr>
        <a:xfrm>
          <a:off x="15430500" y="976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86921</xdr:rowOff>
    </xdr:from>
    <xdr:ext cx="534377" cy="259045"/>
    <xdr:sp macro="" textlink="">
      <xdr:nvSpPr>
        <xdr:cNvPr id="591" name="テキスト ボックス 590"/>
        <xdr:cNvSpPr txBox="1"/>
      </xdr:nvSpPr>
      <xdr:spPr>
        <a:xfrm>
          <a:off x="15214111" y="985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167784</xdr:rowOff>
    </xdr:from>
    <xdr:to>
      <xdr:col>76</xdr:col>
      <xdr:colOff>165100</xdr:colOff>
      <xdr:row>58</xdr:row>
      <xdr:rowOff>97934</xdr:rowOff>
    </xdr:to>
    <xdr:sp macro="" textlink="">
      <xdr:nvSpPr>
        <xdr:cNvPr id="592" name="楕円 591"/>
        <xdr:cNvSpPr/>
      </xdr:nvSpPr>
      <xdr:spPr>
        <a:xfrm>
          <a:off x="14541500" y="99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89061</xdr:rowOff>
    </xdr:from>
    <xdr:ext cx="534377" cy="259045"/>
    <xdr:sp macro="" textlink="">
      <xdr:nvSpPr>
        <xdr:cNvPr id="593" name="テキスト ボックス 592"/>
        <xdr:cNvSpPr txBox="1"/>
      </xdr:nvSpPr>
      <xdr:spPr>
        <a:xfrm>
          <a:off x="14325111" y="1003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37400</xdr:rowOff>
    </xdr:from>
    <xdr:to>
      <xdr:col>72</xdr:col>
      <xdr:colOff>38100</xdr:colOff>
      <xdr:row>58</xdr:row>
      <xdr:rowOff>139000</xdr:rowOff>
    </xdr:to>
    <xdr:sp macro="" textlink="">
      <xdr:nvSpPr>
        <xdr:cNvPr id="594" name="楕円 593"/>
        <xdr:cNvSpPr/>
      </xdr:nvSpPr>
      <xdr:spPr>
        <a:xfrm>
          <a:off x="13652500" y="99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130127</xdr:rowOff>
    </xdr:from>
    <xdr:ext cx="534377" cy="259045"/>
    <xdr:sp macro="" textlink="">
      <xdr:nvSpPr>
        <xdr:cNvPr id="595" name="テキスト ボックス 594"/>
        <xdr:cNvSpPr txBox="1"/>
      </xdr:nvSpPr>
      <xdr:spPr>
        <a:xfrm>
          <a:off x="13436111" y="1007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27341</xdr:rowOff>
    </xdr:from>
    <xdr:to>
      <xdr:col>67</xdr:col>
      <xdr:colOff>101600</xdr:colOff>
      <xdr:row>58</xdr:row>
      <xdr:rowOff>128941</xdr:rowOff>
    </xdr:to>
    <xdr:sp macro="" textlink="">
      <xdr:nvSpPr>
        <xdr:cNvPr id="596" name="楕円 595"/>
        <xdr:cNvSpPr/>
      </xdr:nvSpPr>
      <xdr:spPr>
        <a:xfrm>
          <a:off x="12763500" y="99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120068</xdr:rowOff>
    </xdr:from>
    <xdr:ext cx="534377" cy="259045"/>
    <xdr:sp macro="" textlink="">
      <xdr:nvSpPr>
        <xdr:cNvPr id="597" name="テキスト ボックス 596"/>
        <xdr:cNvSpPr txBox="1"/>
      </xdr:nvSpPr>
      <xdr:spPr>
        <a:xfrm>
          <a:off x="12547111" y="100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44298</xdr:rowOff>
    </xdr:from>
    <xdr:to>
      <xdr:col>81</xdr:col>
      <xdr:colOff>50800</xdr:colOff>
      <xdr:row>79</xdr:row>
      <xdr:rowOff>44450</xdr:rowOff>
    </xdr:to>
    <xdr:cxnSp macro="">
      <xdr:nvCxnSpPr>
        <xdr:cNvPr id="629" name="直線コネクタ 628"/>
        <xdr:cNvCxnSpPr/>
      </xdr:nvCxnSpPr>
      <xdr:spPr>
        <a:xfrm>
          <a:off x="14592300" y="1358884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44298</xdr:rowOff>
    </xdr:from>
    <xdr:to>
      <xdr:col>76</xdr:col>
      <xdr:colOff>114300</xdr:colOff>
      <xdr:row>79</xdr:row>
      <xdr:rowOff>44450</xdr:rowOff>
    </xdr:to>
    <xdr:cxnSp macro="">
      <xdr:nvCxnSpPr>
        <xdr:cNvPr id="632" name="直線コネクタ 631"/>
        <xdr:cNvCxnSpPr/>
      </xdr:nvCxnSpPr>
      <xdr:spPr>
        <a:xfrm flipV="1">
          <a:off x="13703300" y="1358884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164948</xdr:rowOff>
    </xdr:from>
    <xdr:to>
      <xdr:col>76</xdr:col>
      <xdr:colOff>165100</xdr:colOff>
      <xdr:row>79</xdr:row>
      <xdr:rowOff>95098</xdr:rowOff>
    </xdr:to>
    <xdr:sp macro="" textlink="">
      <xdr:nvSpPr>
        <xdr:cNvPr id="649" name="楕円 648"/>
        <xdr:cNvSpPr/>
      </xdr:nvSpPr>
      <xdr:spPr>
        <a:xfrm>
          <a:off x="14541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86225</xdr:rowOff>
    </xdr:from>
    <xdr:ext cx="313932" cy="259045"/>
    <xdr:sp macro="" textlink="">
      <xdr:nvSpPr>
        <xdr:cNvPr id="650" name="テキスト ボックス 649"/>
        <xdr:cNvSpPr txBox="1"/>
      </xdr:nvSpPr>
      <xdr:spPr>
        <a:xfrm>
          <a:off x="14435333" y="13630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27742</xdr:rowOff>
    </xdr:from>
    <xdr:to>
      <xdr:col>85</xdr:col>
      <xdr:colOff>127000</xdr:colOff>
      <xdr:row>97</xdr:row>
      <xdr:rowOff>37725</xdr:rowOff>
    </xdr:to>
    <xdr:cxnSp macro="">
      <xdr:nvCxnSpPr>
        <xdr:cNvPr id="683" name="直線コネクタ 682"/>
        <xdr:cNvCxnSpPr/>
      </xdr:nvCxnSpPr>
      <xdr:spPr>
        <a:xfrm flipV="1">
          <a:off x="15481300" y="16658392"/>
          <a:ext cx="8382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36010</xdr:rowOff>
    </xdr:from>
    <xdr:to>
      <xdr:col>81</xdr:col>
      <xdr:colOff>50800</xdr:colOff>
      <xdr:row>97</xdr:row>
      <xdr:rowOff>37725</xdr:rowOff>
    </xdr:to>
    <xdr:cxnSp macro="">
      <xdr:nvCxnSpPr>
        <xdr:cNvPr id="686" name="直線コネクタ 685"/>
        <xdr:cNvCxnSpPr/>
      </xdr:nvCxnSpPr>
      <xdr:spPr>
        <a:xfrm>
          <a:off x="14592300" y="1666666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36010</xdr:rowOff>
    </xdr:from>
    <xdr:to>
      <xdr:col>76</xdr:col>
      <xdr:colOff>114300</xdr:colOff>
      <xdr:row>97</xdr:row>
      <xdr:rowOff>46698</xdr:rowOff>
    </xdr:to>
    <xdr:cxnSp macro="">
      <xdr:nvCxnSpPr>
        <xdr:cNvPr id="689" name="直線コネクタ 688"/>
        <xdr:cNvCxnSpPr/>
      </xdr:nvCxnSpPr>
      <xdr:spPr>
        <a:xfrm flipV="1">
          <a:off x="13703300" y="16666660"/>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46698</xdr:rowOff>
    </xdr:from>
    <xdr:to>
      <xdr:col>71</xdr:col>
      <xdr:colOff>177800</xdr:colOff>
      <xdr:row>97</xdr:row>
      <xdr:rowOff>55938</xdr:rowOff>
    </xdr:to>
    <xdr:cxnSp macro="">
      <xdr:nvCxnSpPr>
        <xdr:cNvPr id="692" name="直線コネクタ 691"/>
        <xdr:cNvCxnSpPr/>
      </xdr:nvCxnSpPr>
      <xdr:spPr>
        <a:xfrm flipV="1">
          <a:off x="12814300" y="16677348"/>
          <a:ext cx="8890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148392</xdr:rowOff>
    </xdr:from>
    <xdr:to>
      <xdr:col>85</xdr:col>
      <xdr:colOff>177800</xdr:colOff>
      <xdr:row>97</xdr:row>
      <xdr:rowOff>78542</xdr:rowOff>
    </xdr:to>
    <xdr:sp macro="" textlink="">
      <xdr:nvSpPr>
        <xdr:cNvPr id="702" name="楕円 701"/>
        <xdr:cNvSpPr/>
      </xdr:nvSpPr>
      <xdr:spPr>
        <a:xfrm>
          <a:off x="16268700" y="1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126819</xdr:rowOff>
    </xdr:from>
    <xdr:ext cx="534377" cy="259045"/>
    <xdr:sp macro="" textlink="">
      <xdr:nvSpPr>
        <xdr:cNvPr id="703" name="公債費該当値テキスト"/>
        <xdr:cNvSpPr txBox="1"/>
      </xdr:nvSpPr>
      <xdr:spPr>
        <a:xfrm>
          <a:off x="16370300" y="165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158375</xdr:rowOff>
    </xdr:from>
    <xdr:to>
      <xdr:col>81</xdr:col>
      <xdr:colOff>101600</xdr:colOff>
      <xdr:row>97</xdr:row>
      <xdr:rowOff>88525</xdr:rowOff>
    </xdr:to>
    <xdr:sp macro="" textlink="">
      <xdr:nvSpPr>
        <xdr:cNvPr id="704" name="楕円 703"/>
        <xdr:cNvSpPr/>
      </xdr:nvSpPr>
      <xdr:spPr>
        <a:xfrm>
          <a:off x="15430500" y="16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79652</xdr:rowOff>
    </xdr:from>
    <xdr:ext cx="534377" cy="259045"/>
    <xdr:sp macro="" textlink="">
      <xdr:nvSpPr>
        <xdr:cNvPr id="705" name="テキスト ボックス 704"/>
        <xdr:cNvSpPr txBox="1"/>
      </xdr:nvSpPr>
      <xdr:spPr>
        <a:xfrm>
          <a:off x="15214111" y="167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156660</xdr:rowOff>
    </xdr:from>
    <xdr:to>
      <xdr:col>76</xdr:col>
      <xdr:colOff>165100</xdr:colOff>
      <xdr:row>97</xdr:row>
      <xdr:rowOff>86810</xdr:rowOff>
    </xdr:to>
    <xdr:sp macro="" textlink="">
      <xdr:nvSpPr>
        <xdr:cNvPr id="706" name="楕円 705"/>
        <xdr:cNvSpPr/>
      </xdr:nvSpPr>
      <xdr:spPr>
        <a:xfrm>
          <a:off x="14541500" y="166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77937</xdr:rowOff>
    </xdr:from>
    <xdr:ext cx="534377" cy="259045"/>
    <xdr:sp macro="" textlink="">
      <xdr:nvSpPr>
        <xdr:cNvPr id="707" name="テキスト ボックス 706"/>
        <xdr:cNvSpPr txBox="1"/>
      </xdr:nvSpPr>
      <xdr:spPr>
        <a:xfrm>
          <a:off x="1432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167348</xdr:rowOff>
    </xdr:from>
    <xdr:to>
      <xdr:col>72</xdr:col>
      <xdr:colOff>38100</xdr:colOff>
      <xdr:row>97</xdr:row>
      <xdr:rowOff>97498</xdr:rowOff>
    </xdr:to>
    <xdr:sp macro="" textlink="">
      <xdr:nvSpPr>
        <xdr:cNvPr id="708" name="楕円 707"/>
        <xdr:cNvSpPr/>
      </xdr:nvSpPr>
      <xdr:spPr>
        <a:xfrm>
          <a:off x="13652500" y="166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88625</xdr:rowOff>
    </xdr:from>
    <xdr:ext cx="534377" cy="259045"/>
    <xdr:sp macro="" textlink="">
      <xdr:nvSpPr>
        <xdr:cNvPr id="709" name="テキスト ボックス 708"/>
        <xdr:cNvSpPr txBox="1"/>
      </xdr:nvSpPr>
      <xdr:spPr>
        <a:xfrm>
          <a:off x="13436111" y="167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5138</xdr:rowOff>
    </xdr:from>
    <xdr:to>
      <xdr:col>67</xdr:col>
      <xdr:colOff>101600</xdr:colOff>
      <xdr:row>97</xdr:row>
      <xdr:rowOff>106738</xdr:rowOff>
    </xdr:to>
    <xdr:sp macro="" textlink="">
      <xdr:nvSpPr>
        <xdr:cNvPr id="710" name="楕円 709"/>
        <xdr:cNvSpPr/>
      </xdr:nvSpPr>
      <xdr:spPr>
        <a:xfrm>
          <a:off x="12763500" y="166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97865</xdr:rowOff>
    </xdr:from>
    <xdr:ext cx="534377" cy="259045"/>
    <xdr:sp macro="" textlink="">
      <xdr:nvSpPr>
        <xdr:cNvPr id="711" name="テキスト ボックス 710"/>
        <xdr:cNvSpPr txBox="1"/>
      </xdr:nvSpPr>
      <xdr:spPr>
        <a:xfrm>
          <a:off x="12547111" y="167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総務費は、財政調整基金積立金・公共施設建設及び整備基金積立金の増や、新型コロナウイルス対策の特別定額給付金（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万円給付事業）が新規であったことなどにより、前年度比増した。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衛生費は、東部知多衛生組合負担金が増額したことが主な増要因である。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元年度にあった消費税増税対策のためのプレミアム付商品券事業が皆減したものの、休業協力金としての新型コロナウイルス感染症対策協力金や、小規模店舗利用促進事業、プレミアム付商品券事業など新型コロナウイルス対策のための事業者支援を新規で行ったことで、前年度比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教育費は、前年度比増した。唐竹小学校・双峰小学校を統合して新たに二村台小学校を令和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年度から開校するにあたり、双峰小学校の大規模改修工事を令和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年度までの継続費で行っている。令和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年度の改修工事費支払、新設校用備品購入費があったことで増加した。工事は令和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年度で完了する。また、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スクール関連の学習用端末購入や無線</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整備工事などが令和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年度に新規であったことや、教育施設建設及び整備基金積の増加も教育費の増要因として挙げられる。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909</a:t>
          </a:r>
          <a:r>
            <a:rPr kumimoji="1" lang="ja-JP" altLang="en-US" sz="1400">
              <a:latin typeface="ＭＳ ゴシック" pitchFamily="49" charset="-128"/>
              <a:ea typeface="ＭＳ ゴシック" pitchFamily="49" charset="-128"/>
            </a:rPr>
            <a:t>百万円、令和元年度</a:t>
          </a:r>
          <a:r>
            <a:rPr kumimoji="1" lang="en-US" altLang="ja-JP" sz="1400">
              <a:latin typeface="ＭＳ ゴシック" pitchFamily="49" charset="-128"/>
              <a:ea typeface="ＭＳ ゴシック" pitchFamily="49" charset="-128"/>
            </a:rPr>
            <a:t>1,426</a:t>
          </a:r>
          <a:r>
            <a:rPr kumimoji="1" lang="ja-JP" altLang="en-US" sz="1400">
              <a:latin typeface="ＭＳ ゴシック" pitchFamily="49" charset="-128"/>
              <a:ea typeface="ＭＳ ゴシック" pitchFamily="49" charset="-128"/>
            </a:rPr>
            <a:t>百万円で、前年度比</a:t>
          </a:r>
          <a:r>
            <a:rPr kumimoji="1" lang="en-US" altLang="ja-JP" sz="1400">
              <a:latin typeface="ＭＳ ゴシック" pitchFamily="49" charset="-128"/>
              <a:ea typeface="ＭＳ ゴシック" pitchFamily="49" charset="-128"/>
            </a:rPr>
            <a:t>517</a:t>
          </a:r>
          <a:r>
            <a:rPr kumimoji="1" lang="ja-JP" altLang="en-US" sz="1400">
              <a:latin typeface="ＭＳ ゴシック" pitchFamily="49" charset="-128"/>
              <a:ea typeface="ＭＳ ゴシック" pitchFamily="49" charset="-128"/>
            </a:rPr>
            <a:t>百万円減少した。よって標準財政規模に占める実質収支額の割合も</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％減した。予算・決算の乖離による繰越金が多額とならないよう、堅実な財政運営を続けつつ実質収支の削減を両立することを目的として予算編成・執行を行うように取り組んだことによる。　財政調整基金は、財政健全化の取組みを着実に実施し、可能な範囲で積立していく。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連結全体としての標準財政規模比の黒字幅は、全会計の中で、一般会計が大半を占めている。</a:t>
          </a:r>
        </a:p>
        <a:p>
          <a:r>
            <a:rPr kumimoji="1" lang="ja-JP" altLang="en-US" sz="1400">
              <a:latin typeface="ＭＳ ゴシック" pitchFamily="49" charset="-128"/>
              <a:ea typeface="ＭＳ ゴシック" pitchFamily="49" charset="-128"/>
            </a:rPr>
            <a:t>特別会計（農村集落家庭排水施設、墓園事業、水上太陽光発電事業以外）は一般会計からの繰出しによって黒字となっている経営状態であるので、それぞれ経営改善を進めている。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年度から公営企業会計へ移行した。</a:t>
          </a:r>
        </a:p>
        <a:p>
          <a:r>
            <a:rPr kumimoji="1" lang="ja-JP" altLang="en-US" sz="1400">
              <a:latin typeface="ＭＳ ゴシック" pitchFamily="49" charset="-128"/>
              <a:ea typeface="ＭＳ ゴシック" pitchFamily="49" charset="-128"/>
            </a:rPr>
            <a:t>農村集落家庭排水施設特別会計は、令和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年度から統合される。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32565546</v>
      </c>
      <c r="BO4" s="433"/>
      <c r="BP4" s="433"/>
      <c r="BQ4" s="433"/>
      <c r="BR4" s="433"/>
      <c r="BS4" s="433"/>
      <c r="BT4" s="433"/>
      <c r="BU4" s="434"/>
      <c r="BV4" s="432">
        <v>23281764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10.3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31292354</v>
      </c>
      <c r="BO5" s="470"/>
      <c r="BP5" s="470"/>
      <c r="BQ5" s="470"/>
      <c r="BR5" s="470"/>
      <c r="BS5" s="470"/>
      <c r="BT5" s="470"/>
      <c r="BU5" s="471"/>
      <c r="BV5" s="469">
        <v>21755225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85.9</v>
      </c>
      <c r="CU5" s="467"/>
      <c r="CV5" s="467"/>
      <c r="CW5" s="467"/>
      <c r="CX5" s="467"/>
      <c r="CY5" s="467"/>
      <c r="CZ5" s="467"/>
      <c r="DA5" s="468"/>
      <c r="DB5" s="466">
        <v>83.1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1273192</v>
      </c>
      <c r="BO6" s="470"/>
      <c r="BP6" s="470"/>
      <c r="BQ6" s="470"/>
      <c r="BR6" s="470"/>
      <c r="BS6" s="470"/>
      <c r="BT6" s="470"/>
      <c r="BU6" s="471"/>
      <c r="BV6" s="469">
        <v>1526539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91.4</v>
      </c>
      <c r="CU6" s="507"/>
      <c r="CV6" s="507"/>
      <c r="CW6" s="507"/>
      <c r="CX6" s="507"/>
      <c r="CY6" s="507"/>
      <c r="CZ6" s="507"/>
      <c r="DA6" s="508"/>
      <c r="DB6" s="506">
        <v>88.7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364444</v>
      </c>
      <c r="BO7" s="470"/>
      <c r="BP7" s="470"/>
      <c r="BQ7" s="470"/>
      <c r="BR7" s="470"/>
      <c r="BS7" s="470"/>
      <c r="BT7" s="470"/>
      <c r="BU7" s="471"/>
      <c r="BV7" s="469">
        <v>101005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14295453</v>
      </c>
      <c r="CU7" s="470"/>
      <c r="CV7" s="470"/>
      <c r="CW7" s="470"/>
      <c r="CX7" s="470"/>
      <c r="CY7" s="470"/>
      <c r="CZ7" s="470"/>
      <c r="DA7" s="471"/>
      <c r="DB7" s="469">
        <v>13781258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908748</v>
      </c>
      <c r="BO8" s="470"/>
      <c r="BP8" s="470"/>
      <c r="BQ8" s="470"/>
      <c r="BR8" s="470"/>
      <c r="BS8" s="470"/>
      <c r="BT8" s="470"/>
      <c r="BU8" s="471"/>
      <c r="BV8" s="469">
        <v>1425534</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0.9</v>
      </c>
      <c r="CU8" s="510"/>
      <c r="CV8" s="510"/>
      <c r="CW8" s="510"/>
      <c r="CX8" s="510"/>
      <c r="CY8" s="510"/>
      <c r="CZ8" s="510"/>
      <c r="DA8" s="511"/>
      <c r="DB8" s="509">
        <v>0.91</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69295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-516786</v>
      </c>
      <c r="BO9" s="470"/>
      <c r="BP9" s="470"/>
      <c r="BQ9" s="470"/>
      <c r="BR9" s="470"/>
      <c r="BS9" s="470"/>
      <c r="BT9" s="470"/>
      <c r="BU9" s="471"/>
      <c r="BV9" s="469">
        <v>188938</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6.8</v>
      </c>
      <c r="CU9" s="467"/>
      <c r="CV9" s="467"/>
      <c r="CW9" s="467"/>
      <c r="CX9" s="467"/>
      <c r="CY9" s="467"/>
      <c r="CZ9" s="467"/>
      <c r="DA9" s="468"/>
      <c r="DB9" s="466">
        <v>7.4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69127</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1303780</v>
      </c>
      <c r="BO10" s="470"/>
      <c r="BP10" s="470"/>
      <c r="BQ10" s="470"/>
      <c r="BR10" s="470"/>
      <c r="BS10" s="470"/>
      <c r="BT10" s="470"/>
      <c r="BU10" s="471"/>
      <c r="BV10" s="469">
        <v>879023</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68827</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1312585</v>
      </c>
      <c r="BO12" s="470"/>
      <c r="BP12" s="470"/>
      <c r="BQ12" s="470"/>
      <c r="BR12" s="470"/>
      <c r="BS12" s="470"/>
      <c r="BT12" s="470"/>
      <c r="BU12" s="471"/>
      <c r="BV12" s="469">
        <v>416764</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65575</v>
      </c>
      <c r="S13" s="554"/>
      <c r="T13" s="554"/>
      <c r="U13" s="554"/>
      <c r="V13" s="555"/>
      <c r="W13" s="485" t="s">
        <v>143</v>
      </c>
      <c r="X13" s="486"/>
      <c r="Y13" s="486"/>
      <c r="Z13" s="486"/>
      <c r="AA13" s="486"/>
      <c r="AB13" s="476"/>
      <c r="AC13" s="520">
        <v>337</v>
      </c>
      <c r="AD13" s="521"/>
      <c r="AE13" s="521"/>
      <c r="AF13" s="521"/>
      <c r="AG13" s="563"/>
      <c r="AH13" s="520">
        <v>322</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-525591</v>
      </c>
      <c r="BO13" s="470"/>
      <c r="BP13" s="470"/>
      <c r="BQ13" s="470"/>
      <c r="BR13" s="470"/>
      <c r="BS13" s="470"/>
      <c r="BT13" s="470"/>
      <c r="BU13" s="471"/>
      <c r="BV13" s="469">
        <v>651197</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-0.3</v>
      </c>
      <c r="CU13" s="467"/>
      <c r="CV13" s="467"/>
      <c r="CW13" s="467"/>
      <c r="CX13" s="467"/>
      <c r="CY13" s="467"/>
      <c r="CZ13" s="467"/>
      <c r="DA13" s="468"/>
      <c r="DB13" s="466">
        <v>0</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69009</v>
      </c>
      <c r="S14" s="554"/>
      <c r="T14" s="554"/>
      <c r="U14" s="554"/>
      <c r="V14" s="555"/>
      <c r="W14" s="459"/>
      <c r="X14" s="460"/>
      <c r="Y14" s="460"/>
      <c r="Z14" s="460"/>
      <c r="AA14" s="460"/>
      <c r="AB14" s="449"/>
      <c r="AC14" s="556">
        <v>1.1000000000000001</v>
      </c>
      <c r="AD14" s="557"/>
      <c r="AE14" s="557"/>
      <c r="AF14" s="557"/>
      <c r="AG14" s="558"/>
      <c r="AH14" s="556">
        <v>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140</v>
      </c>
      <c r="CU14" s="568"/>
      <c r="CV14" s="568"/>
      <c r="CW14" s="568"/>
      <c r="CX14" s="568"/>
      <c r="CY14" s="568"/>
      <c r="CZ14" s="568"/>
      <c r="DA14" s="569"/>
      <c r="DB14" s="567" t="s">
        <v>131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65707</v>
      </c>
      <c r="S15" s="554"/>
      <c r="T15" s="554"/>
      <c r="U15" s="554"/>
      <c r="V15" s="555"/>
      <c r="W15" s="485" t="s">
        <v>151</v>
      </c>
      <c r="X15" s="486"/>
      <c r="Y15" s="486"/>
      <c r="Z15" s="486"/>
      <c r="AA15" s="486"/>
      <c r="AB15" s="476"/>
      <c r="AC15" s="520">
        <v>11736</v>
      </c>
      <c r="AD15" s="521"/>
      <c r="AE15" s="521"/>
      <c r="AF15" s="521"/>
      <c r="AG15" s="563"/>
      <c r="AH15" s="520">
        <v>12222</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9645022</v>
      </c>
      <c r="BO15" s="433"/>
      <c r="BP15" s="433"/>
      <c r="BQ15" s="433"/>
      <c r="BR15" s="433"/>
      <c r="BS15" s="433"/>
      <c r="BT15" s="433"/>
      <c r="BU15" s="434"/>
      <c r="BV15" s="432">
        <v>9260613</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37.6</v>
      </c>
      <c r="AD16" s="557"/>
      <c r="AE16" s="557"/>
      <c r="AF16" s="557"/>
      <c r="AG16" s="558"/>
      <c r="AH16" s="556">
        <v>38.5</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10771542</v>
      </c>
      <c r="BO16" s="470"/>
      <c r="BP16" s="470"/>
      <c r="BQ16" s="470"/>
      <c r="BR16" s="470"/>
      <c r="BS16" s="470"/>
      <c r="BT16" s="470"/>
      <c r="BU16" s="471"/>
      <c r="BV16" s="469">
        <v>10284725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19113</v>
      </c>
      <c r="AD17" s="521"/>
      <c r="AE17" s="521"/>
      <c r="AF17" s="521"/>
      <c r="AG17" s="563"/>
      <c r="AH17" s="520">
        <v>19187</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12310519</v>
      </c>
      <c r="BO17" s="470"/>
      <c r="BP17" s="470"/>
      <c r="BQ17" s="470"/>
      <c r="BR17" s="470"/>
      <c r="BS17" s="470"/>
      <c r="BT17" s="470"/>
      <c r="BU17" s="471"/>
      <c r="BV17" s="469">
        <v>11879442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23.22</v>
      </c>
      <c r="M18" s="585"/>
      <c r="N18" s="585"/>
      <c r="O18" s="585"/>
      <c r="P18" s="585"/>
      <c r="Q18" s="585"/>
      <c r="R18" s="586"/>
      <c r="S18" s="586"/>
      <c r="T18" s="586"/>
      <c r="U18" s="586"/>
      <c r="V18" s="587"/>
      <c r="W18" s="487"/>
      <c r="X18" s="488"/>
      <c r="Y18" s="488"/>
      <c r="Z18" s="488"/>
      <c r="AA18" s="488"/>
      <c r="AB18" s="479"/>
      <c r="AC18" s="588">
        <v>61.3</v>
      </c>
      <c r="AD18" s="589"/>
      <c r="AE18" s="589"/>
      <c r="AF18" s="589"/>
      <c r="AG18" s="590"/>
      <c r="AH18" s="588">
        <v>60.5</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12306170</v>
      </c>
      <c r="BO18" s="470"/>
      <c r="BP18" s="470"/>
      <c r="BQ18" s="470"/>
      <c r="BR18" s="470"/>
      <c r="BS18" s="470"/>
      <c r="BT18" s="470"/>
      <c r="BU18" s="471"/>
      <c r="BV18" s="469">
        <v>11695709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2984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19205108</v>
      </c>
      <c r="BO19" s="470"/>
      <c r="BP19" s="470"/>
      <c r="BQ19" s="470"/>
      <c r="BR19" s="470"/>
      <c r="BS19" s="470"/>
      <c r="BT19" s="470"/>
      <c r="BU19" s="471"/>
      <c r="BV19" s="469">
        <v>17217599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29101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14525476</v>
      </c>
      <c r="BO23" s="470"/>
      <c r="BP23" s="470"/>
      <c r="BQ23" s="470"/>
      <c r="BR23" s="470"/>
      <c r="BS23" s="470"/>
      <c r="BT23" s="470"/>
      <c r="BU23" s="471"/>
      <c r="BV23" s="469">
        <v>14221624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8865</v>
      </c>
      <c r="R24" s="521"/>
      <c r="S24" s="521"/>
      <c r="T24" s="521"/>
      <c r="U24" s="521"/>
      <c r="V24" s="563"/>
      <c r="W24" s="622"/>
      <c r="X24" s="610"/>
      <c r="Y24" s="611"/>
      <c r="Z24" s="519" t="s">
        <v>175</v>
      </c>
      <c r="AA24" s="499"/>
      <c r="AB24" s="499"/>
      <c r="AC24" s="499"/>
      <c r="AD24" s="499"/>
      <c r="AE24" s="499"/>
      <c r="AF24" s="499"/>
      <c r="AG24" s="500"/>
      <c r="AH24" s="520">
        <v>387</v>
      </c>
      <c r="AI24" s="521"/>
      <c r="AJ24" s="521"/>
      <c r="AK24" s="521"/>
      <c r="AL24" s="563"/>
      <c r="AM24" s="520">
        <v>1136232</v>
      </c>
      <c r="AN24" s="521"/>
      <c r="AO24" s="521"/>
      <c r="AP24" s="521"/>
      <c r="AQ24" s="521"/>
      <c r="AR24" s="563"/>
      <c r="AS24" s="520">
        <v>2936</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12641616</v>
      </c>
      <c r="BO24" s="470"/>
      <c r="BP24" s="470"/>
      <c r="BQ24" s="470"/>
      <c r="BR24" s="470"/>
      <c r="BS24" s="470"/>
      <c r="BT24" s="470"/>
      <c r="BU24" s="471"/>
      <c r="BV24" s="469">
        <v>12327334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1</v>
      </c>
      <c r="M25" s="521"/>
      <c r="N25" s="521"/>
      <c r="O25" s="521"/>
      <c r="P25" s="563"/>
      <c r="Q25" s="520">
        <v>7638</v>
      </c>
      <c r="R25" s="521"/>
      <c r="S25" s="521"/>
      <c r="T25" s="521"/>
      <c r="U25" s="521"/>
      <c r="V25" s="563"/>
      <c r="W25" s="622"/>
      <c r="X25" s="610"/>
      <c r="Y25" s="611"/>
      <c r="Z25" s="519" t="s">
        <v>178</v>
      </c>
      <c r="AA25" s="499"/>
      <c r="AB25" s="499"/>
      <c r="AC25" s="499"/>
      <c r="AD25" s="499"/>
      <c r="AE25" s="499"/>
      <c r="AF25" s="499"/>
      <c r="AG25" s="500"/>
      <c r="AH25" s="520" t="s">
        <v>140</v>
      </c>
      <c r="AI25" s="521"/>
      <c r="AJ25" s="521"/>
      <c r="AK25" s="521"/>
      <c r="AL25" s="563"/>
      <c r="AM25" s="520" t="s">
        <v>140</v>
      </c>
      <c r="AN25" s="521"/>
      <c r="AO25" s="521"/>
      <c r="AP25" s="521"/>
      <c r="AQ25" s="521"/>
      <c r="AR25" s="563"/>
      <c r="AS25" s="520" t="s">
        <v>140</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2144784</v>
      </c>
      <c r="BO25" s="433"/>
      <c r="BP25" s="433"/>
      <c r="BQ25" s="433"/>
      <c r="BR25" s="433"/>
      <c r="BS25" s="433"/>
      <c r="BT25" s="433"/>
      <c r="BU25" s="434"/>
      <c r="BV25" s="432">
        <v>2036210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7030</v>
      </c>
      <c r="R26" s="521"/>
      <c r="S26" s="521"/>
      <c r="T26" s="521"/>
      <c r="U26" s="521"/>
      <c r="V26" s="563"/>
      <c r="W26" s="622"/>
      <c r="X26" s="610"/>
      <c r="Y26" s="611"/>
      <c r="Z26" s="519" t="s">
        <v>181</v>
      </c>
      <c r="AA26" s="632"/>
      <c r="AB26" s="632"/>
      <c r="AC26" s="632"/>
      <c r="AD26" s="632"/>
      <c r="AE26" s="632"/>
      <c r="AF26" s="632"/>
      <c r="AG26" s="633"/>
      <c r="AH26" s="520">
        <v>21</v>
      </c>
      <c r="AI26" s="521"/>
      <c r="AJ26" s="521"/>
      <c r="AK26" s="521"/>
      <c r="AL26" s="563"/>
      <c r="AM26" s="520">
        <v>61236</v>
      </c>
      <c r="AN26" s="521"/>
      <c r="AO26" s="521"/>
      <c r="AP26" s="521"/>
      <c r="AQ26" s="521"/>
      <c r="AR26" s="563"/>
      <c r="AS26" s="520">
        <v>2916</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4990</v>
      </c>
      <c r="R27" s="521"/>
      <c r="S27" s="521"/>
      <c r="T27" s="521"/>
      <c r="U27" s="521"/>
      <c r="V27" s="563"/>
      <c r="W27" s="622"/>
      <c r="X27" s="610"/>
      <c r="Y27" s="611"/>
      <c r="Z27" s="519" t="s">
        <v>184</v>
      </c>
      <c r="AA27" s="499"/>
      <c r="AB27" s="499"/>
      <c r="AC27" s="499"/>
      <c r="AD27" s="499"/>
      <c r="AE27" s="499"/>
      <c r="AF27" s="499"/>
      <c r="AG27" s="500"/>
      <c r="AH27" s="520">
        <v>2</v>
      </c>
      <c r="AI27" s="521"/>
      <c r="AJ27" s="521"/>
      <c r="AK27" s="521"/>
      <c r="AL27" s="563"/>
      <c r="AM27" s="520" t="s">
        <v>185</v>
      </c>
      <c r="AN27" s="521"/>
      <c r="AO27" s="521"/>
      <c r="AP27" s="521"/>
      <c r="AQ27" s="521"/>
      <c r="AR27" s="563"/>
      <c r="AS27" s="520" t="s">
        <v>185</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1494108</v>
      </c>
      <c r="BO27" s="646"/>
      <c r="BP27" s="646"/>
      <c r="BQ27" s="646"/>
      <c r="BR27" s="646"/>
      <c r="BS27" s="646"/>
      <c r="BT27" s="646"/>
      <c r="BU27" s="647"/>
      <c r="BV27" s="645">
        <v>1493421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4450</v>
      </c>
      <c r="R28" s="521"/>
      <c r="S28" s="521"/>
      <c r="T28" s="521"/>
      <c r="U28" s="521"/>
      <c r="V28" s="563"/>
      <c r="W28" s="622"/>
      <c r="X28" s="610"/>
      <c r="Y28" s="611"/>
      <c r="Z28" s="519" t="s">
        <v>188</v>
      </c>
      <c r="AA28" s="499"/>
      <c r="AB28" s="499"/>
      <c r="AC28" s="499"/>
      <c r="AD28" s="499"/>
      <c r="AE28" s="499"/>
      <c r="AF28" s="499"/>
      <c r="AG28" s="500"/>
      <c r="AH28" s="520" t="s">
        <v>140</v>
      </c>
      <c r="AI28" s="521"/>
      <c r="AJ28" s="521"/>
      <c r="AK28" s="521"/>
      <c r="AL28" s="563"/>
      <c r="AM28" s="520" t="s">
        <v>140</v>
      </c>
      <c r="AN28" s="521"/>
      <c r="AO28" s="521"/>
      <c r="AP28" s="521"/>
      <c r="AQ28" s="521"/>
      <c r="AR28" s="563"/>
      <c r="AS28" s="520" t="s">
        <v>140</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3955651</v>
      </c>
      <c r="BO28" s="433"/>
      <c r="BP28" s="433"/>
      <c r="BQ28" s="433"/>
      <c r="BR28" s="433"/>
      <c r="BS28" s="433"/>
      <c r="BT28" s="433"/>
      <c r="BU28" s="434"/>
      <c r="BV28" s="432">
        <v>3964456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18</v>
      </c>
      <c r="M29" s="521"/>
      <c r="N29" s="521"/>
      <c r="O29" s="521"/>
      <c r="P29" s="563"/>
      <c r="Q29" s="520">
        <v>4050</v>
      </c>
      <c r="R29" s="521"/>
      <c r="S29" s="521"/>
      <c r="T29" s="521"/>
      <c r="U29" s="521"/>
      <c r="V29" s="563"/>
      <c r="W29" s="623"/>
      <c r="X29" s="624"/>
      <c r="Y29" s="625"/>
      <c r="Z29" s="519" t="s">
        <v>191</v>
      </c>
      <c r="AA29" s="499"/>
      <c r="AB29" s="499"/>
      <c r="AC29" s="499"/>
      <c r="AD29" s="499"/>
      <c r="AE29" s="499"/>
      <c r="AF29" s="499"/>
      <c r="AG29" s="500"/>
      <c r="AH29" s="520">
        <v>389</v>
      </c>
      <c r="AI29" s="521"/>
      <c r="AJ29" s="521"/>
      <c r="AK29" s="521"/>
      <c r="AL29" s="563"/>
      <c r="AM29" s="520">
        <v>1143197</v>
      </c>
      <c r="AN29" s="521"/>
      <c r="AO29" s="521"/>
      <c r="AP29" s="521"/>
      <c r="AQ29" s="521"/>
      <c r="AR29" s="563"/>
      <c r="AS29" s="520">
        <v>2939</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53</v>
      </c>
      <c r="BO29" s="470"/>
      <c r="BP29" s="470"/>
      <c r="BQ29" s="470"/>
      <c r="BR29" s="470"/>
      <c r="BS29" s="470"/>
      <c r="BT29" s="470"/>
      <c r="BU29" s="471"/>
      <c r="BV29" s="469">
        <v>52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3627402</v>
      </c>
      <c r="BO30" s="646"/>
      <c r="BP30" s="646"/>
      <c r="BQ30" s="646"/>
      <c r="BR30" s="646"/>
      <c r="BS30" s="646"/>
      <c r="BT30" s="646"/>
      <c r="BU30" s="647"/>
      <c r="BV30" s="645">
        <v>1974410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下水道事業会計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農村集落家庭排水施設特別会計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尾張市町交通災害共済組合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豊明市土地開発公社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IF('各会計、関係団体の財政状況及び健全化判断比率'!B34="","",'各会計、関係団体の財政状況及び健全化判断比率'!B34)</f>
        <v>水上太陽光発電事業特別会計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愛知県市町村職員退職手当組合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墓園事業特別会計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東部知多衛生組合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有料駐車場事業特別会計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愛知中部水道企業団</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愛知県後期高齢者医療広域連合（一般会計）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愛知県後期高齢者医療広域連合（後期高齢者医療特別会計）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愛知県競馬組合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尾三消防組合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FRWD3HgVwas1VXEXx8J8B6PQuVqqaxadAq0gPJmeAAXYhv3erVh4HBM04i5gThc/yPtfQjHU2t5wLpS1Ky47w==" saltValue="rYSkdzIHlxVdTB01TMOh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6.97</v>
      </c>
      <c r="G34" s="33">
        <v>9.1</v>
      </c>
      <c r="H34" s="33">
        <v>8.94</v>
      </c>
      <c r="I34" s="33">
        <v>10.27</v>
      </c>
      <c r="J34" s="34">
        <v>6.08</v>
      </c>
      <c r="K34" s="22"/>
      <c r="L34" s="22"/>
      <c r="M34" s="22"/>
      <c r="N34" s="22"/>
      <c r="O34" s="22"/>
      <c r="P34" s="22"/>
    </row>
    <row r="35" spans="1:16" ht="39" customHeight="1" x14ac:dyDescent="0.15">
      <c r="A35" s="22"/>
      <c r="B35" s="35"/>
      <c r="C35" s="1244" t="s">
        <v>574</v>
      </c>
      <c r="D35" s="1245"/>
      <c r="E35" s="1246"/>
      <c r="F35" s="36">
        <v>1.91</v>
      </c>
      <c r="G35" s="37">
        <v>1.51</v>
      </c>
      <c r="H35" s="37">
        <v>1.05</v>
      </c>
      <c r="I35" s="37">
        <v>0.99</v>
      </c>
      <c r="J35" s="38">
        <v>2.09</v>
      </c>
      <c r="K35" s="22"/>
      <c r="L35" s="22"/>
      <c r="M35" s="22"/>
      <c r="N35" s="22"/>
      <c r="O35" s="22"/>
      <c r="P35" s="22"/>
    </row>
    <row r="36" spans="1:16" ht="39" customHeight="1" x14ac:dyDescent="0.15">
      <c r="A36" s="22"/>
      <c r="B36" s="35"/>
      <c r="C36" s="1244" t="s">
        <v>575</v>
      </c>
      <c r="D36" s="1245"/>
      <c r="E36" s="1246"/>
      <c r="F36" s="36">
        <v>0.11</v>
      </c>
      <c r="G36" s="37">
        <v>0.15</v>
      </c>
      <c r="H36" s="37">
        <v>0.21</v>
      </c>
      <c r="I36" s="37">
        <v>0.35</v>
      </c>
      <c r="J36" s="38">
        <v>0.61</v>
      </c>
      <c r="K36" s="22"/>
      <c r="L36" s="22"/>
      <c r="M36" s="22"/>
      <c r="N36" s="22"/>
      <c r="O36" s="22"/>
      <c r="P36" s="22"/>
    </row>
    <row r="37" spans="1:16" ht="39" customHeight="1" x14ac:dyDescent="0.15">
      <c r="A37" s="22"/>
      <c r="B37" s="35"/>
      <c r="C37" s="1244" t="s">
        <v>576</v>
      </c>
      <c r="D37" s="1245"/>
      <c r="E37" s="1246"/>
      <c r="F37" s="36" t="s">
        <v>524</v>
      </c>
      <c r="G37" s="37" t="s">
        <v>524</v>
      </c>
      <c r="H37" s="37" t="s">
        <v>524</v>
      </c>
      <c r="I37" s="37" t="s">
        <v>524</v>
      </c>
      <c r="J37" s="38">
        <v>0.56999999999999995</v>
      </c>
      <c r="K37" s="22"/>
      <c r="L37" s="22"/>
      <c r="M37" s="22"/>
      <c r="N37" s="22"/>
      <c r="O37" s="22"/>
      <c r="P37" s="22"/>
    </row>
    <row r="38" spans="1:16" ht="39" customHeight="1" x14ac:dyDescent="0.15">
      <c r="A38" s="22"/>
      <c r="B38" s="35"/>
      <c r="C38" s="1244" t="s">
        <v>577</v>
      </c>
      <c r="D38" s="1245"/>
      <c r="E38" s="1246"/>
      <c r="F38" s="36">
        <v>2.15</v>
      </c>
      <c r="G38" s="37">
        <v>2.14</v>
      </c>
      <c r="H38" s="37">
        <v>0.36</v>
      </c>
      <c r="I38" s="37">
        <v>0.21</v>
      </c>
      <c r="J38" s="38">
        <v>0.3</v>
      </c>
      <c r="K38" s="22"/>
      <c r="L38" s="22"/>
      <c r="M38" s="22"/>
      <c r="N38" s="22"/>
      <c r="O38" s="22"/>
      <c r="P38" s="22"/>
    </row>
    <row r="39" spans="1:16" ht="39" customHeight="1" x14ac:dyDescent="0.15">
      <c r="A39" s="22"/>
      <c r="B39" s="35"/>
      <c r="C39" s="1244" t="s">
        <v>578</v>
      </c>
      <c r="D39" s="1245"/>
      <c r="E39" s="1246"/>
      <c r="F39" s="36">
        <v>0</v>
      </c>
      <c r="G39" s="37">
        <v>0</v>
      </c>
      <c r="H39" s="37">
        <v>0.01</v>
      </c>
      <c r="I39" s="37">
        <v>0.02</v>
      </c>
      <c r="J39" s="38">
        <v>0.11</v>
      </c>
      <c r="K39" s="22"/>
      <c r="L39" s="22"/>
      <c r="M39" s="22"/>
      <c r="N39" s="22"/>
      <c r="O39" s="22"/>
      <c r="P39" s="22"/>
    </row>
    <row r="40" spans="1:16" ht="39" customHeight="1" x14ac:dyDescent="0.15">
      <c r="A40" s="22"/>
      <c r="B40" s="35"/>
      <c r="C40" s="1244" t="s">
        <v>579</v>
      </c>
      <c r="D40" s="1245"/>
      <c r="E40" s="1246"/>
      <c r="F40" s="36">
        <v>0.06</v>
      </c>
      <c r="G40" s="37">
        <v>0.09</v>
      </c>
      <c r="H40" s="37">
        <v>0.08</v>
      </c>
      <c r="I40" s="37">
        <v>7.0000000000000007E-2</v>
      </c>
      <c r="J40" s="38">
        <v>0.08</v>
      </c>
      <c r="K40" s="22"/>
      <c r="L40" s="22"/>
      <c r="M40" s="22"/>
      <c r="N40" s="22"/>
      <c r="O40" s="22"/>
      <c r="P40" s="22"/>
    </row>
    <row r="41" spans="1:16" ht="39" customHeight="1" x14ac:dyDescent="0.15">
      <c r="A41" s="22"/>
      <c r="B41" s="35"/>
      <c r="C41" s="1244" t="s">
        <v>580</v>
      </c>
      <c r="D41" s="1245"/>
      <c r="E41" s="1246"/>
      <c r="F41" s="36">
        <v>0.03</v>
      </c>
      <c r="G41" s="37">
        <v>0.13</v>
      </c>
      <c r="H41" s="37">
        <v>0.09</v>
      </c>
      <c r="I41" s="37">
        <v>7.0000000000000007E-2</v>
      </c>
      <c r="J41" s="38">
        <v>0.05</v>
      </c>
      <c r="K41" s="22"/>
      <c r="L41" s="22"/>
      <c r="M41" s="22"/>
      <c r="N41" s="22"/>
      <c r="O41" s="22"/>
      <c r="P41" s="22"/>
    </row>
    <row r="42" spans="1:16" ht="39" customHeight="1" x14ac:dyDescent="0.15">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582</v>
      </c>
      <c r="D43" s="1248"/>
      <c r="E43" s="1249"/>
      <c r="F43" s="41">
        <v>0.24</v>
      </c>
      <c r="G43" s="42">
        <v>0.26</v>
      </c>
      <c r="H43" s="42">
        <v>0.2</v>
      </c>
      <c r="I43" s="42">
        <v>1.3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3njinyI+3vg+sIUx8LZqTOr4MR2VPVu07rEAcsDI7f8zSV7NrGeEri81g4WL9Dl7x144SoJjQ7IT0dG/GNAQ==" saltValue="pJaFVCDjjevQ9wt49Dq2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1198</v>
      </c>
      <c r="L45" s="60">
        <v>1230</v>
      </c>
      <c r="M45" s="60">
        <v>1269</v>
      </c>
      <c r="N45" s="60">
        <v>1266</v>
      </c>
      <c r="O45" s="61">
        <v>1299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624</v>
      </c>
      <c r="L48" s="64">
        <v>574</v>
      </c>
      <c r="M48" s="64">
        <v>560</v>
      </c>
      <c r="N48" s="64">
        <v>478</v>
      </c>
      <c r="O48" s="65">
        <v>382</v>
      </c>
      <c r="P48" s="48"/>
      <c r="Q48" s="48"/>
      <c r="R48" s="48"/>
      <c r="S48" s="48"/>
      <c r="T48" s="48"/>
      <c r="U48" s="48"/>
    </row>
    <row r="49" spans="1:21" ht="30.75" customHeight="1" x14ac:dyDescent="0.15">
      <c r="A49" s="48"/>
      <c r="B49" s="1254"/>
      <c r="C49" s="1255"/>
      <c r="D49" s="62"/>
      <c r="E49" s="1260" t="s">
        <v>16</v>
      </c>
      <c r="F49" s="1260"/>
      <c r="G49" s="1260"/>
      <c r="H49" s="1260"/>
      <c r="I49" s="1260"/>
      <c r="J49" s="1261"/>
      <c r="K49" s="63">
        <v>18</v>
      </c>
      <c r="L49" s="64">
        <v>27</v>
      </c>
      <c r="M49" s="64">
        <v>37</v>
      </c>
      <c r="N49" s="64">
        <v>39</v>
      </c>
      <c r="O49" s="65">
        <v>45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524</v>
      </c>
      <c r="L50" s="64" t="s">
        <v>524</v>
      </c>
      <c r="M50" s="64" t="s">
        <v>524</v>
      </c>
      <c r="N50" s="64" t="s">
        <v>524</v>
      </c>
      <c r="O50" s="65" t="s">
        <v>524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1829</v>
      </c>
      <c r="L52" s="64">
        <v>1746</v>
      </c>
      <c r="M52" s="64">
        <v>1839</v>
      </c>
      <c r="N52" s="64">
        <v>1867</v>
      </c>
      <c r="O52" s="65">
        <v>1812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v>
      </c>
      <c r="L53" s="69">
        <v>85</v>
      </c>
      <c r="M53" s="69">
        <v>27</v>
      </c>
      <c r="N53" s="69">
        <v>-84</v>
      </c>
      <c r="O53" s="70">
        <v>-86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524</v>
      </c>
      <c r="L57" s="84" t="s">
        <v>524</v>
      </c>
      <c r="M57" s="84" t="s">
        <v>524</v>
      </c>
      <c r="N57" s="84" t="s">
        <v>524</v>
      </c>
      <c r="O57" s="85" t="s">
        <v>524</v>
      </c>
    </row>
    <row r="58" spans="1:21" ht="31.5" customHeight="1" thickBot="1" x14ac:dyDescent="0.2">
      <c r="B58" s="1270"/>
      <c r="C58" s="1271"/>
      <c r="D58" s="1275" t="s">
        <v>27</v>
      </c>
      <c r="E58" s="1276"/>
      <c r="F58" s="1276"/>
      <c r="G58" s="1276"/>
      <c r="H58" s="1276"/>
      <c r="I58" s="1276"/>
      <c r="J58" s="1277"/>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RBQag6maK8amemw19BWiNceLECgSbfqlf3p7L1vHMTj1n3rM5kPJu1TgApLSw/tLqNZjMJMdXXD+EtwfgqrAg==" saltValue="IX0ZjpmGUy5/PfklLAZS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13564</v>
      </c>
      <c r="J41" s="104">
        <v>13720</v>
      </c>
      <c r="K41" s="104">
        <v>13819</v>
      </c>
      <c r="L41" s="104">
        <v>14222</v>
      </c>
      <c r="M41" s="105">
        <v>14525</v>
      </c>
    </row>
    <row r="42" spans="2:13" ht="27.75" customHeight="1" x14ac:dyDescent="0.15">
      <c r="B42" s="1280"/>
      <c r="C42" s="1281"/>
      <c r="D42" s="106"/>
      <c r="E42" s="1286" t="s">
        <v>32</v>
      </c>
      <c r="F42" s="1286"/>
      <c r="G42" s="1286"/>
      <c r="H42" s="1287"/>
      <c r="I42" s="107">
        <v>19</v>
      </c>
      <c r="J42" s="108">
        <v>19</v>
      </c>
      <c r="K42" s="108">
        <v>19</v>
      </c>
      <c r="L42" s="108">
        <v>20</v>
      </c>
      <c r="M42" s="109">
        <v>20</v>
      </c>
    </row>
    <row r="43" spans="2:13" ht="27.75" customHeight="1" x14ac:dyDescent="0.15">
      <c r="B43" s="1280"/>
      <c r="C43" s="1281"/>
      <c r="D43" s="106"/>
      <c r="E43" s="1286" t="s">
        <v>33</v>
      </c>
      <c r="F43" s="1286"/>
      <c r="G43" s="1286"/>
      <c r="H43" s="1287"/>
      <c r="I43" s="107">
        <v>4683</v>
      </c>
      <c r="J43" s="108">
        <v>4274</v>
      </c>
      <c r="K43" s="108">
        <v>3889</v>
      </c>
      <c r="L43" s="108">
        <v>3440</v>
      </c>
      <c r="M43" s="109">
        <v>3008</v>
      </c>
    </row>
    <row r="44" spans="2:13" ht="27.75" customHeight="1" x14ac:dyDescent="0.15">
      <c r="B44" s="1280"/>
      <c r="C44" s="1281"/>
      <c r="D44" s="106"/>
      <c r="E44" s="1286" t="s">
        <v>34</v>
      </c>
      <c r="F44" s="1286"/>
      <c r="G44" s="1286"/>
      <c r="H44" s="1287"/>
      <c r="I44" s="107">
        <v>441</v>
      </c>
      <c r="J44" s="108">
        <v>1284</v>
      </c>
      <c r="K44" s="108">
        <v>3154</v>
      </c>
      <c r="L44" s="108">
        <v>3252</v>
      </c>
      <c r="M44" s="109">
        <v>3325</v>
      </c>
    </row>
    <row r="45" spans="2:13" ht="27.75" customHeight="1" x14ac:dyDescent="0.15">
      <c r="B45" s="1280"/>
      <c r="C45" s="1281"/>
      <c r="D45" s="106"/>
      <c r="E45" s="1286" t="s">
        <v>35</v>
      </c>
      <c r="F45" s="1286"/>
      <c r="G45" s="1286"/>
      <c r="H45" s="1287"/>
      <c r="I45" s="107">
        <v>3127</v>
      </c>
      <c r="J45" s="108">
        <v>2922</v>
      </c>
      <c r="K45" s="108">
        <v>2384</v>
      </c>
      <c r="L45" s="108">
        <v>2363</v>
      </c>
      <c r="M45" s="109">
        <v>2264</v>
      </c>
    </row>
    <row r="46" spans="2:13" ht="27.75" customHeight="1" x14ac:dyDescent="0.15">
      <c r="B46" s="1280"/>
      <c r="C46" s="1281"/>
      <c r="D46" s="110"/>
      <c r="E46" s="1286" t="s">
        <v>36</v>
      </c>
      <c r="F46" s="1286"/>
      <c r="G46" s="1286"/>
      <c r="H46" s="1287"/>
      <c r="I46" s="107" t="s">
        <v>524</v>
      </c>
      <c r="J46" s="108" t="s">
        <v>524</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v>146</v>
      </c>
      <c r="J49" s="108" t="s">
        <v>524</v>
      </c>
      <c r="K49" s="108" t="s">
        <v>524</v>
      </c>
      <c r="L49" s="108" t="s">
        <v>524</v>
      </c>
      <c r="M49" s="109" t="s">
        <v>524</v>
      </c>
    </row>
    <row r="50" spans="2:13" ht="27.75" customHeight="1" x14ac:dyDescent="0.15">
      <c r="B50" s="1291" t="s">
        <v>40</v>
      </c>
      <c r="C50" s="1292"/>
      <c r="D50" s="112"/>
      <c r="E50" s="1286" t="s">
        <v>41</v>
      </c>
      <c r="F50" s="1286"/>
      <c r="G50" s="1286"/>
      <c r="H50" s="1287"/>
      <c r="I50" s="107">
        <v>6037</v>
      </c>
      <c r="J50" s="108">
        <v>6400</v>
      </c>
      <c r="K50" s="108">
        <v>7086</v>
      </c>
      <c r="L50" s="108">
        <v>7952</v>
      </c>
      <c r="M50" s="109">
        <v>9620</v>
      </c>
    </row>
    <row r="51" spans="2:13" ht="27.75" customHeight="1" x14ac:dyDescent="0.15">
      <c r="B51" s="1280"/>
      <c r="C51" s="1281"/>
      <c r="D51" s="106"/>
      <c r="E51" s="1286" t="s">
        <v>42</v>
      </c>
      <c r="F51" s="1286"/>
      <c r="G51" s="1286"/>
      <c r="H51" s="1287"/>
      <c r="I51" s="107">
        <v>3255</v>
      </c>
      <c r="J51" s="108">
        <v>2622</v>
      </c>
      <c r="K51" s="108">
        <v>2443</v>
      </c>
      <c r="L51" s="108">
        <v>2491</v>
      </c>
      <c r="M51" s="109">
        <v>2774</v>
      </c>
    </row>
    <row r="52" spans="2:13" ht="27.75" customHeight="1" x14ac:dyDescent="0.15">
      <c r="B52" s="1282"/>
      <c r="C52" s="1283"/>
      <c r="D52" s="106"/>
      <c r="E52" s="1286" t="s">
        <v>43</v>
      </c>
      <c r="F52" s="1286"/>
      <c r="G52" s="1286"/>
      <c r="H52" s="1287"/>
      <c r="I52" s="107">
        <v>15647</v>
      </c>
      <c r="J52" s="108">
        <v>15736</v>
      </c>
      <c r="K52" s="108">
        <v>16488</v>
      </c>
      <c r="L52" s="108">
        <v>16525</v>
      </c>
      <c r="M52" s="109">
        <v>16472</v>
      </c>
    </row>
    <row r="53" spans="2:13" ht="27.75" customHeight="1" thickBot="1" x14ac:dyDescent="0.2">
      <c r="B53" s="1293" t="s">
        <v>44</v>
      </c>
      <c r="C53" s="1294"/>
      <c r="D53" s="113"/>
      <c r="E53" s="1295" t="s">
        <v>45</v>
      </c>
      <c r="F53" s="1295"/>
      <c r="G53" s="1295"/>
      <c r="H53" s="1296"/>
      <c r="I53" s="114">
        <v>-2959</v>
      </c>
      <c r="J53" s="115">
        <v>-2540</v>
      </c>
      <c r="K53" s="115">
        <v>-2752</v>
      </c>
      <c r="L53" s="115">
        <v>-3672</v>
      </c>
      <c r="M53" s="116">
        <v>-5725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8U+fzHrG9UmwCuNoUKm9ayx6AKMGJkQWdSHyIe3HAIIZPHiKLR2Tv6c0eeJXKKTz1EX08JZX0PC3Z7T4HwZ9Q==" saltValue="/4dQtR9BwI3jSx1yMdut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3502</v>
      </c>
      <c r="G55" s="128">
        <v>3964</v>
      </c>
      <c r="H55" s="129">
        <v>3956</v>
      </c>
    </row>
    <row r="56" spans="2:8" ht="52.5" customHeight="1" x14ac:dyDescent="0.15">
      <c r="B56" s="130"/>
      <c r="C56" s="1307" t="s">
        <v>49</v>
      </c>
      <c r="D56" s="1307"/>
      <c r="E56" s="1308"/>
      <c r="F56" s="131">
        <v>0</v>
      </c>
      <c r="G56" s="131">
        <v>0</v>
      </c>
      <c r="H56" s="132">
        <v>0</v>
      </c>
    </row>
    <row r="57" spans="2:8" ht="53.25" customHeight="1" x14ac:dyDescent="0.15">
      <c r="B57" s="130"/>
      <c r="C57" s="1309" t="s">
        <v>50</v>
      </c>
      <c r="D57" s="1309"/>
      <c r="E57" s="1310"/>
      <c r="F57" s="133">
        <v>1579</v>
      </c>
      <c r="G57" s="133">
        <v>1974</v>
      </c>
      <c r="H57" s="134">
        <v>3627</v>
      </c>
    </row>
    <row r="58" spans="2:8" ht="45.75" customHeight="1" x14ac:dyDescent="0.15">
      <c r="B58" s="135"/>
      <c r="C58" s="1297" t="s">
        <v>589</v>
      </c>
      <c r="D58" s="1298"/>
      <c r="E58" s="1299"/>
      <c r="F58" s="136">
        <v>1200</v>
      </c>
      <c r="G58" s="136">
        <v>1400</v>
      </c>
      <c r="H58" s="137">
        <v>1800</v>
      </c>
    </row>
    <row r="59" spans="2:8" ht="45.75" customHeight="1" x14ac:dyDescent="0.15">
      <c r="B59" s="135"/>
      <c r="C59" s="1297" t="s">
        <v>590</v>
      </c>
      <c r="D59" s="1298"/>
      <c r="E59" s="1299"/>
      <c r="F59" s="136">
        <v>2</v>
      </c>
      <c r="G59" s="136">
        <v>2</v>
      </c>
      <c r="H59" s="137">
        <v>902</v>
      </c>
    </row>
    <row r="60" spans="2:8" ht="45.75" customHeight="1" x14ac:dyDescent="0.15">
      <c r="B60" s="135"/>
      <c r="C60" s="1297" t="s">
        <v>591</v>
      </c>
      <c r="D60" s="1298"/>
      <c r="E60" s="1299"/>
      <c r="F60" s="136">
        <v>207</v>
      </c>
      <c r="G60" s="136">
        <v>407</v>
      </c>
      <c r="H60" s="137">
        <v>762</v>
      </c>
    </row>
    <row r="61" spans="2:8" ht="45.75" customHeight="1" x14ac:dyDescent="0.15">
      <c r="B61" s="135"/>
      <c r="C61" s="1297" t="s">
        <v>592</v>
      </c>
      <c r="D61" s="1298"/>
      <c r="E61" s="1299"/>
      <c r="F61" s="136">
        <v>170</v>
      </c>
      <c r="G61" s="136">
        <v>164</v>
      </c>
      <c r="H61" s="137">
        <v>159</v>
      </c>
    </row>
    <row r="62" spans="2:8" ht="45.75" customHeight="1" thickBot="1" x14ac:dyDescent="0.2">
      <c r="B62" s="138"/>
      <c r="C62" s="1300" t="s">
        <v>593</v>
      </c>
      <c r="D62" s="1301"/>
      <c r="E62" s="1302"/>
      <c r="F62" s="139" t="s">
        <v>594</v>
      </c>
      <c r="G62" s="139">
        <v>1</v>
      </c>
      <c r="H62" s="140">
        <v>4</v>
      </c>
    </row>
    <row r="63" spans="2:8" ht="52.5" customHeight="1" thickBot="1" x14ac:dyDescent="0.2">
      <c r="B63" s="141"/>
      <c r="C63" s="1303" t="s">
        <v>51</v>
      </c>
      <c r="D63" s="1303"/>
      <c r="E63" s="1304"/>
      <c r="F63" s="142">
        <v>5081</v>
      </c>
      <c r="G63" s="142">
        <v>5939</v>
      </c>
      <c r="H63" s="143">
        <v>7583</v>
      </c>
    </row>
    <row r="64" spans="2:8" ht="15" customHeight="1" x14ac:dyDescent="0.15"/>
  </sheetData>
  <sheetProtection algorithmName="SHA-512" hashValue="+trtWcoVLccuFZU5nGIGigXA/s3tv5OiLjkLi/QECFjgFoSTtzwyDqqjN2Zs4VYzbjbH3h0RWM+5H82SSmMWaQ==" saltValue="cUGD6ZRPz2jsSxjWjV2j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3" t="s">
        <v>633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22"/>
      <c r="H50" s="1322"/>
      <c r="I50" s="1322"/>
      <c r="J50" s="1322"/>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566</v>
      </c>
      <c r="BQ50" s="1326"/>
      <c r="BR50" s="1326"/>
      <c r="BS50" s="1326"/>
      <c r="BT50" s="1326"/>
      <c r="BU50" s="1326"/>
      <c r="BV50" s="1326"/>
      <c r="BW50" s="1326"/>
      <c r="BX50" s="1326" t="s">
        <v>567</v>
      </c>
      <c r="BY50" s="1326"/>
      <c r="BZ50" s="1326"/>
      <c r="CA50" s="1326"/>
      <c r="CB50" s="1326"/>
      <c r="CC50" s="1326"/>
      <c r="CD50" s="1326"/>
      <c r="CE50" s="1326"/>
      <c r="CF50" s="1326" t="s">
        <v>568</v>
      </c>
      <c r="CG50" s="1326"/>
      <c r="CH50" s="1326"/>
      <c r="CI50" s="1326"/>
      <c r="CJ50" s="1326"/>
      <c r="CK50" s="1326"/>
      <c r="CL50" s="1326"/>
      <c r="CM50" s="1326"/>
      <c r="CN50" s="1326" t="s">
        <v>569</v>
      </c>
      <c r="CO50" s="1326"/>
      <c r="CP50" s="1326"/>
      <c r="CQ50" s="1326"/>
      <c r="CR50" s="1326"/>
      <c r="CS50" s="1326"/>
      <c r="CT50" s="1326"/>
      <c r="CU50" s="1326"/>
      <c r="CV50" s="1326" t="s">
        <v>570</v>
      </c>
      <c r="CW50" s="1326"/>
      <c r="CX50" s="1326"/>
      <c r="CY50" s="1326"/>
      <c r="CZ50" s="1326"/>
      <c r="DA50" s="1326"/>
      <c r="DB50" s="1326"/>
      <c r="DC50" s="1326"/>
    </row>
    <row r="51" spans="1:109" ht="13.5" customHeight="1" x14ac:dyDescent="0.15">
      <c r="B51" s="397"/>
      <c r="G51" s="1327"/>
      <c r="H51" s="1327"/>
      <c r="I51" s="1330"/>
      <c r="J51" s="1330"/>
      <c r="K51" s="1328"/>
      <c r="L51" s="1328"/>
      <c r="M51" s="1328"/>
      <c r="N51" s="1328"/>
      <c r="AM51" s="406"/>
      <c r="AN51" s="1329" t="s">
        <v>624</v>
      </c>
      <c r="AO51" s="1329"/>
      <c r="AP51" s="1329"/>
      <c r="AQ51" s="1329"/>
      <c r="AR51" s="1329"/>
      <c r="AS51" s="1329"/>
      <c r="AT51" s="1329"/>
      <c r="AU51" s="1329"/>
      <c r="AV51" s="1329"/>
      <c r="AW51" s="1329"/>
      <c r="AX51" s="1329"/>
      <c r="AY51" s="1329"/>
      <c r="AZ51" s="1329"/>
      <c r="BA51" s="1329"/>
      <c r="BB51" s="1329" t="s">
        <v>626</v>
      </c>
      <c r="BC51" s="1329"/>
      <c r="BD51" s="1329"/>
      <c r="BE51" s="1329"/>
      <c r="BF51" s="1329"/>
      <c r="BG51" s="1329"/>
      <c r="BH51" s="1329"/>
      <c r="BI51" s="1329"/>
      <c r="BJ51" s="1329"/>
      <c r="BK51" s="1329"/>
      <c r="BL51" s="1329"/>
      <c r="BM51" s="1329"/>
      <c r="BN51" s="1329"/>
      <c r="BO51" s="1329"/>
      <c r="BP51" s="1311"/>
      <c r="BQ51" s="1311"/>
      <c r="BR51" s="1311"/>
      <c r="BS51" s="1311"/>
      <c r="BT51" s="1311"/>
      <c r="BU51" s="1311"/>
      <c r="BV51" s="1311"/>
      <c r="BW51" s="1311"/>
      <c r="BX51" s="1311"/>
      <c r="BY51" s="1311"/>
      <c r="BZ51" s="1311"/>
      <c r="CA51" s="1311"/>
      <c r="CB51" s="1311"/>
      <c r="CC51" s="1311"/>
      <c r="CD51" s="1311"/>
      <c r="CE51" s="1311"/>
      <c r="CF51" s="1312"/>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27"/>
      <c r="H52" s="1327"/>
      <c r="I52" s="1330"/>
      <c r="J52" s="1330"/>
      <c r="K52" s="1328"/>
      <c r="L52" s="1328"/>
      <c r="M52" s="1328"/>
      <c r="N52" s="1328"/>
      <c r="AM52" s="40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7"/>
      <c r="H53" s="1327"/>
      <c r="I53" s="1322"/>
      <c r="J53" s="1322"/>
      <c r="K53" s="1328"/>
      <c r="L53" s="1328"/>
      <c r="M53" s="1328"/>
      <c r="N53" s="1328"/>
      <c r="AM53" s="406"/>
      <c r="AN53" s="1329"/>
      <c r="AO53" s="1329"/>
      <c r="AP53" s="1329"/>
      <c r="AQ53" s="1329"/>
      <c r="AR53" s="1329"/>
      <c r="AS53" s="1329"/>
      <c r="AT53" s="1329"/>
      <c r="AU53" s="1329"/>
      <c r="AV53" s="1329"/>
      <c r="AW53" s="1329"/>
      <c r="AX53" s="1329"/>
      <c r="AY53" s="1329"/>
      <c r="AZ53" s="1329"/>
      <c r="BA53" s="1329"/>
      <c r="BB53" s="1329" t="s">
        <v>627</v>
      </c>
      <c r="BC53" s="1329"/>
      <c r="BD53" s="1329"/>
      <c r="BE53" s="1329"/>
      <c r="BF53" s="1329"/>
      <c r="BG53" s="1329"/>
      <c r="BH53" s="1329"/>
      <c r="BI53" s="1329"/>
      <c r="BJ53" s="1329"/>
      <c r="BK53" s="1329"/>
      <c r="BL53" s="1329"/>
      <c r="BM53" s="1329"/>
      <c r="BN53" s="1329"/>
      <c r="BO53" s="1329"/>
      <c r="BP53" s="1311">
        <v>60.5</v>
      </c>
      <c r="BQ53" s="1311"/>
      <c r="BR53" s="1311"/>
      <c r="BS53" s="1311"/>
      <c r="BT53" s="1311"/>
      <c r="BU53" s="1311"/>
      <c r="BV53" s="1311"/>
      <c r="BW53" s="1311"/>
      <c r="BX53" s="1311">
        <v>61.8</v>
      </c>
      <c r="BY53" s="1311"/>
      <c r="BZ53" s="1311"/>
      <c r="CA53" s="1311"/>
      <c r="CB53" s="1311"/>
      <c r="CC53" s="1311"/>
      <c r="CD53" s="1311"/>
      <c r="CE53" s="1311"/>
      <c r="CF53" s="1312"/>
      <c r="CG53" s="1311"/>
      <c r="CH53" s="1311"/>
      <c r="CI53" s="1311"/>
      <c r="CJ53" s="1311"/>
      <c r="CK53" s="1311"/>
      <c r="CL53" s="1311"/>
      <c r="CM53" s="1311"/>
      <c r="CN53" s="1311">
        <v>62.1</v>
      </c>
      <c r="CO53" s="1311"/>
      <c r="CP53" s="1311"/>
      <c r="CQ53" s="1311"/>
      <c r="CR53" s="1311"/>
      <c r="CS53" s="1311"/>
      <c r="CT53" s="1311"/>
      <c r="CU53" s="1311"/>
      <c r="CV53" s="1311">
        <v>63</v>
      </c>
      <c r="CW53" s="1311"/>
      <c r="CX53" s="1311"/>
      <c r="CY53" s="1311"/>
      <c r="CZ53" s="1311"/>
      <c r="DA53" s="1311"/>
      <c r="DB53" s="1311"/>
      <c r="DC53" s="1311"/>
    </row>
    <row r="54" spans="1:109" x14ac:dyDescent="0.15">
      <c r="A54" s="405"/>
      <c r="B54" s="397"/>
      <c r="G54" s="1327"/>
      <c r="H54" s="1327"/>
      <c r="I54" s="1322"/>
      <c r="J54" s="1322"/>
      <c r="K54" s="1328"/>
      <c r="L54" s="1328"/>
      <c r="M54" s="1328"/>
      <c r="N54" s="1328"/>
      <c r="AM54" s="40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2"/>
      <c r="H55" s="1322"/>
      <c r="I55" s="1322"/>
      <c r="J55" s="1322"/>
      <c r="K55" s="1328"/>
      <c r="L55" s="1328"/>
      <c r="M55" s="1328"/>
      <c r="N55" s="1328"/>
      <c r="AN55" s="1326" t="s">
        <v>628</v>
      </c>
      <c r="AO55" s="1326"/>
      <c r="AP55" s="1326"/>
      <c r="AQ55" s="1326"/>
      <c r="AR55" s="1326"/>
      <c r="AS55" s="1326"/>
      <c r="AT55" s="1326"/>
      <c r="AU55" s="1326"/>
      <c r="AV55" s="1326"/>
      <c r="AW55" s="1326"/>
      <c r="AX55" s="1326"/>
      <c r="AY55" s="1326"/>
      <c r="AZ55" s="1326"/>
      <c r="BA55" s="1326"/>
      <c r="BB55" s="1329" t="s">
        <v>625</v>
      </c>
      <c r="BC55" s="1329"/>
      <c r="BD55" s="1329"/>
      <c r="BE55" s="1329"/>
      <c r="BF55" s="1329"/>
      <c r="BG55" s="1329"/>
      <c r="BH55" s="1329"/>
      <c r="BI55" s="1329"/>
      <c r="BJ55" s="1329"/>
      <c r="BK55" s="1329"/>
      <c r="BL55" s="1329"/>
      <c r="BM55" s="1329"/>
      <c r="BN55" s="1329"/>
      <c r="BO55" s="1329"/>
      <c r="BP55" s="1311">
        <v>33.1</v>
      </c>
      <c r="BQ55" s="1311"/>
      <c r="BR55" s="1311"/>
      <c r="BS55" s="1311"/>
      <c r="BT55" s="1311"/>
      <c r="BU55" s="1311"/>
      <c r="BV55" s="1311"/>
      <c r="BW55" s="1311"/>
      <c r="BX55" s="1311">
        <v>31.3</v>
      </c>
      <c r="BY55" s="1311"/>
      <c r="BZ55" s="1311"/>
      <c r="CA55" s="1311"/>
      <c r="CB55" s="1311"/>
      <c r="CC55" s="1311"/>
      <c r="CD55" s="1311"/>
      <c r="CE55" s="1311"/>
      <c r="CF55" s="1312"/>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x14ac:dyDescent="0.15">
      <c r="A56" s="405"/>
      <c r="B56" s="39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2"/>
      <c r="H57" s="1322"/>
      <c r="I57" s="1331"/>
      <c r="J57" s="1331"/>
      <c r="K57" s="1328"/>
      <c r="L57" s="1328"/>
      <c r="M57" s="1328"/>
      <c r="N57" s="1328"/>
      <c r="AM57" s="390"/>
      <c r="AN57" s="1326"/>
      <c r="AO57" s="1326"/>
      <c r="AP57" s="1326"/>
      <c r="AQ57" s="1326"/>
      <c r="AR57" s="1326"/>
      <c r="AS57" s="1326"/>
      <c r="AT57" s="1326"/>
      <c r="AU57" s="1326"/>
      <c r="AV57" s="1326"/>
      <c r="AW57" s="1326"/>
      <c r="AX57" s="1326"/>
      <c r="AY57" s="1326"/>
      <c r="AZ57" s="1326"/>
      <c r="BA57" s="1326"/>
      <c r="BB57" s="1329" t="s">
        <v>627</v>
      </c>
      <c r="BC57" s="1329"/>
      <c r="BD57" s="1329"/>
      <c r="BE57" s="1329"/>
      <c r="BF57" s="1329"/>
      <c r="BG57" s="1329"/>
      <c r="BH57" s="1329"/>
      <c r="BI57" s="1329"/>
      <c r="BJ57" s="1329"/>
      <c r="BK57" s="1329"/>
      <c r="BL57" s="1329"/>
      <c r="BM57" s="1329"/>
      <c r="BN57" s="1329"/>
      <c r="BO57" s="1329"/>
      <c r="BP57" s="1311">
        <v>57.2</v>
      </c>
      <c r="BQ57" s="1311"/>
      <c r="BR57" s="1311"/>
      <c r="BS57" s="1311"/>
      <c r="BT57" s="1311"/>
      <c r="BU57" s="1311"/>
      <c r="BV57" s="1311"/>
      <c r="BW57" s="1311"/>
      <c r="BX57" s="1311">
        <v>58.5</v>
      </c>
      <c r="BY57" s="1311"/>
      <c r="BZ57" s="1311"/>
      <c r="CA57" s="1311"/>
      <c r="CB57" s="1311"/>
      <c r="CC57" s="1311"/>
      <c r="CD57" s="1311"/>
      <c r="CE57" s="1311"/>
      <c r="CF57" s="1312"/>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22"/>
      <c r="H58" s="1322"/>
      <c r="I58" s="1331"/>
      <c r="J58" s="1331"/>
      <c r="K58" s="1328"/>
      <c r="L58" s="1328"/>
      <c r="M58" s="1328"/>
      <c r="N58" s="1328"/>
      <c r="AM58" s="390"/>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629</v>
      </c>
    </row>
    <row r="64" spans="1:109" x14ac:dyDescent="0.15">
      <c r="B64" s="397"/>
      <c r="G64" s="404"/>
      <c r="I64" s="417"/>
      <c r="J64" s="417"/>
      <c r="K64" s="417"/>
      <c r="L64" s="417"/>
      <c r="M64" s="417"/>
      <c r="N64" s="418"/>
      <c r="AM64" s="404"/>
      <c r="AN64" s="404" t="s">
        <v>622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2" t="s">
        <v>634</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22"/>
      <c r="H72" s="1322"/>
      <c r="I72" s="1322"/>
      <c r="J72" s="1322"/>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566</v>
      </c>
      <c r="BQ72" s="1326"/>
      <c r="BR72" s="1326"/>
      <c r="BS72" s="1326"/>
      <c r="BT72" s="1326"/>
      <c r="BU72" s="1326"/>
      <c r="BV72" s="1326"/>
      <c r="BW72" s="1326"/>
      <c r="BX72" s="1326" t="s">
        <v>567</v>
      </c>
      <c r="BY72" s="1326"/>
      <c r="BZ72" s="1326"/>
      <c r="CA72" s="1326"/>
      <c r="CB72" s="1326"/>
      <c r="CC72" s="1326"/>
      <c r="CD72" s="1326"/>
      <c r="CE72" s="1326"/>
      <c r="CF72" s="1326" t="s">
        <v>568</v>
      </c>
      <c r="CG72" s="1326"/>
      <c r="CH72" s="1326"/>
      <c r="CI72" s="1326"/>
      <c r="CJ72" s="1326"/>
      <c r="CK72" s="1326"/>
      <c r="CL72" s="1326"/>
      <c r="CM72" s="1326"/>
      <c r="CN72" s="1326" t="s">
        <v>569</v>
      </c>
      <c r="CO72" s="1326"/>
      <c r="CP72" s="1326"/>
      <c r="CQ72" s="1326"/>
      <c r="CR72" s="1326"/>
      <c r="CS72" s="1326"/>
      <c r="CT72" s="1326"/>
      <c r="CU72" s="1326"/>
      <c r="CV72" s="1326" t="s">
        <v>570</v>
      </c>
      <c r="CW72" s="1326"/>
      <c r="CX72" s="1326"/>
      <c r="CY72" s="1326"/>
      <c r="CZ72" s="1326"/>
      <c r="DA72" s="1326"/>
      <c r="DB72" s="1326"/>
      <c r="DC72" s="1326"/>
    </row>
    <row r="73" spans="2:107" x14ac:dyDescent="0.15">
      <c r="B73" s="397"/>
      <c r="G73" s="1327"/>
      <c r="H73" s="1327"/>
      <c r="I73" s="1327"/>
      <c r="J73" s="1327"/>
      <c r="K73" s="1341"/>
      <c r="L73" s="1341"/>
      <c r="M73" s="1341"/>
      <c r="N73" s="1341"/>
      <c r="AM73" s="406"/>
      <c r="AN73" s="1329" t="s">
        <v>624</v>
      </c>
      <c r="AO73" s="1329"/>
      <c r="AP73" s="1329"/>
      <c r="AQ73" s="1329"/>
      <c r="AR73" s="1329"/>
      <c r="AS73" s="1329"/>
      <c r="AT73" s="1329"/>
      <c r="AU73" s="1329"/>
      <c r="AV73" s="1329"/>
      <c r="AW73" s="1329"/>
      <c r="AX73" s="1329"/>
      <c r="AY73" s="1329"/>
      <c r="AZ73" s="1329"/>
      <c r="BA73" s="1329"/>
      <c r="BB73" s="1329" t="s">
        <v>625</v>
      </c>
      <c r="BC73" s="1329"/>
      <c r="BD73" s="1329"/>
      <c r="BE73" s="1329"/>
      <c r="BF73" s="1329"/>
      <c r="BG73" s="1329"/>
      <c r="BH73" s="1329"/>
      <c r="BI73" s="1329"/>
      <c r="BJ73" s="1329"/>
      <c r="BK73" s="1329"/>
      <c r="BL73" s="1329"/>
      <c r="BM73" s="1329"/>
      <c r="BN73" s="1329"/>
      <c r="BO73" s="132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27"/>
      <c r="H74" s="1327"/>
      <c r="I74" s="1327"/>
      <c r="J74" s="1327"/>
      <c r="K74" s="1341"/>
      <c r="L74" s="1341"/>
      <c r="M74" s="1341"/>
      <c r="N74" s="1341"/>
      <c r="AM74" s="40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7"/>
      <c r="H75" s="1327"/>
      <c r="I75" s="1322"/>
      <c r="J75" s="1322"/>
      <c r="K75" s="1328"/>
      <c r="L75" s="1328"/>
      <c r="M75" s="1328"/>
      <c r="N75" s="1328"/>
      <c r="AM75" s="406"/>
      <c r="AN75" s="1329"/>
      <c r="AO75" s="1329"/>
      <c r="AP75" s="1329"/>
      <c r="AQ75" s="1329"/>
      <c r="AR75" s="1329"/>
      <c r="AS75" s="1329"/>
      <c r="AT75" s="1329"/>
      <c r="AU75" s="1329"/>
      <c r="AV75" s="1329"/>
      <c r="AW75" s="1329"/>
      <c r="AX75" s="1329"/>
      <c r="AY75" s="1329"/>
      <c r="AZ75" s="1329"/>
      <c r="BA75" s="1329"/>
      <c r="BB75" s="1329" t="s">
        <v>630</v>
      </c>
      <c r="BC75" s="1329"/>
      <c r="BD75" s="1329"/>
      <c r="BE75" s="1329"/>
      <c r="BF75" s="1329"/>
      <c r="BG75" s="1329"/>
      <c r="BH75" s="1329"/>
      <c r="BI75" s="1329"/>
      <c r="BJ75" s="1329"/>
      <c r="BK75" s="1329"/>
      <c r="BL75" s="1329"/>
      <c r="BM75" s="1329"/>
      <c r="BN75" s="1329"/>
      <c r="BO75" s="1329"/>
      <c r="BP75" s="1311">
        <v>-0.3</v>
      </c>
      <c r="BQ75" s="1311"/>
      <c r="BR75" s="1311"/>
      <c r="BS75" s="1311"/>
      <c r="BT75" s="1311"/>
      <c r="BU75" s="1311"/>
      <c r="BV75" s="1311"/>
      <c r="BW75" s="1311"/>
      <c r="BX75" s="1311">
        <v>0.2</v>
      </c>
      <c r="BY75" s="1311"/>
      <c r="BZ75" s="1311"/>
      <c r="CA75" s="1311"/>
      <c r="CB75" s="1311"/>
      <c r="CC75" s="1311"/>
      <c r="CD75" s="1311"/>
      <c r="CE75" s="1311"/>
      <c r="CF75" s="1311">
        <v>0.3</v>
      </c>
      <c r="CG75" s="1311"/>
      <c r="CH75" s="1311"/>
      <c r="CI75" s="1311"/>
      <c r="CJ75" s="1311"/>
      <c r="CK75" s="1311"/>
      <c r="CL75" s="1311"/>
      <c r="CM75" s="1311"/>
      <c r="CN75" s="1311">
        <v>0</v>
      </c>
      <c r="CO75" s="1311"/>
      <c r="CP75" s="1311"/>
      <c r="CQ75" s="1311"/>
      <c r="CR75" s="1311"/>
      <c r="CS75" s="1311"/>
      <c r="CT75" s="1311"/>
      <c r="CU75" s="1311"/>
      <c r="CV75" s="1311">
        <v>-0.3</v>
      </c>
      <c r="CW75" s="1311"/>
      <c r="CX75" s="1311"/>
      <c r="CY75" s="1311"/>
      <c r="CZ75" s="1311"/>
      <c r="DA75" s="1311"/>
      <c r="DB75" s="1311"/>
      <c r="DC75" s="1311"/>
    </row>
    <row r="76" spans="2:107" x14ac:dyDescent="0.15">
      <c r="B76" s="397"/>
      <c r="G76" s="1327"/>
      <c r="H76" s="1327"/>
      <c r="I76" s="1322"/>
      <c r="J76" s="1322"/>
      <c r="K76" s="1328"/>
      <c r="L76" s="1328"/>
      <c r="M76" s="1328"/>
      <c r="N76" s="1328"/>
      <c r="AM76" s="40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2"/>
      <c r="H77" s="1322"/>
      <c r="I77" s="1322"/>
      <c r="J77" s="1322"/>
      <c r="K77" s="1341"/>
      <c r="L77" s="1341"/>
      <c r="M77" s="1341"/>
      <c r="N77" s="1341"/>
      <c r="AN77" s="1326" t="s">
        <v>631</v>
      </c>
      <c r="AO77" s="1326"/>
      <c r="AP77" s="1326"/>
      <c r="AQ77" s="1326"/>
      <c r="AR77" s="1326"/>
      <c r="AS77" s="1326"/>
      <c r="AT77" s="1326"/>
      <c r="AU77" s="1326"/>
      <c r="AV77" s="1326"/>
      <c r="AW77" s="1326"/>
      <c r="AX77" s="1326"/>
      <c r="AY77" s="1326"/>
      <c r="AZ77" s="1326"/>
      <c r="BA77" s="1326"/>
      <c r="BB77" s="1329" t="s">
        <v>626</v>
      </c>
      <c r="BC77" s="1329"/>
      <c r="BD77" s="1329"/>
      <c r="BE77" s="1329"/>
      <c r="BF77" s="1329"/>
      <c r="BG77" s="1329"/>
      <c r="BH77" s="1329"/>
      <c r="BI77" s="1329"/>
      <c r="BJ77" s="1329"/>
      <c r="BK77" s="1329"/>
      <c r="BL77" s="1329"/>
      <c r="BM77" s="1329"/>
      <c r="BN77" s="1329"/>
      <c r="BO77" s="1329"/>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x14ac:dyDescent="0.15">
      <c r="B78" s="397"/>
      <c r="G78" s="1322"/>
      <c r="H78" s="1322"/>
      <c r="I78" s="1322"/>
      <c r="J78" s="1322"/>
      <c r="K78" s="1341"/>
      <c r="L78" s="1341"/>
      <c r="M78" s="1341"/>
      <c r="N78" s="1341"/>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2"/>
      <c r="H79" s="1322"/>
      <c r="I79" s="1331"/>
      <c r="J79" s="1331"/>
      <c r="K79" s="1342"/>
      <c r="L79" s="1342"/>
      <c r="M79" s="1342"/>
      <c r="N79" s="1342"/>
      <c r="AN79" s="1326"/>
      <c r="AO79" s="1326"/>
      <c r="AP79" s="1326"/>
      <c r="AQ79" s="1326"/>
      <c r="AR79" s="1326"/>
      <c r="AS79" s="1326"/>
      <c r="AT79" s="1326"/>
      <c r="AU79" s="1326"/>
      <c r="AV79" s="1326"/>
      <c r="AW79" s="1326"/>
      <c r="AX79" s="1326"/>
      <c r="AY79" s="1326"/>
      <c r="AZ79" s="1326"/>
      <c r="BA79" s="1326"/>
      <c r="BB79" s="1329" t="s">
        <v>630</v>
      </c>
      <c r="BC79" s="1329"/>
      <c r="BD79" s="1329"/>
      <c r="BE79" s="1329"/>
      <c r="BF79" s="1329"/>
      <c r="BG79" s="1329"/>
      <c r="BH79" s="1329"/>
      <c r="BI79" s="1329"/>
      <c r="BJ79" s="1329"/>
      <c r="BK79" s="1329"/>
      <c r="BL79" s="1329"/>
      <c r="BM79" s="1329"/>
      <c r="BN79" s="1329"/>
      <c r="BO79" s="1329"/>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22"/>
      <c r="H80" s="1322"/>
      <c r="I80" s="1331"/>
      <c r="J80" s="1331"/>
      <c r="K80" s="1342"/>
      <c r="L80" s="1342"/>
      <c r="M80" s="1342"/>
      <c r="N80" s="1342"/>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3trkjKfQ7SVP8c/h+614Sqa20ehCVo/WCW93xbLeTH6DKDPNVab/TR135gqWRyez6VLZhOpPhm0qnGEgaQ4oUQ==" saltValue="SUJznUFhs6xdP5kn0RvY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eQVMP8IxrsvRQGpAZjZXr8p5JMwYdl5+Z8zhm4TZUXlDY1G3w81PP+WdZ9mUqQeB+Pvq0MsK13uHUdrkws2FGA==" saltValue="h6tMX42P87G8dZsm/6HzN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632</v>
      </c>
    </row>
  </sheetData>
  <sheetProtection algorithmName="SHA-512" hashValue="8ReIXDaRTVkhxqggjWNVXwXPbXxomUce0JqYUSUHbc12orhuyXU7xRmP5wRzYsEVRndLacCDdVM772WnOJSzJg==" saltValue="J4vgz7VIOHHHHkC9IZVyz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26300</v>
      </c>
      <c r="E3" s="162"/>
      <c r="F3" s="163">
        <v>57295</v>
      </c>
      <c r="G3" s="164"/>
      <c r="H3" s="165"/>
    </row>
    <row r="4" spans="1:8" x14ac:dyDescent="0.15">
      <c r="A4" s="166"/>
      <c r="B4" s="167"/>
      <c r="C4" s="168"/>
      <c r="D4" s="169">
        <v>17519</v>
      </c>
      <c r="E4" s="170"/>
      <c r="F4" s="171">
        <v>32771</v>
      </c>
      <c r="G4" s="172"/>
      <c r="H4" s="173"/>
    </row>
    <row r="5" spans="1:8" x14ac:dyDescent="0.15">
      <c r="A5" s="154" t="s">
        <v>558</v>
      </c>
      <c r="B5" s="159"/>
      <c r="C5" s="160"/>
      <c r="D5" s="161">
        <v>30439</v>
      </c>
      <c r="E5" s="162"/>
      <c r="F5" s="163">
        <v>54110</v>
      </c>
      <c r="G5" s="164"/>
      <c r="H5" s="165"/>
    </row>
    <row r="6" spans="1:8" x14ac:dyDescent="0.15">
      <c r="A6" s="166"/>
      <c r="B6" s="167"/>
      <c r="C6" s="168"/>
      <c r="D6" s="169">
        <v>24715</v>
      </c>
      <c r="E6" s="170"/>
      <c r="F6" s="171">
        <v>30620</v>
      </c>
      <c r="G6" s="172"/>
      <c r="H6" s="173"/>
    </row>
    <row r="7" spans="1:8" x14ac:dyDescent="0.15">
      <c r="A7" s="154" t="s">
        <v>559</v>
      </c>
      <c r="B7" s="159"/>
      <c r="C7" s="160"/>
      <c r="D7" s="161">
        <v>24146</v>
      </c>
      <c r="E7" s="162"/>
      <c r="F7" s="163">
        <v>54684</v>
      </c>
      <c r="G7" s="164"/>
      <c r="H7" s="165"/>
    </row>
    <row r="8" spans="1:8" x14ac:dyDescent="0.15">
      <c r="A8" s="166"/>
      <c r="B8" s="167"/>
      <c r="C8" s="168"/>
      <c r="D8" s="169">
        <v>17961</v>
      </c>
      <c r="E8" s="170"/>
      <c r="F8" s="171">
        <v>32829</v>
      </c>
      <c r="G8" s="172"/>
      <c r="H8" s="173"/>
    </row>
    <row r="9" spans="1:8" x14ac:dyDescent="0.15">
      <c r="A9" s="154" t="s">
        <v>560</v>
      </c>
      <c r="B9" s="159"/>
      <c r="C9" s="160"/>
      <c r="D9" s="161">
        <v>35610</v>
      </c>
      <c r="E9" s="162"/>
      <c r="F9" s="163">
        <v>62383</v>
      </c>
      <c r="G9" s="164"/>
      <c r="H9" s="165"/>
    </row>
    <row r="10" spans="1:8" x14ac:dyDescent="0.15">
      <c r="A10" s="166"/>
      <c r="B10" s="167"/>
      <c r="C10" s="168"/>
      <c r="D10" s="169">
        <v>22899</v>
      </c>
      <c r="E10" s="170"/>
      <c r="F10" s="171">
        <v>35325</v>
      </c>
      <c r="G10" s="172"/>
      <c r="H10" s="173"/>
    </row>
    <row r="11" spans="1:8" x14ac:dyDescent="0.15">
      <c r="A11" s="154" t="s">
        <v>561</v>
      </c>
      <c r="B11" s="159"/>
      <c r="C11" s="160"/>
      <c r="D11" s="161">
        <v>28609</v>
      </c>
      <c r="E11" s="162"/>
      <c r="F11" s="163">
        <v>63812</v>
      </c>
      <c r="G11" s="164"/>
      <c r="H11" s="165"/>
    </row>
    <row r="12" spans="1:8" x14ac:dyDescent="0.15">
      <c r="A12" s="166"/>
      <c r="B12" s="167"/>
      <c r="C12" s="174"/>
      <c r="D12" s="169">
        <v>17428</v>
      </c>
      <c r="E12" s="170"/>
      <c r="F12" s="171">
        <v>33848</v>
      </c>
      <c r="G12" s="172"/>
      <c r="H12" s="173"/>
    </row>
    <row r="13" spans="1:8" x14ac:dyDescent="0.15">
      <c r="A13" s="154"/>
      <c r="B13" s="159"/>
      <c r="C13" s="175"/>
      <c r="D13" s="176">
        <v>29021</v>
      </c>
      <c r="E13" s="177"/>
      <c r="F13" s="178">
        <v>58457</v>
      </c>
      <c r="G13" s="179"/>
      <c r="H13" s="165"/>
    </row>
    <row r="14" spans="1:8" x14ac:dyDescent="0.15">
      <c r="A14" s="166"/>
      <c r="B14" s="167"/>
      <c r="C14" s="168"/>
      <c r="D14" s="169">
        <v>20104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7.02</v>
      </c>
      <c r="C19" s="180">
        <f>ROUND(VALUE(SUBSTITUTE(実質収支比率等に係る経年分析!G$48,"▲","-")),2)</f>
        <v>9.23</v>
      </c>
      <c r="D19" s="180">
        <f>ROUND(VALUE(SUBSTITUTE(実質収支比率等に係る経年分析!H$48,"▲","-")),2)</f>
        <v>9.0299999999999994</v>
      </c>
      <c r="E19" s="180">
        <f>ROUND(VALUE(SUBSTITUTE(実質収支比率等に係る経年分析!I$48,"▲","-")),2)</f>
        <v>10.34</v>
      </c>
      <c r="F19" s="180">
        <f>ROUND(VALUE(SUBSTITUTE(実質収支比率等に係る経年分析!J$48,"▲","-")),2)</f>
        <v>6.36</v>
      </c>
    </row>
    <row r="20" spans="1:11" x14ac:dyDescent="0.15">
      <c r="A20" s="180" t="s">
        <v>55</v>
      </c>
      <c r="B20" s="180">
        <f>ROUND(VALUE(SUBSTITUTE(実質収支比率等に係る経年分析!F$47,"▲","-")),2)</f>
        <v>23.7</v>
      </c>
      <c r="C20" s="180">
        <f>ROUND(VALUE(SUBSTITUTE(実質収支比率等に係る経年分析!G$47,"▲","-")),2)</f>
        <v>24.71</v>
      </c>
      <c r="D20" s="180">
        <f>ROUND(VALUE(SUBSTITUTE(実質収支比率等に係る経年分析!H$47,"▲","-")),2)</f>
        <v>25.59</v>
      </c>
      <c r="E20" s="180">
        <f>ROUND(VALUE(SUBSTITUTE(実質収支比率等に係る経年分析!I$47,"▲","-")),2)</f>
        <v>28.77</v>
      </c>
      <c r="F20" s="180">
        <f>ROUND(VALUE(SUBSTITUTE(実質収支比率等に係る経年分析!J$47,"▲","-")),2)</f>
        <v>27.67</v>
      </c>
    </row>
    <row r="21" spans="1:11" x14ac:dyDescent="0.15">
      <c r="A21" s="180" t="s">
        <v>56</v>
      </c>
      <c r="B21" s="180">
        <f>IF(ISNUMBER(VALUE(SUBSTITUTE(実質収支比率等に係る経年分析!F$49,"▲","-"))),ROUND(VALUE(SUBSTITUTE(実質収支比率等に係る経年分析!F$49,"▲","-")),2),NA())</f>
        <v>-2.89</v>
      </c>
      <c r="C21" s="180">
        <f>IF(ISNUMBER(VALUE(SUBSTITUTE(実質収支比率等に係る経年分析!G$49,"▲","-"))),ROUND(VALUE(SUBSTITUTE(実質収支比率等に係る経年分析!G$49,"▲","-")),2),NA())</f>
        <v>3.42</v>
      </c>
      <c r="D21" s="180">
        <f>IF(ISNUMBER(VALUE(SUBSTITUTE(実質収支比率等に係る経年分析!H$49,"▲","-"))),ROUND(VALUE(SUBSTITUTE(実質収支比率等に係る経年分析!H$49,"▲","-")),2),NA())</f>
        <v>1.63</v>
      </c>
      <c r="E21" s="180">
        <f>IF(ISNUMBER(VALUE(SUBSTITUTE(実質収支比率等に係る経年分析!I$49,"▲","-"))),ROUND(VALUE(SUBSTITUTE(実質収支比率等に係る経年分析!I$49,"▲","-")),2),NA())</f>
        <v>4.7300000000000004</v>
      </c>
      <c r="F21" s="180">
        <f>IF(ISNUMBER(VALUE(SUBSTITUTE(実質収支比率等に係る経年分析!J$49,"▲","-"))),ROUND(VALUE(SUBSTITUTE(実質収支比率等に係る経年分析!J$49,"▲","-")),2),NA())</f>
        <v>-3.68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水上太陽光発電事業特別会計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農村集落家庭排水施設特別会計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1829</v>
      </c>
      <c r="E42" s="182"/>
      <c r="F42" s="182"/>
      <c r="G42" s="182">
        <f>'実質公債費比率（分子）の構造'!L$52</f>
        <v>1746</v>
      </c>
      <c r="H42" s="182"/>
      <c r="I42" s="182"/>
      <c r="J42" s="182">
        <f>'実質公債費比率（分子）の構造'!M$52</f>
        <v>1839</v>
      </c>
      <c r="K42" s="182"/>
      <c r="L42" s="182"/>
      <c r="M42" s="182">
        <f>'実質公債費比率（分子）の構造'!N$52</f>
        <v>1867</v>
      </c>
      <c r="N42" s="182"/>
      <c r="O42" s="182"/>
      <c r="P42" s="182">
        <f>'実質公債費比率（分子）の構造'!O$52</f>
        <v>1812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27</v>
      </c>
      <c r="F45" s="182"/>
      <c r="G45" s="182"/>
      <c r="H45" s="182">
        <f>'実質公債費比率（分子）の構造'!M$49</f>
        <v>37</v>
      </c>
      <c r="I45" s="182"/>
      <c r="J45" s="182"/>
      <c r="K45" s="182">
        <f>'実質公債費比率（分子）の構造'!N$49</f>
        <v>39</v>
      </c>
      <c r="L45" s="182"/>
      <c r="M45" s="182"/>
      <c r="N45" s="182">
        <f>'実質公債費比率（分子）の構造'!O$49</f>
        <v>45</v>
      </c>
      <c r="O45" s="182"/>
      <c r="P45" s="182"/>
    </row>
    <row r="46" spans="1:16" x14ac:dyDescent="0.15">
      <c r="A46" s="182" t="s">
        <v>67</v>
      </c>
      <c r="B46" s="182">
        <f>'実質公債費比率（分子）の構造'!K$48</f>
        <v>624</v>
      </c>
      <c r="C46" s="182"/>
      <c r="D46" s="182"/>
      <c r="E46" s="182">
        <f>'実質公債費比率（分子）の構造'!L$48</f>
        <v>574</v>
      </c>
      <c r="F46" s="182"/>
      <c r="G46" s="182"/>
      <c r="H46" s="182">
        <f>'実質公債費比率（分子）の構造'!M$48</f>
        <v>560</v>
      </c>
      <c r="I46" s="182"/>
      <c r="J46" s="182"/>
      <c r="K46" s="182">
        <f>'実質公債費比率（分子）の構造'!N$48</f>
        <v>478</v>
      </c>
      <c r="L46" s="182"/>
      <c r="M46" s="182"/>
      <c r="N46" s="182">
        <f>'実質公債費比率（分子）の構造'!O$48</f>
        <v>382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1198</v>
      </c>
      <c r="C49" s="182"/>
      <c r="D49" s="182"/>
      <c r="E49" s="182">
        <f>'実質公債費比率（分子）の構造'!L$45</f>
        <v>1230</v>
      </c>
      <c r="F49" s="182"/>
      <c r="G49" s="182"/>
      <c r="H49" s="182">
        <f>'実質公債費比率（分子）の構造'!M$45</f>
        <v>1269</v>
      </c>
      <c r="I49" s="182"/>
      <c r="J49" s="182"/>
      <c r="K49" s="182">
        <f>'実質公債費比率（分子）の構造'!N$45</f>
        <v>1266</v>
      </c>
      <c r="L49" s="182"/>
      <c r="M49" s="182"/>
      <c r="N49" s="182">
        <f>'実質公債費比率（分子）の構造'!O$45</f>
        <v>1299</v>
      </c>
      <c r="O49" s="182"/>
      <c r="P49" s="182"/>
    </row>
    <row r="50" spans="1:16" x14ac:dyDescent="0.15">
      <c r="A50" s="182" t="s">
        <v>71</v>
      </c>
      <c r="B50" s="182" t="e">
        <f>NA()</f>
        <v>#N/A</v>
      </c>
      <c r="C50" s="182">
        <f>IF(ISNUMBER('実質公債費比率（分子）の構造'!K$53),'実質公債費比率（分子）の構造'!K$53,NA())</f>
        <v>11</v>
      </c>
      <c r="D50" s="182" t="e">
        <f>NA()</f>
        <v>#N/A</v>
      </c>
      <c r="E50" s="182" t="e">
        <f>NA()</f>
        <v>#N/A</v>
      </c>
      <c r="F50" s="182">
        <f>IF(ISNUMBER('実質公債費比率（分子）の構造'!L$53),'実質公債費比率（分子）の構造'!L$53,NA())</f>
        <v>85</v>
      </c>
      <c r="G50" s="182" t="e">
        <f>NA()</f>
        <v>#N/A</v>
      </c>
      <c r="H50" s="182" t="e">
        <f>NA()</f>
        <v>#N/A</v>
      </c>
      <c r="I50" s="182">
        <f>IF(ISNUMBER('実質公債費比率（分子）の構造'!M$53),'実質公債費比率（分子）の構造'!M$53,NA())</f>
        <v>27</v>
      </c>
      <c r="J50" s="182" t="e">
        <f>NA()</f>
        <v>#N/A</v>
      </c>
      <c r="K50" s="182" t="e">
        <f>NA()</f>
        <v>#N/A</v>
      </c>
      <c r="L50" s="182">
        <f>IF(ISNUMBER('実質公債費比率（分子）の構造'!N$53),'実質公債費比率（分子）の構造'!N$53,NA())</f>
        <v>-84</v>
      </c>
      <c r="M50" s="182" t="e">
        <f>NA()</f>
        <v>#N/A</v>
      </c>
      <c r="N50" s="182" t="e">
        <f>NA()</f>
        <v>#N/A</v>
      </c>
      <c r="O50" s="182">
        <f>IF(ISNUMBER('実質公債費比率（分子）の構造'!O$53),'実質公債費比率（分子）の構造'!O$53,NA())</f>
        <v>-86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15647</v>
      </c>
      <c r="E56" s="181"/>
      <c r="F56" s="181"/>
      <c r="G56" s="181">
        <f>'将来負担比率（分子）の構造'!J$52</f>
        <v>15736</v>
      </c>
      <c r="H56" s="181"/>
      <c r="I56" s="181"/>
      <c r="J56" s="181">
        <f>'将来負担比率（分子）の構造'!K$52</f>
        <v>16488</v>
      </c>
      <c r="K56" s="181"/>
      <c r="L56" s="181"/>
      <c r="M56" s="181">
        <f>'将来負担比率（分子）の構造'!L$52</f>
        <v>16525</v>
      </c>
      <c r="N56" s="181"/>
      <c r="O56" s="181"/>
      <c r="P56" s="181">
        <f>'将来負担比率（分子）の構造'!M$52</f>
        <v>16472</v>
      </c>
    </row>
    <row r="57" spans="1:16" x14ac:dyDescent="0.15">
      <c r="A57" s="181" t="s">
        <v>42</v>
      </c>
      <c r="B57" s="181"/>
      <c r="C57" s="181"/>
      <c r="D57" s="181">
        <f>'将来負担比率（分子）の構造'!I$51</f>
        <v>3255</v>
      </c>
      <c r="E57" s="181"/>
      <c r="F57" s="181"/>
      <c r="G57" s="181">
        <f>'将来負担比率（分子）の構造'!J$51</f>
        <v>2622</v>
      </c>
      <c r="H57" s="181"/>
      <c r="I57" s="181"/>
      <c r="J57" s="181">
        <f>'将来負担比率（分子）の構造'!K$51</f>
        <v>2443</v>
      </c>
      <c r="K57" s="181"/>
      <c r="L57" s="181"/>
      <c r="M57" s="181">
        <f>'将来負担比率（分子）の構造'!L$51</f>
        <v>2491</v>
      </c>
      <c r="N57" s="181"/>
      <c r="O57" s="181"/>
      <c r="P57" s="181">
        <f>'将来負担比率（分子）の構造'!M$51</f>
        <v>2774</v>
      </c>
    </row>
    <row r="58" spans="1:16" x14ac:dyDescent="0.15">
      <c r="A58" s="181" t="s">
        <v>41</v>
      </c>
      <c r="B58" s="181"/>
      <c r="C58" s="181"/>
      <c r="D58" s="181">
        <f>'将来負担比率（分子）の構造'!I$50</f>
        <v>6037</v>
      </c>
      <c r="E58" s="181"/>
      <c r="F58" s="181"/>
      <c r="G58" s="181">
        <f>'将来負担比率（分子）の構造'!J$50</f>
        <v>6400</v>
      </c>
      <c r="H58" s="181"/>
      <c r="I58" s="181"/>
      <c r="J58" s="181">
        <f>'将来負担比率（分子）の構造'!K$50</f>
        <v>7086</v>
      </c>
      <c r="K58" s="181"/>
      <c r="L58" s="181"/>
      <c r="M58" s="181">
        <f>'将来負担比率（分子）の構造'!L$50</f>
        <v>7952</v>
      </c>
      <c r="N58" s="181"/>
      <c r="O58" s="181"/>
      <c r="P58" s="181">
        <f>'将来負担比率（分子）の構造'!M$50</f>
        <v>9620</v>
      </c>
    </row>
    <row r="59" spans="1:16" x14ac:dyDescent="0.15">
      <c r="A59" s="181" t="s">
        <v>39</v>
      </c>
      <c r="B59" s="181">
        <f>'将来負担比率（分子）の構造'!I$49</f>
        <v>146</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3127</v>
      </c>
      <c r="C62" s="181"/>
      <c r="D62" s="181"/>
      <c r="E62" s="181">
        <f>'将来負担比率（分子）の構造'!J$45</f>
        <v>2922</v>
      </c>
      <c r="F62" s="181"/>
      <c r="G62" s="181"/>
      <c r="H62" s="181">
        <f>'将来負担比率（分子）の構造'!K$45</f>
        <v>2384</v>
      </c>
      <c r="I62" s="181"/>
      <c r="J62" s="181"/>
      <c r="K62" s="181">
        <f>'将来負担比率（分子）の構造'!L$45</f>
        <v>2363</v>
      </c>
      <c r="L62" s="181"/>
      <c r="M62" s="181"/>
      <c r="N62" s="181">
        <f>'将来負担比率（分子）の構造'!M$45</f>
        <v>2264</v>
      </c>
      <c r="O62" s="181"/>
      <c r="P62" s="181"/>
    </row>
    <row r="63" spans="1:16" x14ac:dyDescent="0.15">
      <c r="A63" s="181" t="s">
        <v>34</v>
      </c>
      <c r="B63" s="181">
        <f>'将来負担比率（分子）の構造'!I$44</f>
        <v>441</v>
      </c>
      <c r="C63" s="181"/>
      <c r="D63" s="181"/>
      <c r="E63" s="181">
        <f>'将来負担比率（分子）の構造'!J$44</f>
        <v>1284</v>
      </c>
      <c r="F63" s="181"/>
      <c r="G63" s="181"/>
      <c r="H63" s="181">
        <f>'将来負担比率（分子）の構造'!K$44</f>
        <v>3154</v>
      </c>
      <c r="I63" s="181"/>
      <c r="J63" s="181"/>
      <c r="K63" s="181">
        <f>'将来負担比率（分子）の構造'!L$44</f>
        <v>3252</v>
      </c>
      <c r="L63" s="181"/>
      <c r="M63" s="181"/>
      <c r="N63" s="181">
        <f>'将来負担比率（分子）の構造'!M$44</f>
        <v>3325</v>
      </c>
      <c r="O63" s="181"/>
      <c r="P63" s="181"/>
    </row>
    <row r="64" spans="1:16" x14ac:dyDescent="0.15">
      <c r="A64" s="181" t="s">
        <v>33</v>
      </c>
      <c r="B64" s="181">
        <f>'将来負担比率（分子）の構造'!I$43</f>
        <v>4683</v>
      </c>
      <c r="C64" s="181"/>
      <c r="D64" s="181"/>
      <c r="E64" s="181">
        <f>'将来負担比率（分子）の構造'!J$43</f>
        <v>4274</v>
      </c>
      <c r="F64" s="181"/>
      <c r="G64" s="181"/>
      <c r="H64" s="181">
        <f>'将来負担比率（分子）の構造'!K$43</f>
        <v>3889</v>
      </c>
      <c r="I64" s="181"/>
      <c r="J64" s="181"/>
      <c r="K64" s="181">
        <f>'将来負担比率（分子）の構造'!L$43</f>
        <v>3440</v>
      </c>
      <c r="L64" s="181"/>
      <c r="M64" s="181"/>
      <c r="N64" s="181">
        <f>'将来負担比率（分子）の構造'!M$43</f>
        <v>3008</v>
      </c>
      <c r="O64" s="181"/>
      <c r="P64" s="181"/>
    </row>
    <row r="65" spans="1:16" x14ac:dyDescent="0.15">
      <c r="A65" s="181" t="s">
        <v>32</v>
      </c>
      <c r="B65" s="181">
        <f>'将来負担比率（分子）の構造'!I$42</f>
        <v>19</v>
      </c>
      <c r="C65" s="181"/>
      <c r="D65" s="181"/>
      <c r="E65" s="181">
        <f>'将来負担比率（分子）の構造'!J$42</f>
        <v>19</v>
      </c>
      <c r="F65" s="181"/>
      <c r="G65" s="181"/>
      <c r="H65" s="181">
        <f>'将来負担比率（分子）の構造'!K$42</f>
        <v>19</v>
      </c>
      <c r="I65" s="181"/>
      <c r="J65" s="181"/>
      <c r="K65" s="181">
        <f>'将来負担比率（分子）の構造'!L$42</f>
        <v>20</v>
      </c>
      <c r="L65" s="181"/>
      <c r="M65" s="181"/>
      <c r="N65" s="181">
        <f>'将来負担比率（分子）の構造'!M$42</f>
        <v>20</v>
      </c>
      <c r="O65" s="181"/>
      <c r="P65" s="181"/>
    </row>
    <row r="66" spans="1:16" x14ac:dyDescent="0.15">
      <c r="A66" s="181" t="s">
        <v>31</v>
      </c>
      <c r="B66" s="181">
        <f>'将来負担比率（分子）の構造'!I$41</f>
        <v>13564</v>
      </c>
      <c r="C66" s="181"/>
      <c r="D66" s="181"/>
      <c r="E66" s="181">
        <f>'将来負担比率（分子）の構造'!J$41</f>
        <v>13720</v>
      </c>
      <c r="F66" s="181"/>
      <c r="G66" s="181"/>
      <c r="H66" s="181">
        <f>'将来負担比率（分子）の構造'!K$41</f>
        <v>13819</v>
      </c>
      <c r="I66" s="181"/>
      <c r="J66" s="181"/>
      <c r="K66" s="181">
        <f>'将来負担比率（分子）の構造'!L$41</f>
        <v>14222</v>
      </c>
      <c r="L66" s="181"/>
      <c r="M66" s="181"/>
      <c r="N66" s="181">
        <f>'将来負担比率（分子）の構造'!M$41</f>
        <v>14525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3502</v>
      </c>
      <c r="C72" s="185">
        <f>基金残高に係る経年分析!G55</f>
        <v>3964</v>
      </c>
      <c r="D72" s="185">
        <f>基金残高に係る経年分析!H55</f>
        <v>3956</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1579</v>
      </c>
      <c r="C74" s="185">
        <f>基金残高に係る経年分析!G57</f>
        <v>1974</v>
      </c>
      <c r="D74" s="185">
        <f>基金残高に係る経年分析!H57</f>
        <v>3627</v>
      </c>
    </row>
  </sheetData>
  <sheetProtection algorithmName="SHA-512" hashValue="7cgS7YNtMxoAsQd5zbFNr9b/4nipKF74WNVRHMBV/RA5Ag2EfBi6V++ZG47BxTcTEtJcmywRqXG6LrEkHZl8gw==" saltValue="b0MzuFw68+C9gOKvBD7E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10956780</v>
      </c>
      <c r="S5" s="675"/>
      <c r="T5" s="675"/>
      <c r="U5" s="675"/>
      <c r="V5" s="675"/>
      <c r="W5" s="675"/>
      <c r="X5" s="675"/>
      <c r="Y5" s="676"/>
      <c r="Z5" s="677">
        <v>33.6</v>
      </c>
      <c r="AA5" s="677"/>
      <c r="AB5" s="677"/>
      <c r="AC5" s="677"/>
      <c r="AD5" s="678">
        <v>10269259</v>
      </c>
      <c r="AE5" s="678"/>
      <c r="AF5" s="678"/>
      <c r="AG5" s="678"/>
      <c r="AH5" s="678"/>
      <c r="AI5" s="678"/>
      <c r="AJ5" s="678"/>
      <c r="AK5" s="678"/>
      <c r="AL5" s="679">
        <v>76.3</v>
      </c>
      <c r="AM5" s="680"/>
      <c r="AN5" s="680"/>
      <c r="AO5" s="681"/>
      <c r="AP5" s="671" t="s">
        <v>229</v>
      </c>
      <c r="AQ5" s="672"/>
      <c r="AR5" s="672"/>
      <c r="AS5" s="672"/>
      <c r="AT5" s="672"/>
      <c r="AU5" s="672"/>
      <c r="AV5" s="672"/>
      <c r="AW5" s="672"/>
      <c r="AX5" s="672"/>
      <c r="AY5" s="672"/>
      <c r="AZ5" s="672"/>
      <c r="BA5" s="672"/>
      <c r="BB5" s="672"/>
      <c r="BC5" s="672"/>
      <c r="BD5" s="672"/>
      <c r="BE5" s="672"/>
      <c r="BF5" s="673"/>
      <c r="BG5" s="685">
        <v>10269259</v>
      </c>
      <c r="BH5" s="686"/>
      <c r="BI5" s="686"/>
      <c r="BJ5" s="686"/>
      <c r="BK5" s="686"/>
      <c r="BL5" s="686"/>
      <c r="BM5" s="686"/>
      <c r="BN5" s="687"/>
      <c r="BO5" s="688">
        <v>93.7</v>
      </c>
      <c r="BP5" s="688"/>
      <c r="BQ5" s="688"/>
      <c r="BR5" s="688"/>
      <c r="BS5" s="689" t="s">
        <v>141</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167914</v>
      </c>
      <c r="S6" s="686"/>
      <c r="T6" s="686"/>
      <c r="U6" s="686"/>
      <c r="V6" s="686"/>
      <c r="W6" s="686"/>
      <c r="X6" s="686"/>
      <c r="Y6" s="687"/>
      <c r="Z6" s="688">
        <v>0.5</v>
      </c>
      <c r="AA6" s="688"/>
      <c r="AB6" s="688"/>
      <c r="AC6" s="688"/>
      <c r="AD6" s="689">
        <v>167914</v>
      </c>
      <c r="AE6" s="689"/>
      <c r="AF6" s="689"/>
      <c r="AG6" s="689"/>
      <c r="AH6" s="689"/>
      <c r="AI6" s="689"/>
      <c r="AJ6" s="689"/>
      <c r="AK6" s="689"/>
      <c r="AL6" s="690">
        <v>1.2</v>
      </c>
      <c r="AM6" s="691"/>
      <c r="AN6" s="691"/>
      <c r="AO6" s="692"/>
      <c r="AP6" s="682" t="s">
        <v>234</v>
      </c>
      <c r="AQ6" s="683"/>
      <c r="AR6" s="683"/>
      <c r="AS6" s="683"/>
      <c r="AT6" s="683"/>
      <c r="AU6" s="683"/>
      <c r="AV6" s="683"/>
      <c r="AW6" s="683"/>
      <c r="AX6" s="683"/>
      <c r="AY6" s="683"/>
      <c r="AZ6" s="683"/>
      <c r="BA6" s="683"/>
      <c r="BB6" s="683"/>
      <c r="BC6" s="683"/>
      <c r="BD6" s="683"/>
      <c r="BE6" s="683"/>
      <c r="BF6" s="684"/>
      <c r="BG6" s="685">
        <v>10269259</v>
      </c>
      <c r="BH6" s="686"/>
      <c r="BI6" s="686"/>
      <c r="BJ6" s="686"/>
      <c r="BK6" s="686"/>
      <c r="BL6" s="686"/>
      <c r="BM6" s="686"/>
      <c r="BN6" s="687"/>
      <c r="BO6" s="688">
        <v>93.7</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230882</v>
      </c>
      <c r="CS6" s="686"/>
      <c r="CT6" s="686"/>
      <c r="CU6" s="686"/>
      <c r="CV6" s="686"/>
      <c r="CW6" s="686"/>
      <c r="CX6" s="686"/>
      <c r="CY6" s="687"/>
      <c r="CZ6" s="679">
        <v>0.7</v>
      </c>
      <c r="DA6" s="680"/>
      <c r="DB6" s="680"/>
      <c r="DC6" s="699"/>
      <c r="DD6" s="694">
        <v>8668</v>
      </c>
      <c r="DE6" s="686"/>
      <c r="DF6" s="686"/>
      <c r="DG6" s="686"/>
      <c r="DH6" s="686"/>
      <c r="DI6" s="686"/>
      <c r="DJ6" s="686"/>
      <c r="DK6" s="686"/>
      <c r="DL6" s="686"/>
      <c r="DM6" s="686"/>
      <c r="DN6" s="686"/>
      <c r="DO6" s="686"/>
      <c r="DP6" s="687"/>
      <c r="DQ6" s="694">
        <v>230882</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11649</v>
      </c>
      <c r="S7" s="686"/>
      <c r="T7" s="686"/>
      <c r="U7" s="686"/>
      <c r="V7" s="686"/>
      <c r="W7" s="686"/>
      <c r="X7" s="686"/>
      <c r="Y7" s="687"/>
      <c r="Z7" s="688">
        <v>0</v>
      </c>
      <c r="AA7" s="688"/>
      <c r="AB7" s="688"/>
      <c r="AC7" s="688"/>
      <c r="AD7" s="689">
        <v>11649</v>
      </c>
      <c r="AE7" s="689"/>
      <c r="AF7" s="689"/>
      <c r="AG7" s="689"/>
      <c r="AH7" s="689"/>
      <c r="AI7" s="689"/>
      <c r="AJ7" s="689"/>
      <c r="AK7" s="689"/>
      <c r="AL7" s="690">
        <v>0.1</v>
      </c>
      <c r="AM7" s="691"/>
      <c r="AN7" s="691"/>
      <c r="AO7" s="692"/>
      <c r="AP7" s="682" t="s">
        <v>238</v>
      </c>
      <c r="AQ7" s="683"/>
      <c r="AR7" s="683"/>
      <c r="AS7" s="683"/>
      <c r="AT7" s="683"/>
      <c r="AU7" s="683"/>
      <c r="AV7" s="683"/>
      <c r="AW7" s="683"/>
      <c r="AX7" s="683"/>
      <c r="AY7" s="683"/>
      <c r="AZ7" s="683"/>
      <c r="BA7" s="683"/>
      <c r="BB7" s="683"/>
      <c r="BC7" s="683"/>
      <c r="BD7" s="683"/>
      <c r="BE7" s="683"/>
      <c r="BF7" s="684"/>
      <c r="BG7" s="685">
        <v>5151677</v>
      </c>
      <c r="BH7" s="686"/>
      <c r="BI7" s="686"/>
      <c r="BJ7" s="686"/>
      <c r="BK7" s="686"/>
      <c r="BL7" s="686"/>
      <c r="BM7" s="686"/>
      <c r="BN7" s="687"/>
      <c r="BO7" s="688">
        <v>47</v>
      </c>
      <c r="BP7" s="688"/>
      <c r="BQ7" s="688"/>
      <c r="BR7" s="688"/>
      <c r="BS7" s="689" t="s">
        <v>235</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11421366</v>
      </c>
      <c r="CS7" s="686"/>
      <c r="CT7" s="686"/>
      <c r="CU7" s="686"/>
      <c r="CV7" s="686"/>
      <c r="CW7" s="686"/>
      <c r="CX7" s="686"/>
      <c r="CY7" s="687"/>
      <c r="CZ7" s="688">
        <v>36.5</v>
      </c>
      <c r="DA7" s="688"/>
      <c r="DB7" s="688"/>
      <c r="DC7" s="688"/>
      <c r="DD7" s="694">
        <v>347002</v>
      </c>
      <c r="DE7" s="686"/>
      <c r="DF7" s="686"/>
      <c r="DG7" s="686"/>
      <c r="DH7" s="686"/>
      <c r="DI7" s="686"/>
      <c r="DJ7" s="686"/>
      <c r="DK7" s="686"/>
      <c r="DL7" s="686"/>
      <c r="DM7" s="686"/>
      <c r="DN7" s="686"/>
      <c r="DO7" s="686"/>
      <c r="DP7" s="687"/>
      <c r="DQ7" s="694">
        <v>4080175</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68267</v>
      </c>
      <c r="S8" s="686"/>
      <c r="T8" s="686"/>
      <c r="U8" s="686"/>
      <c r="V8" s="686"/>
      <c r="W8" s="686"/>
      <c r="X8" s="686"/>
      <c r="Y8" s="687"/>
      <c r="Z8" s="688">
        <v>0.2</v>
      </c>
      <c r="AA8" s="688"/>
      <c r="AB8" s="688"/>
      <c r="AC8" s="688"/>
      <c r="AD8" s="689">
        <v>68267</v>
      </c>
      <c r="AE8" s="689"/>
      <c r="AF8" s="689"/>
      <c r="AG8" s="689"/>
      <c r="AH8" s="689"/>
      <c r="AI8" s="689"/>
      <c r="AJ8" s="689"/>
      <c r="AK8" s="689"/>
      <c r="AL8" s="690">
        <v>0.5</v>
      </c>
      <c r="AM8" s="691"/>
      <c r="AN8" s="691"/>
      <c r="AO8" s="692"/>
      <c r="AP8" s="682" t="s">
        <v>241</v>
      </c>
      <c r="AQ8" s="683"/>
      <c r="AR8" s="683"/>
      <c r="AS8" s="683"/>
      <c r="AT8" s="683"/>
      <c r="AU8" s="683"/>
      <c r="AV8" s="683"/>
      <c r="AW8" s="683"/>
      <c r="AX8" s="683"/>
      <c r="AY8" s="683"/>
      <c r="AZ8" s="683"/>
      <c r="BA8" s="683"/>
      <c r="BB8" s="683"/>
      <c r="BC8" s="683"/>
      <c r="BD8" s="683"/>
      <c r="BE8" s="683"/>
      <c r="BF8" s="684"/>
      <c r="BG8" s="685">
        <v>129706</v>
      </c>
      <c r="BH8" s="686"/>
      <c r="BI8" s="686"/>
      <c r="BJ8" s="686"/>
      <c r="BK8" s="686"/>
      <c r="BL8" s="686"/>
      <c r="BM8" s="686"/>
      <c r="BN8" s="687"/>
      <c r="BO8" s="688">
        <v>1.2</v>
      </c>
      <c r="BP8" s="688"/>
      <c r="BQ8" s="688"/>
      <c r="BR8" s="688"/>
      <c r="BS8" s="694" t="s">
        <v>141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10487757</v>
      </c>
      <c r="CS8" s="686"/>
      <c r="CT8" s="686"/>
      <c r="CU8" s="686"/>
      <c r="CV8" s="686"/>
      <c r="CW8" s="686"/>
      <c r="CX8" s="686"/>
      <c r="CY8" s="687"/>
      <c r="CZ8" s="688">
        <v>33.5</v>
      </c>
      <c r="DA8" s="688"/>
      <c r="DB8" s="688"/>
      <c r="DC8" s="688"/>
      <c r="DD8" s="694">
        <v>179421</v>
      </c>
      <c r="DE8" s="686"/>
      <c r="DF8" s="686"/>
      <c r="DG8" s="686"/>
      <c r="DH8" s="686"/>
      <c r="DI8" s="686"/>
      <c r="DJ8" s="686"/>
      <c r="DK8" s="686"/>
      <c r="DL8" s="686"/>
      <c r="DM8" s="686"/>
      <c r="DN8" s="686"/>
      <c r="DO8" s="686"/>
      <c r="DP8" s="687"/>
      <c r="DQ8" s="694">
        <v>6286634</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64627</v>
      </c>
      <c r="S9" s="686"/>
      <c r="T9" s="686"/>
      <c r="U9" s="686"/>
      <c r="V9" s="686"/>
      <c r="W9" s="686"/>
      <c r="X9" s="686"/>
      <c r="Y9" s="687"/>
      <c r="Z9" s="688">
        <v>0.2</v>
      </c>
      <c r="AA9" s="688"/>
      <c r="AB9" s="688"/>
      <c r="AC9" s="688"/>
      <c r="AD9" s="689">
        <v>64627</v>
      </c>
      <c r="AE9" s="689"/>
      <c r="AF9" s="689"/>
      <c r="AG9" s="689"/>
      <c r="AH9" s="689"/>
      <c r="AI9" s="689"/>
      <c r="AJ9" s="689"/>
      <c r="AK9" s="689"/>
      <c r="AL9" s="690">
        <v>0.5</v>
      </c>
      <c r="AM9" s="691"/>
      <c r="AN9" s="691"/>
      <c r="AO9" s="692"/>
      <c r="AP9" s="682" t="s">
        <v>244</v>
      </c>
      <c r="AQ9" s="683"/>
      <c r="AR9" s="683"/>
      <c r="AS9" s="683"/>
      <c r="AT9" s="683"/>
      <c r="AU9" s="683"/>
      <c r="AV9" s="683"/>
      <c r="AW9" s="683"/>
      <c r="AX9" s="683"/>
      <c r="AY9" s="683"/>
      <c r="AZ9" s="683"/>
      <c r="BA9" s="683"/>
      <c r="BB9" s="683"/>
      <c r="BC9" s="683"/>
      <c r="BD9" s="683"/>
      <c r="BE9" s="683"/>
      <c r="BF9" s="684"/>
      <c r="BG9" s="685">
        <v>4601038</v>
      </c>
      <c r="BH9" s="686"/>
      <c r="BI9" s="686"/>
      <c r="BJ9" s="686"/>
      <c r="BK9" s="686"/>
      <c r="BL9" s="686"/>
      <c r="BM9" s="686"/>
      <c r="BN9" s="687"/>
      <c r="BO9" s="688">
        <v>42</v>
      </c>
      <c r="BP9" s="688"/>
      <c r="BQ9" s="688"/>
      <c r="BR9" s="688"/>
      <c r="BS9" s="694" t="s">
        <v>235</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1409465</v>
      </c>
      <c r="CS9" s="686"/>
      <c r="CT9" s="686"/>
      <c r="CU9" s="686"/>
      <c r="CV9" s="686"/>
      <c r="CW9" s="686"/>
      <c r="CX9" s="686"/>
      <c r="CY9" s="687"/>
      <c r="CZ9" s="688">
        <v>4.5</v>
      </c>
      <c r="DA9" s="688"/>
      <c r="DB9" s="688"/>
      <c r="DC9" s="688"/>
      <c r="DD9" s="694">
        <v>5109</v>
      </c>
      <c r="DE9" s="686"/>
      <c r="DF9" s="686"/>
      <c r="DG9" s="686"/>
      <c r="DH9" s="686"/>
      <c r="DI9" s="686"/>
      <c r="DJ9" s="686"/>
      <c r="DK9" s="686"/>
      <c r="DL9" s="686"/>
      <c r="DM9" s="686"/>
      <c r="DN9" s="686"/>
      <c r="DO9" s="686"/>
      <c r="DP9" s="687"/>
      <c r="DQ9" s="694">
        <v>1284573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141</v>
      </c>
      <c r="AA10" s="688"/>
      <c r="AB10" s="688"/>
      <c r="AC10" s="688"/>
      <c r="AD10" s="689" t="s">
        <v>141</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140224</v>
      </c>
      <c r="BH10" s="686"/>
      <c r="BI10" s="686"/>
      <c r="BJ10" s="686"/>
      <c r="BK10" s="686"/>
      <c r="BL10" s="686"/>
      <c r="BM10" s="686"/>
      <c r="BN10" s="687"/>
      <c r="BO10" s="688">
        <v>1.3</v>
      </c>
      <c r="BP10" s="688"/>
      <c r="BQ10" s="688"/>
      <c r="BR10" s="688"/>
      <c r="BS10" s="694" t="s">
        <v>141</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96968</v>
      </c>
      <c r="CS10" s="686"/>
      <c r="CT10" s="686"/>
      <c r="CU10" s="686"/>
      <c r="CV10" s="686"/>
      <c r="CW10" s="686"/>
      <c r="CX10" s="686"/>
      <c r="CY10" s="687"/>
      <c r="CZ10" s="688">
        <v>0.3</v>
      </c>
      <c r="DA10" s="688"/>
      <c r="DB10" s="688"/>
      <c r="DC10" s="688"/>
      <c r="DD10" s="694" t="s">
        <v>141</v>
      </c>
      <c r="DE10" s="686"/>
      <c r="DF10" s="686"/>
      <c r="DG10" s="686"/>
      <c r="DH10" s="686"/>
      <c r="DI10" s="686"/>
      <c r="DJ10" s="686"/>
      <c r="DK10" s="686"/>
      <c r="DL10" s="686"/>
      <c r="DM10" s="686"/>
      <c r="DN10" s="686"/>
      <c r="DO10" s="686"/>
      <c r="DP10" s="687"/>
      <c r="DQ10" s="694">
        <v>85885</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1465923</v>
      </c>
      <c r="S11" s="686"/>
      <c r="T11" s="686"/>
      <c r="U11" s="686"/>
      <c r="V11" s="686"/>
      <c r="W11" s="686"/>
      <c r="X11" s="686"/>
      <c r="Y11" s="687"/>
      <c r="Z11" s="690">
        <v>4.5</v>
      </c>
      <c r="AA11" s="691"/>
      <c r="AB11" s="691"/>
      <c r="AC11" s="703"/>
      <c r="AD11" s="694">
        <v>1465923</v>
      </c>
      <c r="AE11" s="686"/>
      <c r="AF11" s="686"/>
      <c r="AG11" s="686"/>
      <c r="AH11" s="686"/>
      <c r="AI11" s="686"/>
      <c r="AJ11" s="686"/>
      <c r="AK11" s="687"/>
      <c r="AL11" s="690">
        <v>10.9</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280709</v>
      </c>
      <c r="BH11" s="686"/>
      <c r="BI11" s="686"/>
      <c r="BJ11" s="686"/>
      <c r="BK11" s="686"/>
      <c r="BL11" s="686"/>
      <c r="BM11" s="686"/>
      <c r="BN11" s="687"/>
      <c r="BO11" s="688">
        <v>2.6</v>
      </c>
      <c r="BP11" s="688"/>
      <c r="BQ11" s="688"/>
      <c r="BR11" s="688"/>
      <c r="BS11" s="694" t="s">
        <v>141</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206315</v>
      </c>
      <c r="CS11" s="686"/>
      <c r="CT11" s="686"/>
      <c r="CU11" s="686"/>
      <c r="CV11" s="686"/>
      <c r="CW11" s="686"/>
      <c r="CX11" s="686"/>
      <c r="CY11" s="687"/>
      <c r="CZ11" s="688">
        <v>0.7</v>
      </c>
      <c r="DA11" s="688"/>
      <c r="DB11" s="688"/>
      <c r="DC11" s="688"/>
      <c r="DD11" s="694">
        <v>89680</v>
      </c>
      <c r="DE11" s="686"/>
      <c r="DF11" s="686"/>
      <c r="DG11" s="686"/>
      <c r="DH11" s="686"/>
      <c r="DI11" s="686"/>
      <c r="DJ11" s="686"/>
      <c r="DK11" s="686"/>
      <c r="DL11" s="686"/>
      <c r="DM11" s="686"/>
      <c r="DN11" s="686"/>
      <c r="DO11" s="686"/>
      <c r="DP11" s="687"/>
      <c r="DQ11" s="694">
        <v>115509</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141</v>
      </c>
      <c r="S12" s="686"/>
      <c r="T12" s="686"/>
      <c r="U12" s="686"/>
      <c r="V12" s="686"/>
      <c r="W12" s="686"/>
      <c r="X12" s="686"/>
      <c r="Y12" s="687"/>
      <c r="Z12" s="688" t="s">
        <v>141</v>
      </c>
      <c r="AA12" s="688"/>
      <c r="AB12" s="688"/>
      <c r="AC12" s="688"/>
      <c r="AD12" s="689" t="s">
        <v>141</v>
      </c>
      <c r="AE12" s="689"/>
      <c r="AF12" s="689"/>
      <c r="AG12" s="689"/>
      <c r="AH12" s="689"/>
      <c r="AI12" s="689"/>
      <c r="AJ12" s="689"/>
      <c r="AK12" s="689"/>
      <c r="AL12" s="690" t="s">
        <v>141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4596345</v>
      </c>
      <c r="BH12" s="686"/>
      <c r="BI12" s="686"/>
      <c r="BJ12" s="686"/>
      <c r="BK12" s="686"/>
      <c r="BL12" s="686"/>
      <c r="BM12" s="686"/>
      <c r="BN12" s="687"/>
      <c r="BO12" s="688">
        <v>41.9</v>
      </c>
      <c r="BP12" s="688"/>
      <c r="BQ12" s="688"/>
      <c r="BR12" s="688"/>
      <c r="BS12" s="694" t="s">
        <v>141</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427160</v>
      </c>
      <c r="CS12" s="686"/>
      <c r="CT12" s="686"/>
      <c r="CU12" s="686"/>
      <c r="CV12" s="686"/>
      <c r="CW12" s="686"/>
      <c r="CX12" s="686"/>
      <c r="CY12" s="687"/>
      <c r="CZ12" s="688">
        <v>1.4</v>
      </c>
      <c r="DA12" s="688"/>
      <c r="DB12" s="688"/>
      <c r="DC12" s="688"/>
      <c r="DD12" s="694">
        <v>90</v>
      </c>
      <c r="DE12" s="686"/>
      <c r="DF12" s="686"/>
      <c r="DG12" s="686"/>
      <c r="DH12" s="686"/>
      <c r="DI12" s="686"/>
      <c r="DJ12" s="686"/>
      <c r="DK12" s="686"/>
      <c r="DL12" s="686"/>
      <c r="DM12" s="686"/>
      <c r="DN12" s="686"/>
      <c r="DO12" s="686"/>
      <c r="DP12" s="687"/>
      <c r="DQ12" s="694">
        <v>268395</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141</v>
      </c>
      <c r="S13" s="686"/>
      <c r="T13" s="686"/>
      <c r="U13" s="686"/>
      <c r="V13" s="686"/>
      <c r="W13" s="686"/>
      <c r="X13" s="686"/>
      <c r="Y13" s="687"/>
      <c r="Z13" s="688" t="s">
        <v>141</v>
      </c>
      <c r="AA13" s="688"/>
      <c r="AB13" s="688"/>
      <c r="AC13" s="688"/>
      <c r="AD13" s="689" t="s">
        <v>141</v>
      </c>
      <c r="AE13" s="689"/>
      <c r="AF13" s="689"/>
      <c r="AG13" s="689"/>
      <c r="AH13" s="689"/>
      <c r="AI13" s="689"/>
      <c r="AJ13" s="689"/>
      <c r="AK13" s="689"/>
      <c r="AL13" s="690" t="s">
        <v>141</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4590104</v>
      </c>
      <c r="BH13" s="686"/>
      <c r="BI13" s="686"/>
      <c r="BJ13" s="686"/>
      <c r="BK13" s="686"/>
      <c r="BL13" s="686"/>
      <c r="BM13" s="686"/>
      <c r="BN13" s="687"/>
      <c r="BO13" s="688">
        <v>41.9</v>
      </c>
      <c r="BP13" s="688"/>
      <c r="BQ13" s="688"/>
      <c r="BR13" s="688"/>
      <c r="BS13" s="694" t="s">
        <v>141</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1412118</v>
      </c>
      <c r="CS13" s="686"/>
      <c r="CT13" s="686"/>
      <c r="CU13" s="686"/>
      <c r="CV13" s="686"/>
      <c r="CW13" s="686"/>
      <c r="CX13" s="686"/>
      <c r="CY13" s="687"/>
      <c r="CZ13" s="688">
        <v>4.5</v>
      </c>
      <c r="DA13" s="688"/>
      <c r="DB13" s="688"/>
      <c r="DC13" s="688"/>
      <c r="DD13" s="694">
        <v>485996</v>
      </c>
      <c r="DE13" s="686"/>
      <c r="DF13" s="686"/>
      <c r="DG13" s="686"/>
      <c r="DH13" s="686"/>
      <c r="DI13" s="686"/>
      <c r="DJ13" s="686"/>
      <c r="DK13" s="686"/>
      <c r="DL13" s="686"/>
      <c r="DM13" s="686"/>
      <c r="DN13" s="686"/>
      <c r="DO13" s="686"/>
      <c r="DP13" s="687"/>
      <c r="DQ13" s="694">
        <v>1322394</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141</v>
      </c>
      <c r="S14" s="686"/>
      <c r="T14" s="686"/>
      <c r="U14" s="686"/>
      <c r="V14" s="686"/>
      <c r="W14" s="686"/>
      <c r="X14" s="686"/>
      <c r="Y14" s="687"/>
      <c r="Z14" s="688" t="s">
        <v>141</v>
      </c>
      <c r="AA14" s="688"/>
      <c r="AB14" s="688"/>
      <c r="AC14" s="688"/>
      <c r="AD14" s="689" t="s">
        <v>141</v>
      </c>
      <c r="AE14" s="689"/>
      <c r="AF14" s="689"/>
      <c r="AG14" s="689"/>
      <c r="AH14" s="689"/>
      <c r="AI14" s="689"/>
      <c r="AJ14" s="689"/>
      <c r="AK14" s="689"/>
      <c r="AL14" s="690" t="s">
        <v>141</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145520</v>
      </c>
      <c r="BH14" s="686"/>
      <c r="BI14" s="686"/>
      <c r="BJ14" s="686"/>
      <c r="BK14" s="686"/>
      <c r="BL14" s="686"/>
      <c r="BM14" s="686"/>
      <c r="BN14" s="687"/>
      <c r="BO14" s="688">
        <v>1.3</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990751</v>
      </c>
      <c r="CS14" s="686"/>
      <c r="CT14" s="686"/>
      <c r="CU14" s="686"/>
      <c r="CV14" s="686"/>
      <c r="CW14" s="686"/>
      <c r="CX14" s="686"/>
      <c r="CY14" s="687"/>
      <c r="CZ14" s="688">
        <v>3.2</v>
      </c>
      <c r="DA14" s="688"/>
      <c r="DB14" s="688"/>
      <c r="DC14" s="688"/>
      <c r="DD14" s="694">
        <v>166093</v>
      </c>
      <c r="DE14" s="686"/>
      <c r="DF14" s="686"/>
      <c r="DG14" s="686"/>
      <c r="DH14" s="686"/>
      <c r="DI14" s="686"/>
      <c r="DJ14" s="686"/>
      <c r="DK14" s="686"/>
      <c r="DL14" s="686"/>
      <c r="DM14" s="686"/>
      <c r="DN14" s="686"/>
      <c r="DO14" s="686"/>
      <c r="DP14" s="687"/>
      <c r="DQ14" s="694">
        <v>822042</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141</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141</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375717</v>
      </c>
      <c r="BH15" s="686"/>
      <c r="BI15" s="686"/>
      <c r="BJ15" s="686"/>
      <c r="BK15" s="686"/>
      <c r="BL15" s="686"/>
      <c r="BM15" s="686"/>
      <c r="BN15" s="687"/>
      <c r="BO15" s="688">
        <v>3.4</v>
      </c>
      <c r="BP15" s="688"/>
      <c r="BQ15" s="688"/>
      <c r="BR15" s="688"/>
      <c r="BS15" s="694" t="s">
        <v>141</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3310320</v>
      </c>
      <c r="CS15" s="686"/>
      <c r="CT15" s="686"/>
      <c r="CU15" s="686"/>
      <c r="CV15" s="686"/>
      <c r="CW15" s="686"/>
      <c r="CX15" s="686"/>
      <c r="CY15" s="687"/>
      <c r="CZ15" s="688">
        <v>10.6</v>
      </c>
      <c r="DA15" s="688"/>
      <c r="DB15" s="688"/>
      <c r="DC15" s="688"/>
      <c r="DD15" s="694">
        <v>687012</v>
      </c>
      <c r="DE15" s="686"/>
      <c r="DF15" s="686"/>
      <c r="DG15" s="686"/>
      <c r="DH15" s="686"/>
      <c r="DI15" s="686"/>
      <c r="DJ15" s="686"/>
      <c r="DK15" s="686"/>
      <c r="DL15" s="686"/>
      <c r="DM15" s="686"/>
      <c r="DN15" s="686"/>
      <c r="DO15" s="686"/>
      <c r="DP15" s="687"/>
      <c r="DQ15" s="694">
        <v>2136175</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32979</v>
      </c>
      <c r="S16" s="686"/>
      <c r="T16" s="686"/>
      <c r="U16" s="686"/>
      <c r="V16" s="686"/>
      <c r="W16" s="686"/>
      <c r="X16" s="686"/>
      <c r="Y16" s="687"/>
      <c r="Z16" s="688">
        <v>0.1</v>
      </c>
      <c r="AA16" s="688"/>
      <c r="AB16" s="688"/>
      <c r="AC16" s="688"/>
      <c r="AD16" s="689">
        <v>32979</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141</v>
      </c>
      <c r="BH16" s="686"/>
      <c r="BI16" s="686"/>
      <c r="BJ16" s="686"/>
      <c r="BK16" s="686"/>
      <c r="BL16" s="686"/>
      <c r="BM16" s="686"/>
      <c r="BN16" s="687"/>
      <c r="BO16" s="688" t="s">
        <v>141</v>
      </c>
      <c r="BP16" s="688"/>
      <c r="BQ16" s="688"/>
      <c r="BR16" s="688"/>
      <c r="BS16" s="694" t="s">
        <v>141</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141</v>
      </c>
      <c r="CS16" s="686"/>
      <c r="CT16" s="686"/>
      <c r="CU16" s="686"/>
      <c r="CV16" s="686"/>
      <c r="CW16" s="686"/>
      <c r="CX16" s="686"/>
      <c r="CY16" s="687"/>
      <c r="CZ16" s="688" t="s">
        <v>235</v>
      </c>
      <c r="DA16" s="688"/>
      <c r="DB16" s="688"/>
      <c r="DC16" s="688"/>
      <c r="DD16" s="694" t="s">
        <v>141</v>
      </c>
      <c r="DE16" s="686"/>
      <c r="DF16" s="686"/>
      <c r="DG16" s="686"/>
      <c r="DH16" s="686"/>
      <c r="DI16" s="686"/>
      <c r="DJ16" s="686"/>
      <c r="DK16" s="686"/>
      <c r="DL16" s="686"/>
      <c r="DM16" s="686"/>
      <c r="DN16" s="686"/>
      <c r="DO16" s="686"/>
      <c r="DP16" s="687"/>
      <c r="DQ16" s="694" t="s">
        <v>141</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50587</v>
      </c>
      <c r="S17" s="686"/>
      <c r="T17" s="686"/>
      <c r="U17" s="686"/>
      <c r="V17" s="686"/>
      <c r="W17" s="686"/>
      <c r="X17" s="686"/>
      <c r="Y17" s="687"/>
      <c r="Z17" s="688">
        <v>0.2</v>
      </c>
      <c r="AA17" s="688"/>
      <c r="AB17" s="688"/>
      <c r="AC17" s="688"/>
      <c r="AD17" s="689">
        <v>50587</v>
      </c>
      <c r="AE17" s="689"/>
      <c r="AF17" s="689"/>
      <c r="AG17" s="689"/>
      <c r="AH17" s="689"/>
      <c r="AI17" s="689"/>
      <c r="AJ17" s="689"/>
      <c r="AK17" s="689"/>
      <c r="AL17" s="690">
        <v>0.4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141</v>
      </c>
      <c r="BP17" s="688"/>
      <c r="BQ17" s="688"/>
      <c r="BR17" s="688"/>
      <c r="BS17" s="694" t="s">
        <v>141</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1299252</v>
      </c>
      <c r="CS17" s="686"/>
      <c r="CT17" s="686"/>
      <c r="CU17" s="686"/>
      <c r="CV17" s="686"/>
      <c r="CW17" s="686"/>
      <c r="CX17" s="686"/>
      <c r="CY17" s="687"/>
      <c r="CZ17" s="688">
        <v>4.2</v>
      </c>
      <c r="DA17" s="688"/>
      <c r="DB17" s="688"/>
      <c r="DC17" s="688"/>
      <c r="DD17" s="694" t="s">
        <v>141</v>
      </c>
      <c r="DE17" s="686"/>
      <c r="DF17" s="686"/>
      <c r="DG17" s="686"/>
      <c r="DH17" s="686"/>
      <c r="DI17" s="686"/>
      <c r="DJ17" s="686"/>
      <c r="DK17" s="686"/>
      <c r="DL17" s="686"/>
      <c r="DM17" s="686"/>
      <c r="DN17" s="686"/>
      <c r="DO17" s="686"/>
      <c r="DP17" s="687"/>
      <c r="DQ17" s="694">
        <v>1299252</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94143</v>
      </c>
      <c r="S18" s="686"/>
      <c r="T18" s="686"/>
      <c r="U18" s="686"/>
      <c r="V18" s="686"/>
      <c r="W18" s="686"/>
      <c r="X18" s="686"/>
      <c r="Y18" s="687"/>
      <c r="Z18" s="688">
        <v>0.3</v>
      </c>
      <c r="AA18" s="688"/>
      <c r="AB18" s="688"/>
      <c r="AC18" s="688"/>
      <c r="AD18" s="689">
        <v>94143</v>
      </c>
      <c r="AE18" s="689"/>
      <c r="AF18" s="689"/>
      <c r="AG18" s="689"/>
      <c r="AH18" s="689"/>
      <c r="AI18" s="689"/>
      <c r="AJ18" s="689"/>
      <c r="AK18" s="689"/>
      <c r="AL18" s="690">
        <v>0.7</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141</v>
      </c>
      <c r="BH18" s="686"/>
      <c r="BI18" s="686"/>
      <c r="BJ18" s="686"/>
      <c r="BK18" s="686"/>
      <c r="BL18" s="686"/>
      <c r="BM18" s="686"/>
      <c r="BN18" s="687"/>
      <c r="BO18" s="688" t="s">
        <v>235</v>
      </c>
      <c r="BP18" s="688"/>
      <c r="BQ18" s="688"/>
      <c r="BR18" s="688"/>
      <c r="BS18" s="694" t="s">
        <v>141</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141</v>
      </c>
      <c r="CS18" s="686"/>
      <c r="CT18" s="686"/>
      <c r="CU18" s="686"/>
      <c r="CV18" s="686"/>
      <c r="CW18" s="686"/>
      <c r="CX18" s="686"/>
      <c r="CY18" s="687"/>
      <c r="CZ18" s="688" t="s">
        <v>141</v>
      </c>
      <c r="DA18" s="688"/>
      <c r="DB18" s="688"/>
      <c r="DC18" s="688"/>
      <c r="DD18" s="694" t="s">
        <v>141</v>
      </c>
      <c r="DE18" s="686"/>
      <c r="DF18" s="686"/>
      <c r="DG18" s="686"/>
      <c r="DH18" s="686"/>
      <c r="DI18" s="686"/>
      <c r="DJ18" s="686"/>
      <c r="DK18" s="686"/>
      <c r="DL18" s="686"/>
      <c r="DM18" s="686"/>
      <c r="DN18" s="686"/>
      <c r="DO18" s="686"/>
      <c r="DP18" s="687"/>
      <c r="DQ18" s="694" t="s">
        <v>141</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74549</v>
      </c>
      <c r="S19" s="686"/>
      <c r="T19" s="686"/>
      <c r="U19" s="686"/>
      <c r="V19" s="686"/>
      <c r="W19" s="686"/>
      <c r="X19" s="686"/>
      <c r="Y19" s="687"/>
      <c r="Z19" s="688">
        <v>0.2</v>
      </c>
      <c r="AA19" s="688"/>
      <c r="AB19" s="688"/>
      <c r="AC19" s="688"/>
      <c r="AD19" s="689">
        <v>74549</v>
      </c>
      <c r="AE19" s="689"/>
      <c r="AF19" s="689"/>
      <c r="AG19" s="689"/>
      <c r="AH19" s="689"/>
      <c r="AI19" s="689"/>
      <c r="AJ19" s="689"/>
      <c r="AK19" s="689"/>
      <c r="AL19" s="690">
        <v>0.6</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687521</v>
      </c>
      <c r="BH19" s="686"/>
      <c r="BI19" s="686"/>
      <c r="BJ19" s="686"/>
      <c r="BK19" s="686"/>
      <c r="BL19" s="686"/>
      <c r="BM19" s="686"/>
      <c r="BN19" s="687"/>
      <c r="BO19" s="688">
        <v>6.3</v>
      </c>
      <c r="BP19" s="688"/>
      <c r="BQ19" s="688"/>
      <c r="BR19" s="688"/>
      <c r="BS19" s="694" t="s">
        <v>141</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141</v>
      </c>
      <c r="CS19" s="686"/>
      <c r="CT19" s="686"/>
      <c r="CU19" s="686"/>
      <c r="CV19" s="686"/>
      <c r="CW19" s="686"/>
      <c r="CX19" s="686"/>
      <c r="CY19" s="687"/>
      <c r="CZ19" s="688" t="s">
        <v>141</v>
      </c>
      <c r="DA19" s="688"/>
      <c r="DB19" s="688"/>
      <c r="DC19" s="688"/>
      <c r="DD19" s="694" t="s">
        <v>141</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15619</v>
      </c>
      <c r="S20" s="686"/>
      <c r="T20" s="686"/>
      <c r="U20" s="686"/>
      <c r="V20" s="686"/>
      <c r="W20" s="686"/>
      <c r="X20" s="686"/>
      <c r="Y20" s="687"/>
      <c r="Z20" s="688">
        <v>0</v>
      </c>
      <c r="AA20" s="688"/>
      <c r="AB20" s="688"/>
      <c r="AC20" s="688"/>
      <c r="AD20" s="689">
        <v>15619</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687521</v>
      </c>
      <c r="BH20" s="686"/>
      <c r="BI20" s="686"/>
      <c r="BJ20" s="686"/>
      <c r="BK20" s="686"/>
      <c r="BL20" s="686"/>
      <c r="BM20" s="686"/>
      <c r="BN20" s="687"/>
      <c r="BO20" s="688">
        <v>6.3</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31292354</v>
      </c>
      <c r="CS20" s="686"/>
      <c r="CT20" s="686"/>
      <c r="CU20" s="686"/>
      <c r="CV20" s="686"/>
      <c r="CW20" s="686"/>
      <c r="CX20" s="686"/>
      <c r="CY20" s="687"/>
      <c r="CZ20" s="688">
        <v>100</v>
      </c>
      <c r="DA20" s="688"/>
      <c r="DB20" s="688"/>
      <c r="DC20" s="688"/>
      <c r="DD20" s="694">
        <v>1969071</v>
      </c>
      <c r="DE20" s="686"/>
      <c r="DF20" s="686"/>
      <c r="DG20" s="686"/>
      <c r="DH20" s="686"/>
      <c r="DI20" s="686"/>
      <c r="DJ20" s="686"/>
      <c r="DK20" s="686"/>
      <c r="DL20" s="686"/>
      <c r="DM20" s="686"/>
      <c r="DN20" s="686"/>
      <c r="DO20" s="686"/>
      <c r="DP20" s="687"/>
      <c r="DQ20" s="694">
        <v>17931916</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3975</v>
      </c>
      <c r="S21" s="686"/>
      <c r="T21" s="686"/>
      <c r="U21" s="686"/>
      <c r="V21" s="686"/>
      <c r="W21" s="686"/>
      <c r="X21" s="686"/>
      <c r="Y21" s="687"/>
      <c r="Z21" s="688">
        <v>0</v>
      </c>
      <c r="AA21" s="688"/>
      <c r="AB21" s="688"/>
      <c r="AC21" s="688"/>
      <c r="AD21" s="689">
        <v>3975</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141</v>
      </c>
      <c r="BH21" s="686"/>
      <c r="BI21" s="686"/>
      <c r="BJ21" s="686"/>
      <c r="BK21" s="686"/>
      <c r="BL21" s="686"/>
      <c r="BM21" s="686"/>
      <c r="BN21" s="687"/>
      <c r="BO21" s="688" t="s">
        <v>141</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1290976</v>
      </c>
      <c r="S22" s="686"/>
      <c r="T22" s="686"/>
      <c r="U22" s="686"/>
      <c r="V22" s="686"/>
      <c r="W22" s="686"/>
      <c r="X22" s="686"/>
      <c r="Y22" s="687"/>
      <c r="Z22" s="688">
        <v>4</v>
      </c>
      <c r="AA22" s="688"/>
      <c r="AB22" s="688"/>
      <c r="AC22" s="688"/>
      <c r="AD22" s="689">
        <v>1121017</v>
      </c>
      <c r="AE22" s="689"/>
      <c r="AF22" s="689"/>
      <c r="AG22" s="689"/>
      <c r="AH22" s="689"/>
      <c r="AI22" s="689"/>
      <c r="AJ22" s="689"/>
      <c r="AK22" s="689"/>
      <c r="AL22" s="690">
        <v>8.3000000000000007</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141</v>
      </c>
      <c r="BH22" s="686"/>
      <c r="BI22" s="686"/>
      <c r="BJ22" s="686"/>
      <c r="BK22" s="686"/>
      <c r="BL22" s="686"/>
      <c r="BM22" s="686"/>
      <c r="BN22" s="687"/>
      <c r="BO22" s="688" t="s">
        <v>141</v>
      </c>
      <c r="BP22" s="688"/>
      <c r="BQ22" s="688"/>
      <c r="BR22" s="688"/>
      <c r="BS22" s="694" t="s">
        <v>141</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1121017</v>
      </c>
      <c r="S23" s="686"/>
      <c r="T23" s="686"/>
      <c r="U23" s="686"/>
      <c r="V23" s="686"/>
      <c r="W23" s="686"/>
      <c r="X23" s="686"/>
      <c r="Y23" s="687"/>
      <c r="Z23" s="688">
        <v>3.4</v>
      </c>
      <c r="AA23" s="688"/>
      <c r="AB23" s="688"/>
      <c r="AC23" s="688"/>
      <c r="AD23" s="689">
        <v>1121017</v>
      </c>
      <c r="AE23" s="689"/>
      <c r="AF23" s="689"/>
      <c r="AG23" s="689"/>
      <c r="AH23" s="689"/>
      <c r="AI23" s="689"/>
      <c r="AJ23" s="689"/>
      <c r="AK23" s="689"/>
      <c r="AL23" s="690">
        <v>8.3000000000000007</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687521</v>
      </c>
      <c r="BH23" s="686"/>
      <c r="BI23" s="686"/>
      <c r="BJ23" s="686"/>
      <c r="BK23" s="686"/>
      <c r="BL23" s="686"/>
      <c r="BM23" s="686"/>
      <c r="BN23" s="687"/>
      <c r="BO23" s="688">
        <v>6.3</v>
      </c>
      <c r="BP23" s="688"/>
      <c r="BQ23" s="688"/>
      <c r="BR23" s="688"/>
      <c r="BS23" s="694" t="s">
        <v>141</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169959</v>
      </c>
      <c r="S24" s="686"/>
      <c r="T24" s="686"/>
      <c r="U24" s="686"/>
      <c r="V24" s="686"/>
      <c r="W24" s="686"/>
      <c r="X24" s="686"/>
      <c r="Y24" s="687"/>
      <c r="Z24" s="688">
        <v>0.5</v>
      </c>
      <c r="AA24" s="688"/>
      <c r="AB24" s="688"/>
      <c r="AC24" s="688"/>
      <c r="AD24" s="689" t="s">
        <v>141</v>
      </c>
      <c r="AE24" s="689"/>
      <c r="AF24" s="689"/>
      <c r="AG24" s="689"/>
      <c r="AH24" s="689"/>
      <c r="AI24" s="689"/>
      <c r="AJ24" s="689"/>
      <c r="AK24" s="689"/>
      <c r="AL24" s="690" t="s">
        <v>141</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141</v>
      </c>
      <c r="BH24" s="686"/>
      <c r="BI24" s="686"/>
      <c r="BJ24" s="686"/>
      <c r="BK24" s="686"/>
      <c r="BL24" s="686"/>
      <c r="BM24" s="686"/>
      <c r="BN24" s="687"/>
      <c r="BO24" s="688" t="s">
        <v>235</v>
      </c>
      <c r="BP24" s="688"/>
      <c r="BQ24" s="688"/>
      <c r="BR24" s="688"/>
      <c r="BS24" s="694" t="s">
        <v>141</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10813965</v>
      </c>
      <c r="CS24" s="675"/>
      <c r="CT24" s="675"/>
      <c r="CU24" s="675"/>
      <c r="CV24" s="675"/>
      <c r="CW24" s="675"/>
      <c r="CX24" s="675"/>
      <c r="CY24" s="676"/>
      <c r="CZ24" s="679">
        <v>34.6</v>
      </c>
      <c r="DA24" s="680"/>
      <c r="DB24" s="680"/>
      <c r="DC24" s="699"/>
      <c r="DD24" s="724">
        <v>6815053</v>
      </c>
      <c r="DE24" s="675"/>
      <c r="DF24" s="675"/>
      <c r="DG24" s="675"/>
      <c r="DH24" s="675"/>
      <c r="DI24" s="675"/>
      <c r="DJ24" s="675"/>
      <c r="DK24" s="676"/>
      <c r="DL24" s="724">
        <v>6778952</v>
      </c>
      <c r="DM24" s="675"/>
      <c r="DN24" s="675"/>
      <c r="DO24" s="675"/>
      <c r="DP24" s="675"/>
      <c r="DQ24" s="675"/>
      <c r="DR24" s="675"/>
      <c r="DS24" s="675"/>
      <c r="DT24" s="675"/>
      <c r="DU24" s="675"/>
      <c r="DV24" s="676"/>
      <c r="DW24" s="679">
        <v>47.3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141</v>
      </c>
      <c r="S25" s="686"/>
      <c r="T25" s="686"/>
      <c r="U25" s="686"/>
      <c r="V25" s="686"/>
      <c r="W25" s="686"/>
      <c r="X25" s="686"/>
      <c r="Y25" s="687"/>
      <c r="Z25" s="688" t="s">
        <v>141</v>
      </c>
      <c r="AA25" s="688"/>
      <c r="AB25" s="688"/>
      <c r="AC25" s="688"/>
      <c r="AD25" s="689" t="s">
        <v>141</v>
      </c>
      <c r="AE25" s="689"/>
      <c r="AF25" s="689"/>
      <c r="AG25" s="689"/>
      <c r="AH25" s="689"/>
      <c r="AI25" s="689"/>
      <c r="AJ25" s="689"/>
      <c r="AK25" s="689"/>
      <c r="AL25" s="690" t="s">
        <v>141</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141</v>
      </c>
      <c r="BH25" s="686"/>
      <c r="BI25" s="686"/>
      <c r="BJ25" s="686"/>
      <c r="BK25" s="686"/>
      <c r="BL25" s="686"/>
      <c r="BM25" s="686"/>
      <c r="BN25" s="687"/>
      <c r="BO25" s="688" t="s">
        <v>141</v>
      </c>
      <c r="BP25" s="688"/>
      <c r="BQ25" s="688"/>
      <c r="BR25" s="688"/>
      <c r="BS25" s="694" t="s">
        <v>141</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3948126</v>
      </c>
      <c r="CS25" s="721"/>
      <c r="CT25" s="721"/>
      <c r="CU25" s="721"/>
      <c r="CV25" s="721"/>
      <c r="CW25" s="721"/>
      <c r="CX25" s="721"/>
      <c r="CY25" s="722"/>
      <c r="CZ25" s="690">
        <v>12.6</v>
      </c>
      <c r="DA25" s="719"/>
      <c r="DB25" s="719"/>
      <c r="DC25" s="723"/>
      <c r="DD25" s="694">
        <v>3522788</v>
      </c>
      <c r="DE25" s="721"/>
      <c r="DF25" s="721"/>
      <c r="DG25" s="721"/>
      <c r="DH25" s="721"/>
      <c r="DI25" s="721"/>
      <c r="DJ25" s="721"/>
      <c r="DK25" s="722"/>
      <c r="DL25" s="694">
        <v>3510802</v>
      </c>
      <c r="DM25" s="721"/>
      <c r="DN25" s="721"/>
      <c r="DO25" s="721"/>
      <c r="DP25" s="721"/>
      <c r="DQ25" s="721"/>
      <c r="DR25" s="721"/>
      <c r="DS25" s="721"/>
      <c r="DT25" s="721"/>
      <c r="DU25" s="721"/>
      <c r="DV25" s="722"/>
      <c r="DW25" s="690">
        <v>24.5</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14203845</v>
      </c>
      <c r="S26" s="686"/>
      <c r="T26" s="686"/>
      <c r="U26" s="686"/>
      <c r="V26" s="686"/>
      <c r="W26" s="686"/>
      <c r="X26" s="686"/>
      <c r="Y26" s="687"/>
      <c r="Z26" s="688">
        <v>43.6</v>
      </c>
      <c r="AA26" s="688"/>
      <c r="AB26" s="688"/>
      <c r="AC26" s="688"/>
      <c r="AD26" s="689">
        <v>13346365</v>
      </c>
      <c r="AE26" s="689"/>
      <c r="AF26" s="689"/>
      <c r="AG26" s="689"/>
      <c r="AH26" s="689"/>
      <c r="AI26" s="689"/>
      <c r="AJ26" s="689"/>
      <c r="AK26" s="689"/>
      <c r="AL26" s="690">
        <v>99.1</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141</v>
      </c>
      <c r="BP26" s="688"/>
      <c r="BQ26" s="688"/>
      <c r="BR26" s="688"/>
      <c r="BS26" s="694" t="s">
        <v>141</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2038907</v>
      </c>
      <c r="CS26" s="686"/>
      <c r="CT26" s="686"/>
      <c r="CU26" s="686"/>
      <c r="CV26" s="686"/>
      <c r="CW26" s="686"/>
      <c r="CX26" s="686"/>
      <c r="CY26" s="687"/>
      <c r="CZ26" s="690">
        <v>6.5</v>
      </c>
      <c r="DA26" s="719"/>
      <c r="DB26" s="719"/>
      <c r="DC26" s="723"/>
      <c r="DD26" s="694">
        <v>1802558</v>
      </c>
      <c r="DE26" s="686"/>
      <c r="DF26" s="686"/>
      <c r="DG26" s="686"/>
      <c r="DH26" s="686"/>
      <c r="DI26" s="686"/>
      <c r="DJ26" s="686"/>
      <c r="DK26" s="687"/>
      <c r="DL26" s="694" t="s">
        <v>141</v>
      </c>
      <c r="DM26" s="686"/>
      <c r="DN26" s="686"/>
      <c r="DO26" s="686"/>
      <c r="DP26" s="686"/>
      <c r="DQ26" s="686"/>
      <c r="DR26" s="686"/>
      <c r="DS26" s="686"/>
      <c r="DT26" s="686"/>
      <c r="DU26" s="686"/>
      <c r="DV26" s="687"/>
      <c r="DW26" s="690" t="s">
        <v>141</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11870</v>
      </c>
      <c r="S27" s="686"/>
      <c r="T27" s="686"/>
      <c r="U27" s="686"/>
      <c r="V27" s="686"/>
      <c r="W27" s="686"/>
      <c r="X27" s="686"/>
      <c r="Y27" s="687"/>
      <c r="Z27" s="688">
        <v>0</v>
      </c>
      <c r="AA27" s="688"/>
      <c r="AB27" s="688"/>
      <c r="AC27" s="688"/>
      <c r="AD27" s="689">
        <v>11870</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10956780</v>
      </c>
      <c r="BH27" s="686"/>
      <c r="BI27" s="686"/>
      <c r="BJ27" s="686"/>
      <c r="BK27" s="686"/>
      <c r="BL27" s="686"/>
      <c r="BM27" s="686"/>
      <c r="BN27" s="687"/>
      <c r="BO27" s="688">
        <v>100</v>
      </c>
      <c r="BP27" s="688"/>
      <c r="BQ27" s="688"/>
      <c r="BR27" s="688"/>
      <c r="BS27" s="694" t="s">
        <v>141</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5566587</v>
      </c>
      <c r="CS27" s="721"/>
      <c r="CT27" s="721"/>
      <c r="CU27" s="721"/>
      <c r="CV27" s="721"/>
      <c r="CW27" s="721"/>
      <c r="CX27" s="721"/>
      <c r="CY27" s="722"/>
      <c r="CZ27" s="690">
        <v>17.8</v>
      </c>
      <c r="DA27" s="719"/>
      <c r="DB27" s="719"/>
      <c r="DC27" s="723"/>
      <c r="DD27" s="694">
        <v>1993013</v>
      </c>
      <c r="DE27" s="721"/>
      <c r="DF27" s="721"/>
      <c r="DG27" s="721"/>
      <c r="DH27" s="721"/>
      <c r="DI27" s="721"/>
      <c r="DJ27" s="721"/>
      <c r="DK27" s="722"/>
      <c r="DL27" s="694">
        <v>1968898</v>
      </c>
      <c r="DM27" s="721"/>
      <c r="DN27" s="721"/>
      <c r="DO27" s="721"/>
      <c r="DP27" s="721"/>
      <c r="DQ27" s="721"/>
      <c r="DR27" s="721"/>
      <c r="DS27" s="721"/>
      <c r="DT27" s="721"/>
      <c r="DU27" s="721"/>
      <c r="DV27" s="722"/>
      <c r="DW27" s="690">
        <v>13.7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72666</v>
      </c>
      <c r="S28" s="686"/>
      <c r="T28" s="686"/>
      <c r="U28" s="686"/>
      <c r="V28" s="686"/>
      <c r="W28" s="686"/>
      <c r="X28" s="686"/>
      <c r="Y28" s="687"/>
      <c r="Z28" s="688">
        <v>0.2</v>
      </c>
      <c r="AA28" s="688"/>
      <c r="AB28" s="688"/>
      <c r="AC28" s="688"/>
      <c r="AD28" s="689" t="s">
        <v>235</v>
      </c>
      <c r="AE28" s="689"/>
      <c r="AF28" s="689"/>
      <c r="AG28" s="689"/>
      <c r="AH28" s="689"/>
      <c r="AI28" s="689"/>
      <c r="AJ28" s="689"/>
      <c r="AK28" s="689"/>
      <c r="AL28" s="690" t="s">
        <v>141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1299252</v>
      </c>
      <c r="CS28" s="686"/>
      <c r="CT28" s="686"/>
      <c r="CU28" s="686"/>
      <c r="CV28" s="686"/>
      <c r="CW28" s="686"/>
      <c r="CX28" s="686"/>
      <c r="CY28" s="687"/>
      <c r="CZ28" s="690">
        <v>4.2</v>
      </c>
      <c r="DA28" s="719"/>
      <c r="DB28" s="719"/>
      <c r="DC28" s="723"/>
      <c r="DD28" s="694">
        <v>1299252</v>
      </c>
      <c r="DE28" s="686"/>
      <c r="DF28" s="686"/>
      <c r="DG28" s="686"/>
      <c r="DH28" s="686"/>
      <c r="DI28" s="686"/>
      <c r="DJ28" s="686"/>
      <c r="DK28" s="687"/>
      <c r="DL28" s="694">
        <v>1299252</v>
      </c>
      <c r="DM28" s="686"/>
      <c r="DN28" s="686"/>
      <c r="DO28" s="686"/>
      <c r="DP28" s="686"/>
      <c r="DQ28" s="686"/>
      <c r="DR28" s="686"/>
      <c r="DS28" s="686"/>
      <c r="DT28" s="686"/>
      <c r="DU28" s="686"/>
      <c r="DV28" s="687"/>
      <c r="DW28" s="690">
        <v>9.1</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154824</v>
      </c>
      <c r="S29" s="686"/>
      <c r="T29" s="686"/>
      <c r="U29" s="686"/>
      <c r="V29" s="686"/>
      <c r="W29" s="686"/>
      <c r="X29" s="686"/>
      <c r="Y29" s="687"/>
      <c r="Z29" s="688">
        <v>0.5</v>
      </c>
      <c r="AA29" s="688"/>
      <c r="AB29" s="688"/>
      <c r="AC29" s="688"/>
      <c r="AD29" s="689">
        <v>1</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1299252</v>
      </c>
      <c r="CS29" s="721"/>
      <c r="CT29" s="721"/>
      <c r="CU29" s="721"/>
      <c r="CV29" s="721"/>
      <c r="CW29" s="721"/>
      <c r="CX29" s="721"/>
      <c r="CY29" s="722"/>
      <c r="CZ29" s="690">
        <v>4.2</v>
      </c>
      <c r="DA29" s="719"/>
      <c r="DB29" s="719"/>
      <c r="DC29" s="723"/>
      <c r="DD29" s="694">
        <v>1299252</v>
      </c>
      <c r="DE29" s="721"/>
      <c r="DF29" s="721"/>
      <c r="DG29" s="721"/>
      <c r="DH29" s="721"/>
      <c r="DI29" s="721"/>
      <c r="DJ29" s="721"/>
      <c r="DK29" s="722"/>
      <c r="DL29" s="694">
        <v>1299252</v>
      </c>
      <c r="DM29" s="721"/>
      <c r="DN29" s="721"/>
      <c r="DO29" s="721"/>
      <c r="DP29" s="721"/>
      <c r="DQ29" s="721"/>
      <c r="DR29" s="721"/>
      <c r="DS29" s="721"/>
      <c r="DT29" s="721"/>
      <c r="DU29" s="721"/>
      <c r="DV29" s="722"/>
      <c r="DW29" s="690">
        <v>9.1</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39368</v>
      </c>
      <c r="S30" s="686"/>
      <c r="T30" s="686"/>
      <c r="U30" s="686"/>
      <c r="V30" s="686"/>
      <c r="W30" s="686"/>
      <c r="X30" s="686"/>
      <c r="Y30" s="687"/>
      <c r="Z30" s="688">
        <v>0.1</v>
      </c>
      <c r="AA30" s="688"/>
      <c r="AB30" s="688"/>
      <c r="AC30" s="688"/>
      <c r="AD30" s="689" t="s">
        <v>141</v>
      </c>
      <c r="AE30" s="689"/>
      <c r="AF30" s="689"/>
      <c r="AG30" s="689"/>
      <c r="AH30" s="689"/>
      <c r="AI30" s="689"/>
      <c r="AJ30" s="689"/>
      <c r="AK30" s="689"/>
      <c r="AL30" s="690" t="s">
        <v>141</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1245621</v>
      </c>
      <c r="CS30" s="686"/>
      <c r="CT30" s="686"/>
      <c r="CU30" s="686"/>
      <c r="CV30" s="686"/>
      <c r="CW30" s="686"/>
      <c r="CX30" s="686"/>
      <c r="CY30" s="687"/>
      <c r="CZ30" s="690">
        <v>4</v>
      </c>
      <c r="DA30" s="719"/>
      <c r="DB30" s="719"/>
      <c r="DC30" s="723"/>
      <c r="DD30" s="694">
        <v>1245621</v>
      </c>
      <c r="DE30" s="686"/>
      <c r="DF30" s="686"/>
      <c r="DG30" s="686"/>
      <c r="DH30" s="686"/>
      <c r="DI30" s="686"/>
      <c r="DJ30" s="686"/>
      <c r="DK30" s="687"/>
      <c r="DL30" s="694">
        <v>1245621</v>
      </c>
      <c r="DM30" s="686"/>
      <c r="DN30" s="686"/>
      <c r="DO30" s="686"/>
      <c r="DP30" s="686"/>
      <c r="DQ30" s="686"/>
      <c r="DR30" s="686"/>
      <c r="DS30" s="686"/>
      <c r="DT30" s="686"/>
      <c r="DU30" s="686"/>
      <c r="DV30" s="687"/>
      <c r="DW30" s="690">
        <v>8.6999999999999993</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10972991</v>
      </c>
      <c r="S31" s="686"/>
      <c r="T31" s="686"/>
      <c r="U31" s="686"/>
      <c r="V31" s="686"/>
      <c r="W31" s="686"/>
      <c r="X31" s="686"/>
      <c r="Y31" s="687"/>
      <c r="Z31" s="688">
        <v>33.700000000000003</v>
      </c>
      <c r="AA31" s="688"/>
      <c r="AB31" s="688"/>
      <c r="AC31" s="688"/>
      <c r="AD31" s="689" t="s">
        <v>141</v>
      </c>
      <c r="AE31" s="689"/>
      <c r="AF31" s="689"/>
      <c r="AG31" s="689"/>
      <c r="AH31" s="689"/>
      <c r="AI31" s="689"/>
      <c r="AJ31" s="689"/>
      <c r="AK31" s="689"/>
      <c r="AL31" s="690" t="s">
        <v>141</v>
      </c>
      <c r="AM31" s="691"/>
      <c r="AN31" s="691"/>
      <c r="AO31" s="692"/>
      <c r="AP31" s="742" t="s">
        <v>313</v>
      </c>
      <c r="AQ31" s="743"/>
      <c r="AR31" s="743"/>
      <c r="AS31" s="743"/>
      <c r="AT31" s="748" t="s">
        <v>314</v>
      </c>
      <c r="AU31" s="231"/>
      <c r="AV31" s="231"/>
      <c r="AW31" s="231"/>
      <c r="AX31" s="671" t="s">
        <v>191</v>
      </c>
      <c r="AY31" s="672"/>
      <c r="AZ31" s="672"/>
      <c r="BA31" s="672"/>
      <c r="BB31" s="672"/>
      <c r="BC31" s="672"/>
      <c r="BD31" s="672"/>
      <c r="BE31" s="672"/>
      <c r="BF31" s="673"/>
      <c r="BG31" s="753">
        <v>99.1</v>
      </c>
      <c r="BH31" s="740"/>
      <c r="BI31" s="740"/>
      <c r="BJ31" s="740"/>
      <c r="BK31" s="740"/>
      <c r="BL31" s="740"/>
      <c r="BM31" s="680">
        <v>98.2</v>
      </c>
      <c r="BN31" s="740"/>
      <c r="BO31" s="740"/>
      <c r="BP31" s="740"/>
      <c r="BQ31" s="741"/>
      <c r="BR31" s="753">
        <v>99.1</v>
      </c>
      <c r="BS31" s="740"/>
      <c r="BT31" s="740"/>
      <c r="BU31" s="740"/>
      <c r="BV31" s="740"/>
      <c r="BW31" s="740"/>
      <c r="BX31" s="680">
        <v>98</v>
      </c>
      <c r="BY31" s="740"/>
      <c r="BZ31" s="740"/>
      <c r="CA31" s="740"/>
      <c r="CB31" s="741"/>
      <c r="CD31" s="727"/>
      <c r="CE31" s="728"/>
      <c r="CF31" s="700" t="s">
        <v>315</v>
      </c>
      <c r="CG31" s="701"/>
      <c r="CH31" s="701"/>
      <c r="CI31" s="701"/>
      <c r="CJ31" s="701"/>
      <c r="CK31" s="701"/>
      <c r="CL31" s="701"/>
      <c r="CM31" s="701"/>
      <c r="CN31" s="701"/>
      <c r="CO31" s="701"/>
      <c r="CP31" s="701"/>
      <c r="CQ31" s="702"/>
      <c r="CR31" s="685">
        <v>53631</v>
      </c>
      <c r="CS31" s="721"/>
      <c r="CT31" s="721"/>
      <c r="CU31" s="721"/>
      <c r="CV31" s="721"/>
      <c r="CW31" s="721"/>
      <c r="CX31" s="721"/>
      <c r="CY31" s="722"/>
      <c r="CZ31" s="690">
        <v>0.2</v>
      </c>
      <c r="DA31" s="719"/>
      <c r="DB31" s="719"/>
      <c r="DC31" s="723"/>
      <c r="DD31" s="694">
        <v>53631</v>
      </c>
      <c r="DE31" s="721"/>
      <c r="DF31" s="721"/>
      <c r="DG31" s="721"/>
      <c r="DH31" s="721"/>
      <c r="DI31" s="721"/>
      <c r="DJ31" s="721"/>
      <c r="DK31" s="722"/>
      <c r="DL31" s="694">
        <v>53631</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235</v>
      </c>
      <c r="AA32" s="688"/>
      <c r="AB32" s="688"/>
      <c r="AC32" s="688"/>
      <c r="AD32" s="689" t="s">
        <v>141</v>
      </c>
      <c r="AE32" s="689"/>
      <c r="AF32" s="689"/>
      <c r="AG32" s="689"/>
      <c r="AH32" s="689"/>
      <c r="AI32" s="689"/>
      <c r="AJ32" s="689"/>
      <c r="AK32" s="689"/>
      <c r="AL32" s="690" t="s">
        <v>141</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98.7</v>
      </c>
      <c r="BH32" s="721"/>
      <c r="BI32" s="721"/>
      <c r="BJ32" s="721"/>
      <c r="BK32" s="721"/>
      <c r="BL32" s="721"/>
      <c r="BM32" s="691">
        <v>97.6</v>
      </c>
      <c r="BN32" s="751"/>
      <c r="BO32" s="751"/>
      <c r="BP32" s="751"/>
      <c r="BQ32" s="752"/>
      <c r="BR32" s="754">
        <v>98.8</v>
      </c>
      <c r="BS32" s="721"/>
      <c r="BT32" s="721"/>
      <c r="BU32" s="721"/>
      <c r="BV32" s="721"/>
      <c r="BW32" s="721"/>
      <c r="BX32" s="691">
        <v>97.5</v>
      </c>
      <c r="BY32" s="751"/>
      <c r="BZ32" s="751"/>
      <c r="CA32" s="751"/>
      <c r="CB32" s="752"/>
      <c r="CD32" s="729"/>
      <c r="CE32" s="730"/>
      <c r="CF32" s="700" t="s">
        <v>319</v>
      </c>
      <c r="CG32" s="701"/>
      <c r="CH32" s="701"/>
      <c r="CI32" s="701"/>
      <c r="CJ32" s="701"/>
      <c r="CK32" s="701"/>
      <c r="CL32" s="701"/>
      <c r="CM32" s="701"/>
      <c r="CN32" s="701"/>
      <c r="CO32" s="701"/>
      <c r="CP32" s="701"/>
      <c r="CQ32" s="702"/>
      <c r="CR32" s="685" t="s">
        <v>141</v>
      </c>
      <c r="CS32" s="686"/>
      <c r="CT32" s="686"/>
      <c r="CU32" s="686"/>
      <c r="CV32" s="686"/>
      <c r="CW32" s="686"/>
      <c r="CX32" s="686"/>
      <c r="CY32" s="687"/>
      <c r="CZ32" s="690" t="s">
        <v>141</v>
      </c>
      <c r="DA32" s="719"/>
      <c r="DB32" s="719"/>
      <c r="DC32" s="723"/>
      <c r="DD32" s="694" t="s">
        <v>141</v>
      </c>
      <c r="DE32" s="686"/>
      <c r="DF32" s="686"/>
      <c r="DG32" s="686"/>
      <c r="DH32" s="686"/>
      <c r="DI32" s="686"/>
      <c r="DJ32" s="686"/>
      <c r="DK32" s="687"/>
      <c r="DL32" s="694" t="s">
        <v>141</v>
      </c>
      <c r="DM32" s="686"/>
      <c r="DN32" s="686"/>
      <c r="DO32" s="686"/>
      <c r="DP32" s="686"/>
      <c r="DQ32" s="686"/>
      <c r="DR32" s="686"/>
      <c r="DS32" s="686"/>
      <c r="DT32" s="686"/>
      <c r="DU32" s="686"/>
      <c r="DV32" s="687"/>
      <c r="DW32" s="690" t="s">
        <v>141</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1640188</v>
      </c>
      <c r="S33" s="686"/>
      <c r="T33" s="686"/>
      <c r="U33" s="686"/>
      <c r="V33" s="686"/>
      <c r="W33" s="686"/>
      <c r="X33" s="686"/>
      <c r="Y33" s="687"/>
      <c r="Z33" s="688">
        <v>5</v>
      </c>
      <c r="AA33" s="688"/>
      <c r="AB33" s="688"/>
      <c r="AC33" s="688"/>
      <c r="AD33" s="689" t="s">
        <v>141</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99.5</v>
      </c>
      <c r="BH33" s="756"/>
      <c r="BI33" s="756"/>
      <c r="BJ33" s="756"/>
      <c r="BK33" s="756"/>
      <c r="BL33" s="756"/>
      <c r="BM33" s="757">
        <v>98.8</v>
      </c>
      <c r="BN33" s="756"/>
      <c r="BO33" s="756"/>
      <c r="BP33" s="756"/>
      <c r="BQ33" s="758"/>
      <c r="BR33" s="755">
        <v>99.4</v>
      </c>
      <c r="BS33" s="756"/>
      <c r="BT33" s="756"/>
      <c r="BU33" s="756"/>
      <c r="BV33" s="756"/>
      <c r="BW33" s="756"/>
      <c r="BX33" s="757">
        <v>98.5</v>
      </c>
      <c r="BY33" s="756"/>
      <c r="BZ33" s="756"/>
      <c r="CA33" s="756"/>
      <c r="CB33" s="758"/>
      <c r="CD33" s="700" t="s">
        <v>322</v>
      </c>
      <c r="CE33" s="701"/>
      <c r="CF33" s="701"/>
      <c r="CG33" s="701"/>
      <c r="CH33" s="701"/>
      <c r="CI33" s="701"/>
      <c r="CJ33" s="701"/>
      <c r="CK33" s="701"/>
      <c r="CL33" s="701"/>
      <c r="CM33" s="701"/>
      <c r="CN33" s="701"/>
      <c r="CO33" s="701"/>
      <c r="CP33" s="701"/>
      <c r="CQ33" s="702"/>
      <c r="CR33" s="685">
        <v>18509318</v>
      </c>
      <c r="CS33" s="721"/>
      <c r="CT33" s="721"/>
      <c r="CU33" s="721"/>
      <c r="CV33" s="721"/>
      <c r="CW33" s="721"/>
      <c r="CX33" s="721"/>
      <c r="CY33" s="722"/>
      <c r="CZ33" s="690">
        <v>59.1</v>
      </c>
      <c r="DA33" s="719"/>
      <c r="DB33" s="719"/>
      <c r="DC33" s="723"/>
      <c r="DD33" s="694">
        <v>10241917</v>
      </c>
      <c r="DE33" s="721"/>
      <c r="DF33" s="721"/>
      <c r="DG33" s="721"/>
      <c r="DH33" s="721"/>
      <c r="DI33" s="721"/>
      <c r="DJ33" s="721"/>
      <c r="DK33" s="722"/>
      <c r="DL33" s="694">
        <v>5527218</v>
      </c>
      <c r="DM33" s="721"/>
      <c r="DN33" s="721"/>
      <c r="DO33" s="721"/>
      <c r="DP33" s="721"/>
      <c r="DQ33" s="721"/>
      <c r="DR33" s="721"/>
      <c r="DS33" s="721"/>
      <c r="DT33" s="721"/>
      <c r="DU33" s="721"/>
      <c r="DV33" s="722"/>
      <c r="DW33" s="690">
        <v>38.6</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105016</v>
      </c>
      <c r="S34" s="686"/>
      <c r="T34" s="686"/>
      <c r="U34" s="686"/>
      <c r="V34" s="686"/>
      <c r="W34" s="686"/>
      <c r="X34" s="686"/>
      <c r="Y34" s="687"/>
      <c r="Z34" s="688">
        <v>0.3</v>
      </c>
      <c r="AA34" s="688"/>
      <c r="AB34" s="688"/>
      <c r="AC34" s="688"/>
      <c r="AD34" s="689">
        <v>100486</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3500944</v>
      </c>
      <c r="CS34" s="686"/>
      <c r="CT34" s="686"/>
      <c r="CU34" s="686"/>
      <c r="CV34" s="686"/>
      <c r="CW34" s="686"/>
      <c r="CX34" s="686"/>
      <c r="CY34" s="687"/>
      <c r="CZ34" s="690">
        <v>11.2</v>
      </c>
      <c r="DA34" s="719"/>
      <c r="DB34" s="719"/>
      <c r="DC34" s="723"/>
      <c r="DD34" s="694">
        <v>2721131</v>
      </c>
      <c r="DE34" s="686"/>
      <c r="DF34" s="686"/>
      <c r="DG34" s="686"/>
      <c r="DH34" s="686"/>
      <c r="DI34" s="686"/>
      <c r="DJ34" s="686"/>
      <c r="DK34" s="687"/>
      <c r="DL34" s="694">
        <v>2189942</v>
      </c>
      <c r="DM34" s="686"/>
      <c r="DN34" s="686"/>
      <c r="DO34" s="686"/>
      <c r="DP34" s="686"/>
      <c r="DQ34" s="686"/>
      <c r="DR34" s="686"/>
      <c r="DS34" s="686"/>
      <c r="DT34" s="686"/>
      <c r="DU34" s="686"/>
      <c r="DV34" s="687"/>
      <c r="DW34" s="690">
        <v>15.3</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378891</v>
      </c>
      <c r="S35" s="686"/>
      <c r="T35" s="686"/>
      <c r="U35" s="686"/>
      <c r="V35" s="686"/>
      <c r="W35" s="686"/>
      <c r="X35" s="686"/>
      <c r="Y35" s="687"/>
      <c r="Z35" s="688">
        <v>1.2</v>
      </c>
      <c r="AA35" s="688"/>
      <c r="AB35" s="688"/>
      <c r="AC35" s="688"/>
      <c r="AD35" s="689" t="s">
        <v>235</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189207</v>
      </c>
      <c r="CS35" s="721"/>
      <c r="CT35" s="721"/>
      <c r="CU35" s="721"/>
      <c r="CV35" s="721"/>
      <c r="CW35" s="721"/>
      <c r="CX35" s="721"/>
      <c r="CY35" s="722"/>
      <c r="CZ35" s="690">
        <v>0.6</v>
      </c>
      <c r="DA35" s="719"/>
      <c r="DB35" s="719"/>
      <c r="DC35" s="723"/>
      <c r="DD35" s="694">
        <v>157036</v>
      </c>
      <c r="DE35" s="721"/>
      <c r="DF35" s="721"/>
      <c r="DG35" s="721"/>
      <c r="DH35" s="721"/>
      <c r="DI35" s="721"/>
      <c r="DJ35" s="721"/>
      <c r="DK35" s="722"/>
      <c r="DL35" s="694">
        <v>148745</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1383278</v>
      </c>
      <c r="S36" s="686"/>
      <c r="T36" s="686"/>
      <c r="U36" s="686"/>
      <c r="V36" s="686"/>
      <c r="W36" s="686"/>
      <c r="X36" s="686"/>
      <c r="Y36" s="687"/>
      <c r="Z36" s="688">
        <v>4.2</v>
      </c>
      <c r="AA36" s="688"/>
      <c r="AB36" s="688"/>
      <c r="AC36" s="688"/>
      <c r="AD36" s="689" t="s">
        <v>235</v>
      </c>
      <c r="AE36" s="689"/>
      <c r="AF36" s="689"/>
      <c r="AG36" s="689"/>
      <c r="AH36" s="689"/>
      <c r="AI36" s="689"/>
      <c r="AJ36" s="689"/>
      <c r="AK36" s="689"/>
      <c r="AL36" s="690" t="s">
        <v>141</v>
      </c>
      <c r="AM36" s="691"/>
      <c r="AN36" s="691"/>
      <c r="AO36" s="692"/>
      <c r="AP36" s="235"/>
      <c r="AQ36" s="759" t="s">
        <v>330</v>
      </c>
      <c r="AR36" s="760"/>
      <c r="AS36" s="760"/>
      <c r="AT36" s="760"/>
      <c r="AU36" s="760"/>
      <c r="AV36" s="760"/>
      <c r="AW36" s="760"/>
      <c r="AX36" s="760"/>
      <c r="AY36" s="761"/>
      <c r="AZ36" s="674">
        <v>2613654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43756</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9485520</v>
      </c>
      <c r="CS36" s="686"/>
      <c r="CT36" s="686"/>
      <c r="CU36" s="686"/>
      <c r="CV36" s="686"/>
      <c r="CW36" s="686"/>
      <c r="CX36" s="686"/>
      <c r="CY36" s="687"/>
      <c r="CZ36" s="690">
        <v>30.3</v>
      </c>
      <c r="DA36" s="719"/>
      <c r="DB36" s="719"/>
      <c r="DC36" s="723"/>
      <c r="DD36" s="694">
        <v>2412969</v>
      </c>
      <c r="DE36" s="686"/>
      <c r="DF36" s="686"/>
      <c r="DG36" s="686"/>
      <c r="DH36" s="686"/>
      <c r="DI36" s="686"/>
      <c r="DJ36" s="686"/>
      <c r="DK36" s="687"/>
      <c r="DL36" s="694">
        <v>1654607</v>
      </c>
      <c r="DM36" s="686"/>
      <c r="DN36" s="686"/>
      <c r="DO36" s="686"/>
      <c r="DP36" s="686"/>
      <c r="DQ36" s="686"/>
      <c r="DR36" s="686"/>
      <c r="DS36" s="686"/>
      <c r="DT36" s="686"/>
      <c r="DU36" s="686"/>
      <c r="DV36" s="687"/>
      <c r="DW36" s="690">
        <v>11.6</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1526539</v>
      </c>
      <c r="S37" s="686"/>
      <c r="T37" s="686"/>
      <c r="U37" s="686"/>
      <c r="V37" s="686"/>
      <c r="W37" s="686"/>
      <c r="X37" s="686"/>
      <c r="Y37" s="687"/>
      <c r="Z37" s="688">
        <v>4.7</v>
      </c>
      <c r="AA37" s="688"/>
      <c r="AB37" s="688"/>
      <c r="AC37" s="688"/>
      <c r="AD37" s="689" t="s">
        <v>141</v>
      </c>
      <c r="AE37" s="689"/>
      <c r="AF37" s="689"/>
      <c r="AG37" s="689"/>
      <c r="AH37" s="689"/>
      <c r="AI37" s="689"/>
      <c r="AJ37" s="689"/>
      <c r="AK37" s="689"/>
      <c r="AL37" s="690" t="s">
        <v>141</v>
      </c>
      <c r="AM37" s="691"/>
      <c r="AN37" s="691"/>
      <c r="AO37" s="692"/>
      <c r="AQ37" s="763" t="s">
        <v>334</v>
      </c>
      <c r="AR37" s="764"/>
      <c r="AS37" s="764"/>
      <c r="AT37" s="764"/>
      <c r="AU37" s="764"/>
      <c r="AV37" s="764"/>
      <c r="AW37" s="764"/>
      <c r="AX37" s="764"/>
      <c r="AY37" s="765"/>
      <c r="AZ37" s="685">
        <v>492724</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-169278</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1123210</v>
      </c>
      <c r="CS37" s="721"/>
      <c r="CT37" s="721"/>
      <c r="CU37" s="721"/>
      <c r="CV37" s="721"/>
      <c r="CW37" s="721"/>
      <c r="CX37" s="721"/>
      <c r="CY37" s="722"/>
      <c r="CZ37" s="690">
        <v>3.6</v>
      </c>
      <c r="DA37" s="719"/>
      <c r="DB37" s="719"/>
      <c r="DC37" s="723"/>
      <c r="DD37" s="694">
        <v>1123210</v>
      </c>
      <c r="DE37" s="721"/>
      <c r="DF37" s="721"/>
      <c r="DG37" s="721"/>
      <c r="DH37" s="721"/>
      <c r="DI37" s="721"/>
      <c r="DJ37" s="721"/>
      <c r="DK37" s="722"/>
      <c r="DL37" s="694">
        <v>1122678</v>
      </c>
      <c r="DM37" s="721"/>
      <c r="DN37" s="721"/>
      <c r="DO37" s="721"/>
      <c r="DP37" s="721"/>
      <c r="DQ37" s="721"/>
      <c r="DR37" s="721"/>
      <c r="DS37" s="721"/>
      <c r="DT37" s="721"/>
      <c r="DU37" s="721"/>
      <c r="DV37" s="722"/>
      <c r="DW37" s="690">
        <v>7.8</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526597</v>
      </c>
      <c r="S38" s="686"/>
      <c r="T38" s="686"/>
      <c r="U38" s="686"/>
      <c r="V38" s="686"/>
      <c r="W38" s="686"/>
      <c r="X38" s="686"/>
      <c r="Y38" s="687"/>
      <c r="Z38" s="688">
        <v>1.6</v>
      </c>
      <c r="AA38" s="688"/>
      <c r="AB38" s="688"/>
      <c r="AC38" s="688"/>
      <c r="AD38" s="689">
        <v>2972</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24191</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8103</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2116105</v>
      </c>
      <c r="CS38" s="686"/>
      <c r="CT38" s="686"/>
      <c r="CU38" s="686"/>
      <c r="CV38" s="686"/>
      <c r="CW38" s="686"/>
      <c r="CX38" s="686"/>
      <c r="CY38" s="687"/>
      <c r="CZ38" s="690">
        <v>6.8</v>
      </c>
      <c r="DA38" s="719"/>
      <c r="DB38" s="719"/>
      <c r="DC38" s="723"/>
      <c r="DD38" s="694">
        <v>1808931</v>
      </c>
      <c r="DE38" s="686"/>
      <c r="DF38" s="686"/>
      <c r="DG38" s="686"/>
      <c r="DH38" s="686"/>
      <c r="DI38" s="686"/>
      <c r="DJ38" s="686"/>
      <c r="DK38" s="687"/>
      <c r="DL38" s="694">
        <v>1533447</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1549473</v>
      </c>
      <c r="S39" s="686"/>
      <c r="T39" s="686"/>
      <c r="U39" s="686"/>
      <c r="V39" s="686"/>
      <c r="W39" s="686"/>
      <c r="X39" s="686"/>
      <c r="Y39" s="687"/>
      <c r="Z39" s="688">
        <v>4.8</v>
      </c>
      <c r="AA39" s="688"/>
      <c r="AB39" s="688"/>
      <c r="AC39" s="688"/>
      <c r="AD39" s="689" t="s">
        <v>141</v>
      </c>
      <c r="AE39" s="689"/>
      <c r="AF39" s="689"/>
      <c r="AG39" s="689"/>
      <c r="AH39" s="689"/>
      <c r="AI39" s="689"/>
      <c r="AJ39" s="689"/>
      <c r="AK39" s="689"/>
      <c r="AL39" s="690" t="s">
        <v>235</v>
      </c>
      <c r="AM39" s="691"/>
      <c r="AN39" s="691"/>
      <c r="AO39" s="692"/>
      <c r="AQ39" s="763" t="s">
        <v>342</v>
      </c>
      <c r="AR39" s="764"/>
      <c r="AS39" s="764"/>
      <c r="AT39" s="764"/>
      <c r="AU39" s="764"/>
      <c r="AV39" s="764"/>
      <c r="AW39" s="764"/>
      <c r="AX39" s="764"/>
      <c r="AY39" s="765"/>
      <c r="AZ39" s="685">
        <v>4825</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12433</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3007179</v>
      </c>
      <c r="CS39" s="721"/>
      <c r="CT39" s="721"/>
      <c r="CU39" s="721"/>
      <c r="CV39" s="721"/>
      <c r="CW39" s="721"/>
      <c r="CX39" s="721"/>
      <c r="CY39" s="722"/>
      <c r="CZ39" s="690">
        <v>9.6</v>
      </c>
      <c r="DA39" s="719"/>
      <c r="DB39" s="719"/>
      <c r="DC39" s="723"/>
      <c r="DD39" s="694">
        <v>3003542</v>
      </c>
      <c r="DE39" s="721"/>
      <c r="DF39" s="721"/>
      <c r="DG39" s="721"/>
      <c r="DH39" s="721"/>
      <c r="DI39" s="721"/>
      <c r="DJ39" s="721"/>
      <c r="DK39" s="722"/>
      <c r="DL39" s="694" t="s">
        <v>235</v>
      </c>
      <c r="DM39" s="721"/>
      <c r="DN39" s="721"/>
      <c r="DO39" s="721"/>
      <c r="DP39" s="721"/>
      <c r="DQ39" s="721"/>
      <c r="DR39" s="721"/>
      <c r="DS39" s="721"/>
      <c r="DT39" s="721"/>
      <c r="DU39" s="721"/>
      <c r="DV39" s="722"/>
      <c r="DW39" s="690" t="s">
        <v>141</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141</v>
      </c>
      <c r="AA40" s="688"/>
      <c r="AB40" s="688"/>
      <c r="AC40" s="688"/>
      <c r="AD40" s="689" t="s">
        <v>235</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t="s">
        <v>141</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102</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210363</v>
      </c>
      <c r="CS40" s="686"/>
      <c r="CT40" s="686"/>
      <c r="CU40" s="686"/>
      <c r="CV40" s="686"/>
      <c r="CW40" s="686"/>
      <c r="CX40" s="686"/>
      <c r="CY40" s="687"/>
      <c r="CZ40" s="690">
        <v>0.7</v>
      </c>
      <c r="DA40" s="719"/>
      <c r="DB40" s="719"/>
      <c r="DC40" s="723"/>
      <c r="DD40" s="694">
        <v>138308</v>
      </c>
      <c r="DE40" s="686"/>
      <c r="DF40" s="686"/>
      <c r="DG40" s="686"/>
      <c r="DH40" s="686"/>
      <c r="DI40" s="686"/>
      <c r="DJ40" s="686"/>
      <c r="DK40" s="687"/>
      <c r="DL40" s="694">
        <v>477</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141</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141</v>
      </c>
      <c r="AM41" s="691"/>
      <c r="AN41" s="691"/>
      <c r="AO41" s="692"/>
      <c r="AQ41" s="763" t="s">
        <v>351</v>
      </c>
      <c r="AR41" s="764"/>
      <c r="AS41" s="764"/>
      <c r="AT41" s="764"/>
      <c r="AU41" s="764"/>
      <c r="AV41" s="764"/>
      <c r="AW41" s="764"/>
      <c r="AX41" s="764"/>
      <c r="AY41" s="765"/>
      <c r="AZ41" s="685">
        <v>551745</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141</v>
      </c>
      <c r="CS41" s="721"/>
      <c r="CT41" s="721"/>
      <c r="CU41" s="721"/>
      <c r="CV41" s="721"/>
      <c r="CW41" s="721"/>
      <c r="CX41" s="721"/>
      <c r="CY41" s="722"/>
      <c r="CZ41" s="690" t="s">
        <v>141</v>
      </c>
      <c r="DA41" s="719"/>
      <c r="DB41" s="719"/>
      <c r="DC41" s="723"/>
      <c r="DD41" s="694" t="s">
        <v>141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863900</v>
      </c>
      <c r="S42" s="686"/>
      <c r="T42" s="686"/>
      <c r="U42" s="686"/>
      <c r="V42" s="686"/>
      <c r="W42" s="686"/>
      <c r="X42" s="686"/>
      <c r="Y42" s="687"/>
      <c r="Z42" s="688">
        <v>2.7</v>
      </c>
      <c r="AA42" s="688"/>
      <c r="AB42" s="688"/>
      <c r="AC42" s="688"/>
      <c r="AD42" s="689" t="s">
        <v>141</v>
      </c>
      <c r="AE42" s="689"/>
      <c r="AF42" s="689"/>
      <c r="AG42" s="689"/>
      <c r="AH42" s="689"/>
      <c r="AI42" s="689"/>
      <c r="AJ42" s="689"/>
      <c r="AK42" s="689"/>
      <c r="AL42" s="690" t="s">
        <v>141</v>
      </c>
      <c r="AM42" s="691"/>
      <c r="AN42" s="691"/>
      <c r="AO42" s="692"/>
      <c r="AQ42" s="784" t="s">
        <v>355</v>
      </c>
      <c r="AR42" s="785"/>
      <c r="AS42" s="785"/>
      <c r="AT42" s="785"/>
      <c r="AU42" s="785"/>
      <c r="AV42" s="785"/>
      <c r="AW42" s="785"/>
      <c r="AX42" s="785"/>
      <c r="AY42" s="786"/>
      <c r="AZ42" s="776">
        <v>1540169</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335</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1969071</v>
      </c>
      <c r="CS42" s="686"/>
      <c r="CT42" s="686"/>
      <c r="CU42" s="686"/>
      <c r="CV42" s="686"/>
      <c r="CW42" s="686"/>
      <c r="CX42" s="686"/>
      <c r="CY42" s="687"/>
      <c r="CZ42" s="690">
        <v>6.3</v>
      </c>
      <c r="DA42" s="691"/>
      <c r="DB42" s="691"/>
      <c r="DC42" s="703"/>
      <c r="DD42" s="694">
        <v>874946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32565546</v>
      </c>
      <c r="S43" s="777"/>
      <c r="T43" s="777"/>
      <c r="U43" s="777"/>
      <c r="V43" s="777"/>
      <c r="W43" s="777"/>
      <c r="X43" s="777"/>
      <c r="Y43" s="778"/>
      <c r="Z43" s="779">
        <v>100</v>
      </c>
      <c r="AA43" s="779"/>
      <c r="AB43" s="779"/>
      <c r="AC43" s="779"/>
      <c r="AD43" s="780">
        <v>13461694</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92888</v>
      </c>
      <c r="CS43" s="721"/>
      <c r="CT43" s="721"/>
      <c r="CU43" s="721"/>
      <c r="CV43" s="721"/>
      <c r="CW43" s="721"/>
      <c r="CX43" s="721"/>
      <c r="CY43" s="722"/>
      <c r="CZ43" s="690">
        <v>0.3</v>
      </c>
      <c r="DA43" s="719"/>
      <c r="DB43" s="719"/>
      <c r="DC43" s="723"/>
      <c r="DD43" s="694">
        <v>92888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1969071</v>
      </c>
      <c r="CS44" s="686"/>
      <c r="CT44" s="686"/>
      <c r="CU44" s="686"/>
      <c r="CV44" s="686"/>
      <c r="CW44" s="686"/>
      <c r="CX44" s="686"/>
      <c r="CY44" s="687"/>
      <c r="CZ44" s="690">
        <v>6.3</v>
      </c>
      <c r="DA44" s="691"/>
      <c r="DB44" s="691"/>
      <c r="DC44" s="703"/>
      <c r="DD44" s="694">
        <v>874946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718804</v>
      </c>
      <c r="CS45" s="721"/>
      <c r="CT45" s="721"/>
      <c r="CU45" s="721"/>
      <c r="CV45" s="721"/>
      <c r="CW45" s="721"/>
      <c r="CX45" s="721"/>
      <c r="CY45" s="722"/>
      <c r="CZ45" s="690">
        <v>2.2999999999999998</v>
      </c>
      <c r="DA45" s="719"/>
      <c r="DB45" s="719"/>
      <c r="DC45" s="723"/>
      <c r="DD45" s="694">
        <v>79141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1199547</v>
      </c>
      <c r="CS46" s="686"/>
      <c r="CT46" s="686"/>
      <c r="CU46" s="686"/>
      <c r="CV46" s="686"/>
      <c r="CW46" s="686"/>
      <c r="CX46" s="686"/>
      <c r="CY46" s="687"/>
      <c r="CZ46" s="690">
        <v>3.8</v>
      </c>
      <c r="DA46" s="691"/>
      <c r="DB46" s="691"/>
      <c r="DC46" s="703"/>
      <c r="DD46" s="694">
        <v>787885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141</v>
      </c>
      <c r="CS47" s="721"/>
      <c r="CT47" s="721"/>
      <c r="CU47" s="721"/>
      <c r="CV47" s="721"/>
      <c r="CW47" s="721"/>
      <c r="CX47" s="721"/>
      <c r="CY47" s="722"/>
      <c r="CZ47" s="690" t="s">
        <v>141</v>
      </c>
      <c r="DA47" s="719"/>
      <c r="DB47" s="719"/>
      <c r="DC47" s="723"/>
      <c r="DD47" s="694" t="s">
        <v>141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141</v>
      </c>
      <c r="CS48" s="686"/>
      <c r="CT48" s="686"/>
      <c r="CU48" s="686"/>
      <c r="CV48" s="686"/>
      <c r="CW48" s="686"/>
      <c r="CX48" s="686"/>
      <c r="CY48" s="687"/>
      <c r="CZ48" s="690" t="s">
        <v>141</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31292354</v>
      </c>
      <c r="CS49" s="756"/>
      <c r="CT49" s="756"/>
      <c r="CU49" s="756"/>
      <c r="CV49" s="756"/>
      <c r="CW49" s="756"/>
      <c r="CX49" s="756"/>
      <c r="CY49" s="787"/>
      <c r="CZ49" s="781">
        <v>100</v>
      </c>
      <c r="DA49" s="788"/>
      <c r="DB49" s="788"/>
      <c r="DC49" s="789"/>
      <c r="DD49" s="790">
        <v>17931916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72XEAIJxufBFodbpMoAwhm0X6l8VIXQbC+mmYceNcVYtVj8mG86plsztMo7UkfY888bQ0lrgR9smslfGdlbmA==" saltValue="TJixt26QCVusAHkQKwzB/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32541</v>
      </c>
      <c r="R7" s="821"/>
      <c r="S7" s="821"/>
      <c r="T7" s="821"/>
      <c r="U7" s="821"/>
      <c r="V7" s="821">
        <v>31276</v>
      </c>
      <c r="W7" s="821"/>
      <c r="X7" s="821"/>
      <c r="Y7" s="821"/>
      <c r="Z7" s="821"/>
      <c r="AA7" s="821">
        <v>1266</v>
      </c>
      <c r="AB7" s="821"/>
      <c r="AC7" s="821"/>
      <c r="AD7" s="821"/>
      <c r="AE7" s="822"/>
      <c r="AF7" s="823">
        <v>869</v>
      </c>
      <c r="AG7" s="824"/>
      <c r="AH7" s="824"/>
      <c r="AI7" s="824"/>
      <c r="AJ7" s="825"/>
      <c r="AK7" s="860">
        <v>1378</v>
      </c>
      <c r="AL7" s="861"/>
      <c r="AM7" s="861"/>
      <c r="AN7" s="861"/>
      <c r="AO7" s="861"/>
      <c r="AP7" s="861">
        <v>14477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616</v>
      </c>
      <c r="BT7" s="865"/>
      <c r="BU7" s="865"/>
      <c r="BV7" s="865"/>
      <c r="BW7" s="865"/>
      <c r="BX7" s="865"/>
      <c r="BY7" s="865"/>
      <c r="BZ7" s="865"/>
      <c r="CA7" s="865"/>
      <c r="CB7" s="865"/>
      <c r="CC7" s="865"/>
      <c r="CD7" s="865"/>
      <c r="CE7" s="865"/>
      <c r="CF7" s="865"/>
      <c r="CG7" s="866"/>
      <c r="CH7" s="857">
        <v>0</v>
      </c>
      <c r="CI7" s="858"/>
      <c r="CJ7" s="858"/>
      <c r="CK7" s="858"/>
      <c r="CL7" s="859"/>
      <c r="CM7" s="857">
        <v>25</v>
      </c>
      <c r="CN7" s="858"/>
      <c r="CO7" s="858"/>
      <c r="CP7" s="858"/>
      <c r="CQ7" s="859"/>
      <c r="CR7" s="857">
        <v>10</v>
      </c>
      <c r="CS7" s="858"/>
      <c r="CT7" s="858"/>
      <c r="CU7" s="858"/>
      <c r="CV7" s="859"/>
      <c r="CW7" s="857" t="s">
        <v>599</v>
      </c>
      <c r="CX7" s="858"/>
      <c r="CY7" s="858"/>
      <c r="CZ7" s="858"/>
      <c r="DA7" s="859"/>
      <c r="DB7" s="857" t="s">
        <v>599</v>
      </c>
      <c r="DC7" s="858"/>
      <c r="DD7" s="858"/>
      <c r="DE7" s="858"/>
      <c r="DF7" s="859"/>
      <c r="DG7" s="857">
        <v>20</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t="s">
        <v>595</v>
      </c>
      <c r="AB8" s="845"/>
      <c r="AC8" s="845"/>
      <c r="AD8" s="845"/>
      <c r="AE8" s="846"/>
      <c r="AF8" s="847" t="s">
        <v>141</v>
      </c>
      <c r="AG8" s="848"/>
      <c r="AH8" s="848"/>
      <c r="AI8" s="848"/>
      <c r="AJ8" s="849"/>
      <c r="AK8" s="850" t="s">
        <v>596</v>
      </c>
      <c r="AL8" s="851"/>
      <c r="AM8" s="851"/>
      <c r="AN8" s="851"/>
      <c r="AO8" s="851"/>
      <c r="AP8" s="851" t="s">
        <v>599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24</v>
      </c>
      <c r="R9" s="845"/>
      <c r="S9" s="845"/>
      <c r="T9" s="845"/>
      <c r="U9" s="845"/>
      <c r="V9" s="845">
        <v>17</v>
      </c>
      <c r="W9" s="845"/>
      <c r="X9" s="845"/>
      <c r="Y9" s="845"/>
      <c r="Z9" s="845"/>
      <c r="AA9" s="845">
        <v>7</v>
      </c>
      <c r="AB9" s="845"/>
      <c r="AC9" s="845"/>
      <c r="AD9" s="845"/>
      <c r="AE9" s="846"/>
      <c r="AF9" s="847">
        <v>7</v>
      </c>
      <c r="AG9" s="848"/>
      <c r="AH9" s="848"/>
      <c r="AI9" s="848"/>
      <c r="AJ9" s="849"/>
      <c r="AK9" s="850">
        <v>5</v>
      </c>
      <c r="AL9" s="851"/>
      <c r="AM9" s="851"/>
      <c r="AN9" s="851"/>
      <c r="AO9" s="851"/>
      <c r="AP9" s="851">
        <v>49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32566</v>
      </c>
      <c r="R23" s="880"/>
      <c r="S23" s="880"/>
      <c r="T23" s="880"/>
      <c r="U23" s="880"/>
      <c r="V23" s="880">
        <v>31292</v>
      </c>
      <c r="W23" s="880"/>
      <c r="X23" s="880"/>
      <c r="Y23" s="880"/>
      <c r="Z23" s="880"/>
      <c r="AA23" s="880">
        <v>1273</v>
      </c>
      <c r="AB23" s="880"/>
      <c r="AC23" s="880"/>
      <c r="AD23" s="880"/>
      <c r="AE23" s="881"/>
      <c r="AF23" s="882">
        <v>877</v>
      </c>
      <c r="AG23" s="880"/>
      <c r="AH23" s="880"/>
      <c r="AI23" s="880"/>
      <c r="AJ23" s="883"/>
      <c r="AK23" s="884"/>
      <c r="AL23" s="885"/>
      <c r="AM23" s="885"/>
      <c r="AN23" s="885"/>
      <c r="AO23" s="885"/>
      <c r="AP23" s="880">
        <f>SUM(AP7:AT22)</f>
        <v>14526</v>
      </c>
      <c r="AQ23" s="880"/>
      <c r="AR23" s="880"/>
      <c r="AS23" s="880"/>
      <c r="AT23" s="880"/>
      <c r="AU23" s="886"/>
      <c r="AV23" s="886"/>
      <c r="AW23" s="886"/>
      <c r="AX23" s="886"/>
      <c r="AY23" s="887"/>
      <c r="AZ23" s="895" t="s">
        <v>141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6135</v>
      </c>
      <c r="R28" s="909"/>
      <c r="S28" s="909"/>
      <c r="T28" s="909"/>
      <c r="U28" s="909"/>
      <c r="V28" s="909">
        <v>6091</v>
      </c>
      <c r="W28" s="909"/>
      <c r="X28" s="909"/>
      <c r="Y28" s="909"/>
      <c r="Z28" s="909"/>
      <c r="AA28" s="909">
        <v>44</v>
      </c>
      <c r="AB28" s="909"/>
      <c r="AC28" s="909"/>
      <c r="AD28" s="909"/>
      <c r="AE28" s="910"/>
      <c r="AF28" s="911">
        <v>44</v>
      </c>
      <c r="AG28" s="909"/>
      <c r="AH28" s="909"/>
      <c r="AI28" s="909"/>
      <c r="AJ28" s="912"/>
      <c r="AK28" s="913">
        <v>564</v>
      </c>
      <c r="AL28" s="904"/>
      <c r="AM28" s="904"/>
      <c r="AN28" s="904"/>
      <c r="AO28" s="904"/>
      <c r="AP28" s="904" t="s">
        <v>601</v>
      </c>
      <c r="AQ28" s="904"/>
      <c r="AR28" s="904"/>
      <c r="AS28" s="904"/>
      <c r="AT28" s="904"/>
      <c r="AU28" s="904" t="s">
        <v>599</v>
      </c>
      <c r="AV28" s="904"/>
      <c r="AW28" s="904"/>
      <c r="AX28" s="904"/>
      <c r="AY28" s="904"/>
      <c r="AZ28" s="905" t="s">
        <v>599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5078</v>
      </c>
      <c r="R29" s="845"/>
      <c r="S29" s="845"/>
      <c r="T29" s="845"/>
      <c r="U29" s="845"/>
      <c r="V29" s="845">
        <v>4779</v>
      </c>
      <c r="W29" s="845"/>
      <c r="X29" s="845"/>
      <c r="Y29" s="845"/>
      <c r="Z29" s="845"/>
      <c r="AA29" s="845">
        <v>299</v>
      </c>
      <c r="AB29" s="845"/>
      <c r="AC29" s="845"/>
      <c r="AD29" s="845"/>
      <c r="AE29" s="846"/>
      <c r="AF29" s="847">
        <v>299</v>
      </c>
      <c r="AG29" s="848"/>
      <c r="AH29" s="848"/>
      <c r="AI29" s="848"/>
      <c r="AJ29" s="849"/>
      <c r="AK29" s="916">
        <v>842</v>
      </c>
      <c r="AL29" s="917"/>
      <c r="AM29" s="917"/>
      <c r="AN29" s="917"/>
      <c r="AO29" s="917"/>
      <c r="AP29" s="917" t="s">
        <v>599</v>
      </c>
      <c r="AQ29" s="917"/>
      <c r="AR29" s="917"/>
      <c r="AS29" s="917"/>
      <c r="AT29" s="917"/>
      <c r="AU29" s="917" t="s">
        <v>599</v>
      </c>
      <c r="AV29" s="917"/>
      <c r="AW29" s="917"/>
      <c r="AX29" s="917"/>
      <c r="AY29" s="917"/>
      <c r="AZ29" s="918" t="s">
        <v>602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1148</v>
      </c>
      <c r="R30" s="845"/>
      <c r="S30" s="845"/>
      <c r="T30" s="845"/>
      <c r="U30" s="845"/>
      <c r="V30" s="845">
        <v>1131</v>
      </c>
      <c r="W30" s="845"/>
      <c r="X30" s="845"/>
      <c r="Y30" s="845"/>
      <c r="Z30" s="845"/>
      <c r="AA30" s="845">
        <v>17</v>
      </c>
      <c r="AB30" s="845"/>
      <c r="AC30" s="845"/>
      <c r="AD30" s="845"/>
      <c r="AE30" s="846"/>
      <c r="AF30" s="847">
        <v>17</v>
      </c>
      <c r="AG30" s="848"/>
      <c r="AH30" s="848"/>
      <c r="AI30" s="848"/>
      <c r="AJ30" s="849"/>
      <c r="AK30" s="916">
        <v>157</v>
      </c>
      <c r="AL30" s="917"/>
      <c r="AM30" s="917"/>
      <c r="AN30" s="917"/>
      <c r="AO30" s="917"/>
      <c r="AP30" s="917" t="s">
        <v>599</v>
      </c>
      <c r="AQ30" s="917"/>
      <c r="AR30" s="917"/>
      <c r="AS30" s="917"/>
      <c r="AT30" s="917"/>
      <c r="AU30" s="917" t="s">
        <v>601</v>
      </c>
      <c r="AV30" s="917"/>
      <c r="AW30" s="917"/>
      <c r="AX30" s="917"/>
      <c r="AY30" s="917"/>
      <c r="AZ30" s="918" t="s">
        <v>599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39</v>
      </c>
      <c r="R31" s="845"/>
      <c r="S31" s="845"/>
      <c r="T31" s="845"/>
      <c r="U31" s="845"/>
      <c r="V31" s="845">
        <v>35</v>
      </c>
      <c r="W31" s="845"/>
      <c r="X31" s="845"/>
      <c r="Y31" s="845"/>
      <c r="Z31" s="845"/>
      <c r="AA31" s="845">
        <v>3</v>
      </c>
      <c r="AB31" s="845"/>
      <c r="AC31" s="845"/>
      <c r="AD31" s="845"/>
      <c r="AE31" s="846"/>
      <c r="AF31" s="847">
        <v>3</v>
      </c>
      <c r="AG31" s="848"/>
      <c r="AH31" s="848"/>
      <c r="AI31" s="848"/>
      <c r="AJ31" s="849"/>
      <c r="AK31" s="916">
        <v>24</v>
      </c>
      <c r="AL31" s="917"/>
      <c r="AM31" s="917"/>
      <c r="AN31" s="917"/>
      <c r="AO31" s="917"/>
      <c r="AP31" s="917">
        <v>6</v>
      </c>
      <c r="AQ31" s="917"/>
      <c r="AR31" s="917"/>
      <c r="AS31" s="917"/>
      <c r="AT31" s="917"/>
      <c r="AU31" s="917">
        <v>4</v>
      </c>
      <c r="AV31" s="917"/>
      <c r="AW31" s="917"/>
      <c r="AX31" s="917"/>
      <c r="AY31" s="917"/>
      <c r="AZ31" s="918" t="s">
        <v>603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1139</v>
      </c>
      <c r="R32" s="845"/>
      <c r="S32" s="845"/>
      <c r="T32" s="845"/>
      <c r="U32" s="845"/>
      <c r="V32" s="845">
        <v>1100</v>
      </c>
      <c r="W32" s="845"/>
      <c r="X32" s="845"/>
      <c r="Y32" s="845"/>
      <c r="Z32" s="845"/>
      <c r="AA32" s="845">
        <v>38</v>
      </c>
      <c r="AB32" s="845"/>
      <c r="AC32" s="845"/>
      <c r="AD32" s="845"/>
      <c r="AE32" s="846"/>
      <c r="AF32" s="847">
        <v>38</v>
      </c>
      <c r="AG32" s="848"/>
      <c r="AH32" s="848"/>
      <c r="AI32" s="848"/>
      <c r="AJ32" s="849"/>
      <c r="AK32" s="916">
        <v>493</v>
      </c>
      <c r="AL32" s="917"/>
      <c r="AM32" s="917"/>
      <c r="AN32" s="917"/>
      <c r="AO32" s="917"/>
      <c r="AP32" s="917">
        <v>4635</v>
      </c>
      <c r="AQ32" s="917"/>
      <c r="AR32" s="917"/>
      <c r="AS32" s="917"/>
      <c r="AT32" s="917"/>
      <c r="AU32" s="917">
        <v>3004</v>
      </c>
      <c r="AV32" s="917"/>
      <c r="AW32" s="917"/>
      <c r="AX32" s="917"/>
      <c r="AY32" s="917"/>
      <c r="AZ32" s="918" t="s">
        <v>599</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120</v>
      </c>
      <c r="R33" s="845"/>
      <c r="S33" s="845"/>
      <c r="T33" s="845"/>
      <c r="U33" s="845"/>
      <c r="V33" s="845">
        <v>32</v>
      </c>
      <c r="W33" s="845"/>
      <c r="X33" s="845"/>
      <c r="Y33" s="845"/>
      <c r="Z33" s="845"/>
      <c r="AA33" s="845">
        <v>88</v>
      </c>
      <c r="AB33" s="845"/>
      <c r="AC33" s="845"/>
      <c r="AD33" s="845"/>
      <c r="AE33" s="846"/>
      <c r="AF33" s="847">
        <v>88</v>
      </c>
      <c r="AG33" s="848"/>
      <c r="AH33" s="848"/>
      <c r="AI33" s="848"/>
      <c r="AJ33" s="849"/>
      <c r="AK33" s="916" t="s">
        <v>597</v>
      </c>
      <c r="AL33" s="917"/>
      <c r="AM33" s="917"/>
      <c r="AN33" s="917"/>
      <c r="AO33" s="917"/>
      <c r="AP33" s="917">
        <v>96</v>
      </c>
      <c r="AQ33" s="917"/>
      <c r="AR33" s="917"/>
      <c r="AS33" s="917"/>
      <c r="AT33" s="917"/>
      <c r="AU33" s="917" t="s">
        <v>599</v>
      </c>
      <c r="AV33" s="917"/>
      <c r="AW33" s="917"/>
      <c r="AX33" s="917"/>
      <c r="AY33" s="917"/>
      <c r="AZ33" s="918" t="s">
        <v>600</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72</v>
      </c>
      <c r="R34" s="845"/>
      <c r="S34" s="845"/>
      <c r="T34" s="845"/>
      <c r="U34" s="845"/>
      <c r="V34" s="845">
        <v>60</v>
      </c>
      <c r="W34" s="845"/>
      <c r="X34" s="845"/>
      <c r="Y34" s="845"/>
      <c r="Z34" s="845"/>
      <c r="AA34" s="845">
        <v>13</v>
      </c>
      <c r="AB34" s="845"/>
      <c r="AC34" s="845"/>
      <c r="AD34" s="845"/>
      <c r="AE34" s="846"/>
      <c r="AF34" s="847">
        <v>13</v>
      </c>
      <c r="AG34" s="848"/>
      <c r="AH34" s="848"/>
      <c r="AI34" s="848"/>
      <c r="AJ34" s="849"/>
      <c r="AK34" s="916" t="s">
        <v>598</v>
      </c>
      <c r="AL34" s="917"/>
      <c r="AM34" s="917"/>
      <c r="AN34" s="917"/>
      <c r="AO34" s="917"/>
      <c r="AP34" s="917">
        <v>369</v>
      </c>
      <c r="AQ34" s="917"/>
      <c r="AR34" s="917"/>
      <c r="AS34" s="917"/>
      <c r="AT34" s="917"/>
      <c r="AU34" s="917" t="s">
        <v>601</v>
      </c>
      <c r="AV34" s="917"/>
      <c r="AW34" s="917"/>
      <c r="AX34" s="917"/>
      <c r="AY34" s="917"/>
      <c r="AZ34" s="918" t="s">
        <v>599</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546</v>
      </c>
      <c r="AG63" s="928"/>
      <c r="AH63" s="928"/>
      <c r="AI63" s="928"/>
      <c r="AJ63" s="929"/>
      <c r="AK63" s="930"/>
      <c r="AL63" s="925"/>
      <c r="AM63" s="925"/>
      <c r="AN63" s="925"/>
      <c r="AO63" s="925"/>
      <c r="AP63" s="928">
        <f>SUM(AP28:AT62)</f>
        <v>5106</v>
      </c>
      <c r="AQ63" s="928"/>
      <c r="AR63" s="928"/>
      <c r="AS63" s="928"/>
      <c r="AT63" s="928"/>
      <c r="AU63" s="928">
        <f>SUM(AU28:AY62)</f>
        <v>3008</v>
      </c>
      <c r="AV63" s="928"/>
      <c r="AW63" s="928"/>
      <c r="AX63" s="928"/>
      <c r="AY63" s="928"/>
      <c r="AZ63" s="932"/>
      <c r="BA63" s="932"/>
      <c r="BB63" s="932"/>
      <c r="BC63" s="932"/>
      <c r="BD63" s="932"/>
      <c r="BE63" s="933"/>
      <c r="BF63" s="933"/>
      <c r="BG63" s="933"/>
      <c r="BH63" s="933"/>
      <c r="BI63" s="934"/>
      <c r="BJ63" s="935" t="s">
        <v>141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399</v>
      </c>
      <c r="R66" s="804"/>
      <c r="S66" s="804"/>
      <c r="T66" s="804"/>
      <c r="U66" s="805"/>
      <c r="V66" s="803" t="s">
        <v>421</v>
      </c>
      <c r="W66" s="804"/>
      <c r="X66" s="804"/>
      <c r="Y66" s="804"/>
      <c r="Z66" s="805"/>
      <c r="AA66" s="803" t="s">
        <v>401</v>
      </c>
      <c r="AB66" s="804"/>
      <c r="AC66" s="804"/>
      <c r="AD66" s="804"/>
      <c r="AE66" s="805"/>
      <c r="AF66" s="938" t="s">
        <v>402</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604</v>
      </c>
      <c r="C68" s="956"/>
      <c r="D68" s="956"/>
      <c r="E68" s="956"/>
      <c r="F68" s="956"/>
      <c r="G68" s="956"/>
      <c r="H68" s="956"/>
      <c r="I68" s="956"/>
      <c r="J68" s="956"/>
      <c r="K68" s="956"/>
      <c r="L68" s="956"/>
      <c r="M68" s="956"/>
      <c r="N68" s="956"/>
      <c r="O68" s="956"/>
      <c r="P68" s="957"/>
      <c r="Q68" s="958">
        <v>116</v>
      </c>
      <c r="R68" s="952"/>
      <c r="S68" s="952"/>
      <c r="T68" s="952"/>
      <c r="U68" s="952"/>
      <c r="V68" s="952">
        <v>39</v>
      </c>
      <c r="W68" s="952"/>
      <c r="X68" s="952"/>
      <c r="Y68" s="952"/>
      <c r="Z68" s="952"/>
      <c r="AA68" s="952">
        <v>77</v>
      </c>
      <c r="AB68" s="952"/>
      <c r="AC68" s="952"/>
      <c r="AD68" s="952"/>
      <c r="AE68" s="952"/>
      <c r="AF68" s="952">
        <v>77</v>
      </c>
      <c r="AG68" s="952"/>
      <c r="AH68" s="952"/>
      <c r="AI68" s="952"/>
      <c r="AJ68" s="952"/>
      <c r="AK68" s="952">
        <v>105</v>
      </c>
      <c r="AL68" s="952"/>
      <c r="AM68" s="952"/>
      <c r="AN68" s="952"/>
      <c r="AO68" s="952"/>
      <c r="AP68" s="952" t="s">
        <v>599</v>
      </c>
      <c r="AQ68" s="952"/>
      <c r="AR68" s="952"/>
      <c r="AS68" s="952"/>
      <c r="AT68" s="952"/>
      <c r="AU68" s="952" t="s">
        <v>615</v>
      </c>
      <c r="AV68" s="952"/>
      <c r="AW68" s="952"/>
      <c r="AX68" s="952"/>
      <c r="AY68" s="952"/>
      <c r="AZ68" s="953" t="s">
        <v>613</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605</v>
      </c>
      <c r="C69" s="960"/>
      <c r="D69" s="960"/>
      <c r="E69" s="960"/>
      <c r="F69" s="960"/>
      <c r="G69" s="960"/>
      <c r="H69" s="960"/>
      <c r="I69" s="960"/>
      <c r="J69" s="960"/>
      <c r="K69" s="960"/>
      <c r="L69" s="960"/>
      <c r="M69" s="960"/>
      <c r="N69" s="960"/>
      <c r="O69" s="960"/>
      <c r="P69" s="961"/>
      <c r="Q69" s="962">
        <v>7511</v>
      </c>
      <c r="R69" s="917"/>
      <c r="S69" s="917"/>
      <c r="T69" s="917"/>
      <c r="U69" s="917"/>
      <c r="V69" s="917">
        <v>6350</v>
      </c>
      <c r="W69" s="917"/>
      <c r="X69" s="917"/>
      <c r="Y69" s="917"/>
      <c r="Z69" s="917"/>
      <c r="AA69" s="917">
        <v>1161</v>
      </c>
      <c r="AB69" s="917"/>
      <c r="AC69" s="917"/>
      <c r="AD69" s="917"/>
      <c r="AE69" s="917"/>
      <c r="AF69" s="917">
        <v>1161</v>
      </c>
      <c r="AG69" s="917"/>
      <c r="AH69" s="917"/>
      <c r="AI69" s="917"/>
      <c r="AJ69" s="917"/>
      <c r="AK69" s="917" t="s">
        <v>599</v>
      </c>
      <c r="AL69" s="917"/>
      <c r="AM69" s="917"/>
      <c r="AN69" s="917"/>
      <c r="AO69" s="917"/>
      <c r="AP69" s="917" t="s">
        <v>599</v>
      </c>
      <c r="AQ69" s="917"/>
      <c r="AR69" s="917"/>
      <c r="AS69" s="917"/>
      <c r="AT69" s="917"/>
      <c r="AU69" s="917" t="s">
        <v>599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606</v>
      </c>
      <c r="C70" s="960"/>
      <c r="D70" s="960"/>
      <c r="E70" s="960"/>
      <c r="F70" s="960"/>
      <c r="G70" s="960"/>
      <c r="H70" s="960"/>
      <c r="I70" s="960"/>
      <c r="J70" s="960"/>
      <c r="K70" s="960"/>
      <c r="L70" s="960"/>
      <c r="M70" s="960"/>
      <c r="N70" s="960"/>
      <c r="O70" s="960"/>
      <c r="P70" s="961"/>
      <c r="Q70" s="962">
        <v>2267</v>
      </c>
      <c r="R70" s="917"/>
      <c r="S70" s="917"/>
      <c r="T70" s="917"/>
      <c r="U70" s="917"/>
      <c r="V70" s="917">
        <v>2185</v>
      </c>
      <c r="W70" s="917"/>
      <c r="X70" s="917"/>
      <c r="Y70" s="917"/>
      <c r="Z70" s="917"/>
      <c r="AA70" s="917">
        <v>81</v>
      </c>
      <c r="AB70" s="917"/>
      <c r="AC70" s="917"/>
      <c r="AD70" s="917"/>
      <c r="AE70" s="917"/>
      <c r="AF70" s="917">
        <v>81</v>
      </c>
      <c r="AG70" s="917"/>
      <c r="AH70" s="917"/>
      <c r="AI70" s="917"/>
      <c r="AJ70" s="917"/>
      <c r="AK70" s="917" t="s">
        <v>618</v>
      </c>
      <c r="AL70" s="917"/>
      <c r="AM70" s="917"/>
      <c r="AN70" s="917"/>
      <c r="AO70" s="917"/>
      <c r="AP70" s="917">
        <v>11909</v>
      </c>
      <c r="AQ70" s="917"/>
      <c r="AR70" s="917"/>
      <c r="AS70" s="917"/>
      <c r="AT70" s="917"/>
      <c r="AU70" s="917">
        <v>3325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607</v>
      </c>
      <c r="C71" s="960"/>
      <c r="D71" s="960"/>
      <c r="E71" s="960"/>
      <c r="F71" s="960"/>
      <c r="G71" s="960"/>
      <c r="H71" s="960"/>
      <c r="I71" s="960"/>
      <c r="J71" s="960"/>
      <c r="K71" s="960"/>
      <c r="L71" s="960"/>
      <c r="M71" s="960"/>
      <c r="N71" s="960"/>
      <c r="O71" s="960"/>
      <c r="P71" s="961"/>
      <c r="Q71" s="962">
        <v>7163</v>
      </c>
      <c r="R71" s="917"/>
      <c r="S71" s="917"/>
      <c r="T71" s="917"/>
      <c r="U71" s="917"/>
      <c r="V71" s="917">
        <v>5923</v>
      </c>
      <c r="W71" s="917"/>
      <c r="X71" s="917"/>
      <c r="Y71" s="917"/>
      <c r="Z71" s="917"/>
      <c r="AA71" s="917">
        <v>1240</v>
      </c>
      <c r="AB71" s="917"/>
      <c r="AC71" s="917"/>
      <c r="AD71" s="917"/>
      <c r="AE71" s="917"/>
      <c r="AF71" s="917">
        <v>3283</v>
      </c>
      <c r="AG71" s="917"/>
      <c r="AH71" s="917"/>
      <c r="AI71" s="917"/>
      <c r="AJ71" s="917"/>
      <c r="AK71" s="917" t="s">
        <v>617</v>
      </c>
      <c r="AL71" s="917"/>
      <c r="AM71" s="917"/>
      <c r="AN71" s="917"/>
      <c r="AO71" s="917"/>
      <c r="AP71" s="917">
        <v>1526</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608</v>
      </c>
      <c r="C72" s="960"/>
      <c r="D72" s="960"/>
      <c r="E72" s="960"/>
      <c r="F72" s="960"/>
      <c r="G72" s="960"/>
      <c r="H72" s="960"/>
      <c r="I72" s="960"/>
      <c r="J72" s="960"/>
      <c r="K72" s="960"/>
      <c r="L72" s="960"/>
      <c r="M72" s="960"/>
      <c r="N72" s="960"/>
      <c r="O72" s="960"/>
      <c r="P72" s="961"/>
      <c r="Q72" s="962">
        <v>1598</v>
      </c>
      <c r="R72" s="917"/>
      <c r="S72" s="917"/>
      <c r="T72" s="917"/>
      <c r="U72" s="917"/>
      <c r="V72" s="917">
        <v>1483</v>
      </c>
      <c r="W72" s="917"/>
      <c r="X72" s="917"/>
      <c r="Y72" s="917"/>
      <c r="Z72" s="917"/>
      <c r="AA72" s="917">
        <v>115</v>
      </c>
      <c r="AB72" s="917"/>
      <c r="AC72" s="917"/>
      <c r="AD72" s="917"/>
      <c r="AE72" s="917"/>
      <c r="AF72" s="917">
        <v>115</v>
      </c>
      <c r="AG72" s="917"/>
      <c r="AH72" s="917"/>
      <c r="AI72" s="917"/>
      <c r="AJ72" s="917"/>
      <c r="AK72" s="917" t="s">
        <v>599</v>
      </c>
      <c r="AL72" s="917"/>
      <c r="AM72" s="917"/>
      <c r="AN72" s="917"/>
      <c r="AO72" s="917"/>
      <c r="AP72" s="917" t="s">
        <v>599</v>
      </c>
      <c r="AQ72" s="917"/>
      <c r="AR72" s="917"/>
      <c r="AS72" s="917"/>
      <c r="AT72" s="917"/>
      <c r="AU72" s="917" t="s">
        <v>612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609</v>
      </c>
      <c r="C73" s="960"/>
      <c r="D73" s="960"/>
      <c r="E73" s="960"/>
      <c r="F73" s="960"/>
      <c r="G73" s="960"/>
      <c r="H73" s="960"/>
      <c r="I73" s="960"/>
      <c r="J73" s="960"/>
      <c r="K73" s="960"/>
      <c r="L73" s="960"/>
      <c r="M73" s="960"/>
      <c r="N73" s="960"/>
      <c r="O73" s="960"/>
      <c r="P73" s="961"/>
      <c r="Q73" s="962">
        <v>896695</v>
      </c>
      <c r="R73" s="917"/>
      <c r="S73" s="917"/>
      <c r="T73" s="917"/>
      <c r="U73" s="917"/>
      <c r="V73" s="917">
        <v>845698</v>
      </c>
      <c r="W73" s="917"/>
      <c r="X73" s="917"/>
      <c r="Y73" s="917"/>
      <c r="Z73" s="917"/>
      <c r="AA73" s="917">
        <v>50997</v>
      </c>
      <c r="AB73" s="917"/>
      <c r="AC73" s="917"/>
      <c r="AD73" s="917"/>
      <c r="AE73" s="917"/>
      <c r="AF73" s="917">
        <v>50997</v>
      </c>
      <c r="AG73" s="917"/>
      <c r="AH73" s="917"/>
      <c r="AI73" s="917"/>
      <c r="AJ73" s="917"/>
      <c r="AK73" s="917" t="s">
        <v>599</v>
      </c>
      <c r="AL73" s="917"/>
      <c r="AM73" s="917"/>
      <c r="AN73" s="917"/>
      <c r="AO73" s="917"/>
      <c r="AP73" s="917" t="s">
        <v>599</v>
      </c>
      <c r="AQ73" s="917"/>
      <c r="AR73" s="917"/>
      <c r="AS73" s="917"/>
      <c r="AT73" s="917"/>
      <c r="AU73" s="917" t="s">
        <v>612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610</v>
      </c>
      <c r="C74" s="960"/>
      <c r="D74" s="960"/>
      <c r="E74" s="960"/>
      <c r="F74" s="960"/>
      <c r="G74" s="960"/>
      <c r="H74" s="960"/>
      <c r="I74" s="960"/>
      <c r="J74" s="960"/>
      <c r="K74" s="960"/>
      <c r="L74" s="960"/>
      <c r="M74" s="960"/>
      <c r="N74" s="960"/>
      <c r="O74" s="960"/>
      <c r="P74" s="961"/>
      <c r="Q74" s="962">
        <v>63700</v>
      </c>
      <c r="R74" s="917"/>
      <c r="S74" s="917"/>
      <c r="T74" s="917"/>
      <c r="U74" s="917"/>
      <c r="V74" s="917">
        <v>63644</v>
      </c>
      <c r="W74" s="917"/>
      <c r="X74" s="917"/>
      <c r="Y74" s="917"/>
      <c r="Z74" s="917"/>
      <c r="AA74" s="917">
        <v>56</v>
      </c>
      <c r="AB74" s="917"/>
      <c r="AC74" s="917"/>
      <c r="AD74" s="917"/>
      <c r="AE74" s="917"/>
      <c r="AF74" s="917" t="s">
        <v>619</v>
      </c>
      <c r="AG74" s="917"/>
      <c r="AH74" s="917"/>
      <c r="AI74" s="917"/>
      <c r="AJ74" s="917"/>
      <c r="AK74" s="917">
        <v>3348</v>
      </c>
      <c r="AL74" s="917"/>
      <c r="AM74" s="917"/>
      <c r="AN74" s="917"/>
      <c r="AO74" s="917"/>
      <c r="AP74" s="917" t="s">
        <v>614</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611</v>
      </c>
      <c r="C75" s="960"/>
      <c r="D75" s="960"/>
      <c r="E75" s="960"/>
      <c r="F75" s="960"/>
      <c r="G75" s="960"/>
      <c r="H75" s="960"/>
      <c r="I75" s="960"/>
      <c r="J75" s="960"/>
      <c r="K75" s="960"/>
      <c r="L75" s="960"/>
      <c r="M75" s="960"/>
      <c r="N75" s="960"/>
      <c r="O75" s="960"/>
      <c r="P75" s="961"/>
      <c r="Q75" s="965">
        <v>3675</v>
      </c>
      <c r="R75" s="966"/>
      <c r="S75" s="966"/>
      <c r="T75" s="966"/>
      <c r="U75" s="916"/>
      <c r="V75" s="967">
        <v>3611</v>
      </c>
      <c r="W75" s="966"/>
      <c r="X75" s="966"/>
      <c r="Y75" s="966"/>
      <c r="Z75" s="916"/>
      <c r="AA75" s="967">
        <v>64</v>
      </c>
      <c r="AB75" s="966"/>
      <c r="AC75" s="966"/>
      <c r="AD75" s="966"/>
      <c r="AE75" s="916"/>
      <c r="AF75" s="967">
        <v>64</v>
      </c>
      <c r="AG75" s="966"/>
      <c r="AH75" s="966"/>
      <c r="AI75" s="966"/>
      <c r="AJ75" s="916"/>
      <c r="AK75" s="967" t="s">
        <v>599</v>
      </c>
      <c r="AL75" s="966"/>
      <c r="AM75" s="966"/>
      <c r="AN75" s="966"/>
      <c r="AO75" s="916"/>
      <c r="AP75" s="967">
        <v>166</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SUM(AF68:AJ75)</f>
        <v>55778</v>
      </c>
      <c r="AG88" s="928"/>
      <c r="AH88" s="928"/>
      <c r="AI88" s="928"/>
      <c r="AJ88" s="928"/>
      <c r="AK88" s="925"/>
      <c r="AL88" s="925"/>
      <c r="AM88" s="925"/>
      <c r="AN88" s="925"/>
      <c r="AO88" s="925"/>
      <c r="AP88" s="928">
        <f>SUM(AP68:AT75)</f>
        <v>13601</v>
      </c>
      <c r="AQ88" s="928"/>
      <c r="AR88" s="928"/>
      <c r="AS88" s="928"/>
      <c r="AT88" s="928"/>
      <c r="AU88" s="928">
        <f>SUM(AU68:AY75)</f>
        <v>3325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v>
      </c>
      <c r="CS102" s="936"/>
      <c r="CT102" s="936"/>
      <c r="CU102" s="936"/>
      <c r="CV102" s="979"/>
      <c r="CW102" s="978"/>
      <c r="CX102" s="936"/>
      <c r="CY102" s="936"/>
      <c r="CZ102" s="936"/>
      <c r="DA102" s="979"/>
      <c r="DB102" s="978"/>
      <c r="DC102" s="936"/>
      <c r="DD102" s="936"/>
      <c r="DE102" s="936"/>
      <c r="DF102" s="979"/>
      <c r="DG102" s="978">
        <v>20</v>
      </c>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309</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309</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309</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1269393</v>
      </c>
      <c r="AB110" s="988"/>
      <c r="AC110" s="988"/>
      <c r="AD110" s="988"/>
      <c r="AE110" s="989"/>
      <c r="AF110" s="990">
        <v>1266497</v>
      </c>
      <c r="AG110" s="988"/>
      <c r="AH110" s="988"/>
      <c r="AI110" s="988"/>
      <c r="AJ110" s="989"/>
      <c r="AK110" s="990">
        <v>1299252</v>
      </c>
      <c r="AL110" s="988"/>
      <c r="AM110" s="988"/>
      <c r="AN110" s="988"/>
      <c r="AO110" s="989"/>
      <c r="AP110" s="991">
        <v>10.1</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13819341</v>
      </c>
      <c r="BR110" s="1023"/>
      <c r="BS110" s="1023"/>
      <c r="BT110" s="1023"/>
      <c r="BU110" s="1023"/>
      <c r="BV110" s="1023">
        <v>14221624</v>
      </c>
      <c r="BW110" s="1023"/>
      <c r="BX110" s="1023"/>
      <c r="BY110" s="1023"/>
      <c r="BZ110" s="1023"/>
      <c r="CA110" s="1023">
        <v>14525476</v>
      </c>
      <c r="CB110" s="1023"/>
      <c r="CC110" s="1023"/>
      <c r="CD110" s="1023"/>
      <c r="CE110" s="1023"/>
      <c r="CF110" s="1037">
        <v>112.5</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141</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141</v>
      </c>
      <c r="AG111" s="1030"/>
      <c r="AH111" s="1030"/>
      <c r="AI111" s="1030"/>
      <c r="AJ111" s="1031"/>
      <c r="AK111" s="1032" t="s">
        <v>141</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19477</v>
      </c>
      <c r="BR111" s="1016"/>
      <c r="BS111" s="1016"/>
      <c r="BT111" s="1016"/>
      <c r="BU111" s="1016"/>
      <c r="BV111" s="1016">
        <v>19541</v>
      </c>
      <c r="BW111" s="1016"/>
      <c r="BX111" s="1016"/>
      <c r="BY111" s="1016"/>
      <c r="BZ111" s="1016"/>
      <c r="CA111" s="1016">
        <v>19604</v>
      </c>
      <c r="CB111" s="1016"/>
      <c r="CC111" s="1016"/>
      <c r="CD111" s="1016"/>
      <c r="CE111" s="1016"/>
      <c r="CF111" s="1010">
        <v>0.2</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445</v>
      </c>
      <c r="DM111" s="1016"/>
      <c r="DN111" s="1016"/>
      <c r="DO111" s="1016"/>
      <c r="DP111" s="1016"/>
      <c r="DQ111" s="1016" t="s">
        <v>141</v>
      </c>
      <c r="DR111" s="1016"/>
      <c r="DS111" s="1016"/>
      <c r="DT111" s="1016"/>
      <c r="DU111" s="1016"/>
      <c r="DV111" s="1017" t="s">
        <v>448</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448</v>
      </c>
      <c r="AB112" s="1055"/>
      <c r="AC112" s="1055"/>
      <c r="AD112" s="1055"/>
      <c r="AE112" s="1056"/>
      <c r="AF112" s="1057" t="s">
        <v>141</v>
      </c>
      <c r="AG112" s="1055"/>
      <c r="AH112" s="1055"/>
      <c r="AI112" s="1055"/>
      <c r="AJ112" s="1056"/>
      <c r="AK112" s="1057" t="s">
        <v>141</v>
      </c>
      <c r="AL112" s="1055"/>
      <c r="AM112" s="1055"/>
      <c r="AN112" s="1055"/>
      <c r="AO112" s="1056"/>
      <c r="AP112" s="1058" t="s">
        <v>445</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3888874</v>
      </c>
      <c r="BR112" s="1016"/>
      <c r="BS112" s="1016"/>
      <c r="BT112" s="1016"/>
      <c r="BU112" s="1016"/>
      <c r="BV112" s="1016">
        <v>3440117</v>
      </c>
      <c r="BW112" s="1016"/>
      <c r="BX112" s="1016"/>
      <c r="BY112" s="1016"/>
      <c r="BZ112" s="1016"/>
      <c r="CA112" s="1016">
        <v>3007535</v>
      </c>
      <c r="CB112" s="1016"/>
      <c r="CC112" s="1016"/>
      <c r="CD112" s="1016"/>
      <c r="CE112" s="1016"/>
      <c r="CF112" s="1010">
        <v>23.3</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453</v>
      </c>
      <c r="DM112" s="1016"/>
      <c r="DN112" s="1016"/>
      <c r="DO112" s="1016"/>
      <c r="DP112" s="1016"/>
      <c r="DQ112" s="1016" t="s">
        <v>453</v>
      </c>
      <c r="DR112" s="1016"/>
      <c r="DS112" s="1016"/>
      <c r="DT112" s="1016"/>
      <c r="DU112" s="1016"/>
      <c r="DV112" s="1017" t="s">
        <v>141</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560235</v>
      </c>
      <c r="AB113" s="1030"/>
      <c r="AC113" s="1030"/>
      <c r="AD113" s="1030"/>
      <c r="AE113" s="1031"/>
      <c r="AF113" s="1032">
        <v>478082</v>
      </c>
      <c r="AG113" s="1030"/>
      <c r="AH113" s="1030"/>
      <c r="AI113" s="1030"/>
      <c r="AJ113" s="1031"/>
      <c r="AK113" s="1032">
        <v>381786</v>
      </c>
      <c r="AL113" s="1030"/>
      <c r="AM113" s="1030"/>
      <c r="AN113" s="1030"/>
      <c r="AO113" s="1031"/>
      <c r="AP113" s="1033">
        <v>3</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3153972</v>
      </c>
      <c r="BR113" s="1016"/>
      <c r="BS113" s="1016"/>
      <c r="BT113" s="1016"/>
      <c r="BU113" s="1016"/>
      <c r="BV113" s="1016">
        <v>3252065</v>
      </c>
      <c r="BW113" s="1016"/>
      <c r="BX113" s="1016"/>
      <c r="BY113" s="1016"/>
      <c r="BZ113" s="1016"/>
      <c r="CA113" s="1016">
        <v>3325435</v>
      </c>
      <c r="CB113" s="1016"/>
      <c r="CC113" s="1016"/>
      <c r="CD113" s="1016"/>
      <c r="CE113" s="1016"/>
      <c r="CF113" s="1010">
        <v>25.7</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141</v>
      </c>
      <c r="DH113" s="1055"/>
      <c r="DI113" s="1055"/>
      <c r="DJ113" s="1055"/>
      <c r="DK113" s="1056"/>
      <c r="DL113" s="1057" t="s">
        <v>141</v>
      </c>
      <c r="DM113" s="1055"/>
      <c r="DN113" s="1055"/>
      <c r="DO113" s="1055"/>
      <c r="DP113" s="1056"/>
      <c r="DQ113" s="1057" t="s">
        <v>445</v>
      </c>
      <c r="DR113" s="1055"/>
      <c r="DS113" s="1055"/>
      <c r="DT113" s="1055"/>
      <c r="DU113" s="1056"/>
      <c r="DV113" s="1058" t="s">
        <v>445</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36876</v>
      </c>
      <c r="AB114" s="1055"/>
      <c r="AC114" s="1055"/>
      <c r="AD114" s="1055"/>
      <c r="AE114" s="1056"/>
      <c r="AF114" s="1057">
        <v>38732</v>
      </c>
      <c r="AG114" s="1055"/>
      <c r="AH114" s="1055"/>
      <c r="AI114" s="1055"/>
      <c r="AJ114" s="1056"/>
      <c r="AK114" s="1057">
        <v>45124</v>
      </c>
      <c r="AL114" s="1055"/>
      <c r="AM114" s="1055"/>
      <c r="AN114" s="1055"/>
      <c r="AO114" s="1056"/>
      <c r="AP114" s="1058">
        <v>0.3</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2384177</v>
      </c>
      <c r="BR114" s="1016"/>
      <c r="BS114" s="1016"/>
      <c r="BT114" s="1016"/>
      <c r="BU114" s="1016"/>
      <c r="BV114" s="1016">
        <v>2363028</v>
      </c>
      <c r="BW114" s="1016"/>
      <c r="BX114" s="1016"/>
      <c r="BY114" s="1016"/>
      <c r="BZ114" s="1016"/>
      <c r="CA114" s="1016">
        <v>2264308</v>
      </c>
      <c r="CB114" s="1016"/>
      <c r="CC114" s="1016"/>
      <c r="CD114" s="1016"/>
      <c r="CE114" s="1016"/>
      <c r="CF114" s="1010">
        <v>17.5</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141</v>
      </c>
      <c r="DH114" s="1055"/>
      <c r="DI114" s="1055"/>
      <c r="DJ114" s="1055"/>
      <c r="DK114" s="1056"/>
      <c r="DL114" s="1057" t="s">
        <v>141</v>
      </c>
      <c r="DM114" s="1055"/>
      <c r="DN114" s="1055"/>
      <c r="DO114" s="1055"/>
      <c r="DP114" s="1056"/>
      <c r="DQ114" s="1057" t="s">
        <v>453</v>
      </c>
      <c r="DR114" s="1055"/>
      <c r="DS114" s="1055"/>
      <c r="DT114" s="1055"/>
      <c r="DU114" s="1056"/>
      <c r="DV114" s="1058" t="s">
        <v>141</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442</v>
      </c>
      <c r="AB115" s="1030"/>
      <c r="AC115" s="1030"/>
      <c r="AD115" s="1030"/>
      <c r="AE115" s="1031"/>
      <c r="AF115" s="1032" t="s">
        <v>453</v>
      </c>
      <c r="AG115" s="1030"/>
      <c r="AH115" s="1030"/>
      <c r="AI115" s="1030"/>
      <c r="AJ115" s="1031"/>
      <c r="AK115" s="1032" t="s">
        <v>141</v>
      </c>
      <c r="AL115" s="1030"/>
      <c r="AM115" s="1030"/>
      <c r="AN115" s="1030"/>
      <c r="AO115" s="1031"/>
      <c r="AP115" s="1033" t="s">
        <v>445</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141</v>
      </c>
      <c r="BW115" s="1016"/>
      <c r="BX115" s="1016"/>
      <c r="BY115" s="1016"/>
      <c r="BZ115" s="1016"/>
      <c r="CA115" s="1016" t="s">
        <v>141</v>
      </c>
      <c r="CB115" s="1016"/>
      <c r="CC115" s="1016"/>
      <c r="CD115" s="1016"/>
      <c r="CE115" s="1016"/>
      <c r="CF115" s="1010" t="s">
        <v>445</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19477</v>
      </c>
      <c r="DH115" s="1055"/>
      <c r="DI115" s="1055"/>
      <c r="DJ115" s="1055"/>
      <c r="DK115" s="1056"/>
      <c r="DL115" s="1057">
        <v>19541</v>
      </c>
      <c r="DM115" s="1055"/>
      <c r="DN115" s="1055"/>
      <c r="DO115" s="1055"/>
      <c r="DP115" s="1056"/>
      <c r="DQ115" s="1057">
        <v>19604</v>
      </c>
      <c r="DR115" s="1055"/>
      <c r="DS115" s="1055"/>
      <c r="DT115" s="1055"/>
      <c r="DU115" s="1056"/>
      <c r="DV115" s="1058">
        <v>0.2</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141</v>
      </c>
      <c r="AB116" s="1055"/>
      <c r="AC116" s="1055"/>
      <c r="AD116" s="1055"/>
      <c r="AE116" s="1056"/>
      <c r="AF116" s="1057" t="s">
        <v>448</v>
      </c>
      <c r="AG116" s="1055"/>
      <c r="AH116" s="1055"/>
      <c r="AI116" s="1055"/>
      <c r="AJ116" s="1056"/>
      <c r="AK116" s="1057" t="s">
        <v>445</v>
      </c>
      <c r="AL116" s="1055"/>
      <c r="AM116" s="1055"/>
      <c r="AN116" s="1055"/>
      <c r="AO116" s="1056"/>
      <c r="AP116" s="1058" t="s">
        <v>445</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141</v>
      </c>
      <c r="BR116" s="1016"/>
      <c r="BS116" s="1016"/>
      <c r="BT116" s="1016"/>
      <c r="BU116" s="1016"/>
      <c r="BV116" s="1016" t="s">
        <v>453</v>
      </c>
      <c r="BW116" s="1016"/>
      <c r="BX116" s="1016"/>
      <c r="BY116" s="1016"/>
      <c r="BZ116" s="1016"/>
      <c r="CA116" s="1016" t="s">
        <v>453</v>
      </c>
      <c r="CB116" s="1016"/>
      <c r="CC116" s="1016"/>
      <c r="CD116" s="1016"/>
      <c r="CE116" s="1016"/>
      <c r="CF116" s="1010" t="s">
        <v>445</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141</v>
      </c>
      <c r="DM116" s="1055"/>
      <c r="DN116" s="1055"/>
      <c r="DO116" s="1055"/>
      <c r="DP116" s="1056"/>
      <c r="DQ116" s="1057" t="s">
        <v>141</v>
      </c>
      <c r="DR116" s="1055"/>
      <c r="DS116" s="1055"/>
      <c r="DT116" s="1055"/>
      <c r="DU116" s="1056"/>
      <c r="DV116" s="1058" t="s">
        <v>141</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1866504</v>
      </c>
      <c r="AB117" s="1073"/>
      <c r="AC117" s="1073"/>
      <c r="AD117" s="1073"/>
      <c r="AE117" s="1074"/>
      <c r="AF117" s="1075">
        <v>1783311</v>
      </c>
      <c r="AG117" s="1073"/>
      <c r="AH117" s="1073"/>
      <c r="AI117" s="1073"/>
      <c r="AJ117" s="1074"/>
      <c r="AK117" s="1075">
        <v>1726162</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141</v>
      </c>
      <c r="BR117" s="1016"/>
      <c r="BS117" s="1016"/>
      <c r="BT117" s="1016"/>
      <c r="BU117" s="1016"/>
      <c r="BV117" s="1016" t="s">
        <v>445</v>
      </c>
      <c r="BW117" s="1016"/>
      <c r="BX117" s="1016"/>
      <c r="BY117" s="1016"/>
      <c r="BZ117" s="1016"/>
      <c r="CA117" s="1016" t="s">
        <v>141</v>
      </c>
      <c r="CB117" s="1016"/>
      <c r="CC117" s="1016"/>
      <c r="CD117" s="1016"/>
      <c r="CE117" s="1016"/>
      <c r="CF117" s="1010" t="s">
        <v>445</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141</v>
      </c>
      <c r="DH117" s="1055"/>
      <c r="DI117" s="1055"/>
      <c r="DJ117" s="1055"/>
      <c r="DK117" s="1056"/>
      <c r="DL117" s="1057" t="s">
        <v>442</v>
      </c>
      <c r="DM117" s="1055"/>
      <c r="DN117" s="1055"/>
      <c r="DO117" s="1055"/>
      <c r="DP117" s="1056"/>
      <c r="DQ117" s="1057" t="s">
        <v>445</v>
      </c>
      <c r="DR117" s="1055"/>
      <c r="DS117" s="1055"/>
      <c r="DT117" s="1055"/>
      <c r="DU117" s="1056"/>
      <c r="DV117" s="1058" t="s">
        <v>442</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309</v>
      </c>
      <c r="AL118" s="981"/>
      <c r="AM118" s="981"/>
      <c r="AN118" s="981"/>
      <c r="AO118" s="982"/>
      <c r="AP118" s="1067" t="s">
        <v>436</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141</v>
      </c>
      <c r="BR118" s="1094"/>
      <c r="BS118" s="1094"/>
      <c r="BT118" s="1094"/>
      <c r="BU118" s="1094"/>
      <c r="BV118" s="1094" t="s">
        <v>141</v>
      </c>
      <c r="BW118" s="1094"/>
      <c r="BX118" s="1094"/>
      <c r="BY118" s="1094"/>
      <c r="BZ118" s="1094"/>
      <c r="CA118" s="1094" t="s">
        <v>141</v>
      </c>
      <c r="CB118" s="1094"/>
      <c r="CC118" s="1094"/>
      <c r="CD118" s="1094"/>
      <c r="CE118" s="1094"/>
      <c r="CF118" s="1010" t="s">
        <v>445</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141</v>
      </c>
      <c r="DM118" s="1055"/>
      <c r="DN118" s="1055"/>
      <c r="DO118" s="1055"/>
      <c r="DP118" s="1056"/>
      <c r="DQ118" s="1057" t="s">
        <v>445</v>
      </c>
      <c r="DR118" s="1055"/>
      <c r="DS118" s="1055"/>
      <c r="DT118" s="1055"/>
      <c r="DU118" s="1056"/>
      <c r="DV118" s="1058" t="s">
        <v>141</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442</v>
      </c>
      <c r="AB119" s="988"/>
      <c r="AC119" s="988"/>
      <c r="AD119" s="988"/>
      <c r="AE119" s="989"/>
      <c r="AF119" s="990" t="s">
        <v>141</v>
      </c>
      <c r="AG119" s="988"/>
      <c r="AH119" s="988"/>
      <c r="AI119" s="988"/>
      <c r="AJ119" s="989"/>
      <c r="AK119" s="990" t="s">
        <v>141</v>
      </c>
      <c r="AL119" s="988"/>
      <c r="AM119" s="988"/>
      <c r="AN119" s="988"/>
      <c r="AO119" s="989"/>
      <c r="AP119" s="991" t="s">
        <v>141</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471</v>
      </c>
      <c r="BP119" s="1102"/>
      <c r="BQ119" s="1093">
        <v>23265841</v>
      </c>
      <c r="BR119" s="1094"/>
      <c r="BS119" s="1094"/>
      <c r="BT119" s="1094"/>
      <c r="BU119" s="1094"/>
      <c r="BV119" s="1094">
        <v>23296375</v>
      </c>
      <c r="BW119" s="1094"/>
      <c r="BX119" s="1094"/>
      <c r="BY119" s="1094"/>
      <c r="BZ119" s="1094"/>
      <c r="CA119" s="1094">
        <v>23142358</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445</v>
      </c>
      <c r="DH119" s="1080"/>
      <c r="DI119" s="1080"/>
      <c r="DJ119" s="1080"/>
      <c r="DK119" s="1081"/>
      <c r="DL119" s="1079" t="s">
        <v>141</v>
      </c>
      <c r="DM119" s="1080"/>
      <c r="DN119" s="1080"/>
      <c r="DO119" s="1080"/>
      <c r="DP119" s="1081"/>
      <c r="DQ119" s="1079" t="s">
        <v>445</v>
      </c>
      <c r="DR119" s="1080"/>
      <c r="DS119" s="1080"/>
      <c r="DT119" s="1080"/>
      <c r="DU119" s="1081"/>
      <c r="DV119" s="1082" t="s">
        <v>141</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141</v>
      </c>
      <c r="AB120" s="1055"/>
      <c r="AC120" s="1055"/>
      <c r="AD120" s="1055"/>
      <c r="AE120" s="1056"/>
      <c r="AF120" s="1057" t="s">
        <v>442</v>
      </c>
      <c r="AG120" s="1055"/>
      <c r="AH120" s="1055"/>
      <c r="AI120" s="1055"/>
      <c r="AJ120" s="1056"/>
      <c r="AK120" s="1057" t="s">
        <v>442</v>
      </c>
      <c r="AL120" s="1055"/>
      <c r="AM120" s="1055"/>
      <c r="AN120" s="1055"/>
      <c r="AO120" s="1056"/>
      <c r="AP120" s="1058" t="s">
        <v>445</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7086165</v>
      </c>
      <c r="BR120" s="1023"/>
      <c r="BS120" s="1023"/>
      <c r="BT120" s="1023"/>
      <c r="BU120" s="1023"/>
      <c r="BV120" s="1023">
        <v>7951856</v>
      </c>
      <c r="BW120" s="1023"/>
      <c r="BX120" s="1023"/>
      <c r="BY120" s="1023"/>
      <c r="BZ120" s="1023"/>
      <c r="CA120" s="1023">
        <v>9620360</v>
      </c>
      <c r="CB120" s="1023"/>
      <c r="CC120" s="1023"/>
      <c r="CD120" s="1023"/>
      <c r="CE120" s="1023"/>
      <c r="CF120" s="1037">
        <v>74.5</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t="s">
        <v>141</v>
      </c>
      <c r="DH120" s="1023"/>
      <c r="DI120" s="1023"/>
      <c r="DJ120" s="1023"/>
      <c r="DK120" s="1023"/>
      <c r="DL120" s="1023" t="s">
        <v>448</v>
      </c>
      <c r="DM120" s="1023"/>
      <c r="DN120" s="1023"/>
      <c r="DO120" s="1023"/>
      <c r="DP120" s="1023"/>
      <c r="DQ120" s="1023">
        <v>3003575</v>
      </c>
      <c r="DR120" s="1023"/>
      <c r="DS120" s="1023"/>
      <c r="DT120" s="1023"/>
      <c r="DU120" s="1023"/>
      <c r="DV120" s="1024">
        <v>23.3</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445</v>
      </c>
      <c r="AB121" s="1055"/>
      <c r="AC121" s="1055"/>
      <c r="AD121" s="1055"/>
      <c r="AE121" s="1056"/>
      <c r="AF121" s="1057" t="s">
        <v>141</v>
      </c>
      <c r="AG121" s="1055"/>
      <c r="AH121" s="1055"/>
      <c r="AI121" s="1055"/>
      <c r="AJ121" s="1056"/>
      <c r="AK121" s="1057" t="s">
        <v>141</v>
      </c>
      <c r="AL121" s="1055"/>
      <c r="AM121" s="1055"/>
      <c r="AN121" s="1055"/>
      <c r="AO121" s="1056"/>
      <c r="AP121" s="1058" t="s">
        <v>448</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2443375</v>
      </c>
      <c r="BR121" s="1016"/>
      <c r="BS121" s="1016"/>
      <c r="BT121" s="1016"/>
      <c r="BU121" s="1016"/>
      <c r="BV121" s="1016">
        <v>2491348</v>
      </c>
      <c r="BW121" s="1016"/>
      <c r="BX121" s="1016"/>
      <c r="BY121" s="1016"/>
      <c r="BZ121" s="1016"/>
      <c r="CA121" s="1016">
        <v>2774211</v>
      </c>
      <c r="CB121" s="1016"/>
      <c r="CC121" s="1016"/>
      <c r="CD121" s="1016"/>
      <c r="CE121" s="1016"/>
      <c r="CF121" s="1010">
        <v>21.5</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44334</v>
      </c>
      <c r="DH121" s="1016"/>
      <c r="DI121" s="1016"/>
      <c r="DJ121" s="1016"/>
      <c r="DK121" s="1016"/>
      <c r="DL121" s="1016">
        <v>18527</v>
      </c>
      <c r="DM121" s="1016"/>
      <c r="DN121" s="1016"/>
      <c r="DO121" s="1016"/>
      <c r="DP121" s="1016"/>
      <c r="DQ121" s="1016">
        <v>3960</v>
      </c>
      <c r="DR121" s="1016"/>
      <c r="DS121" s="1016"/>
      <c r="DT121" s="1016"/>
      <c r="DU121" s="1016"/>
      <c r="DV121" s="1017">
        <v>0</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141</v>
      </c>
      <c r="AG122" s="1055"/>
      <c r="AH122" s="1055"/>
      <c r="AI122" s="1055"/>
      <c r="AJ122" s="1056"/>
      <c r="AK122" s="1057" t="s">
        <v>442</v>
      </c>
      <c r="AL122" s="1055"/>
      <c r="AM122" s="1055"/>
      <c r="AN122" s="1055"/>
      <c r="AO122" s="1056"/>
      <c r="AP122" s="1058" t="s">
        <v>445</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16488218</v>
      </c>
      <c r="BR122" s="1094"/>
      <c r="BS122" s="1094"/>
      <c r="BT122" s="1094"/>
      <c r="BU122" s="1094"/>
      <c r="BV122" s="1094">
        <v>16525315</v>
      </c>
      <c r="BW122" s="1094"/>
      <c r="BX122" s="1094"/>
      <c r="BY122" s="1094"/>
      <c r="BZ122" s="1094"/>
      <c r="CA122" s="1094">
        <v>16472388</v>
      </c>
      <c r="CB122" s="1094"/>
      <c r="CC122" s="1094"/>
      <c r="CD122" s="1094"/>
      <c r="CE122" s="1094"/>
      <c r="CF122" s="1114">
        <v>127.5</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t="s">
        <v>442</v>
      </c>
      <c r="DH122" s="1016"/>
      <c r="DI122" s="1016"/>
      <c r="DJ122" s="1016"/>
      <c r="DK122" s="1016"/>
      <c r="DL122" s="1016" t="s">
        <v>141</v>
      </c>
      <c r="DM122" s="1016"/>
      <c r="DN122" s="1016"/>
      <c r="DO122" s="1016"/>
      <c r="DP122" s="1016"/>
      <c r="DQ122" s="1016" t="s">
        <v>445</v>
      </c>
      <c r="DR122" s="1016"/>
      <c r="DS122" s="1016"/>
      <c r="DT122" s="1016"/>
      <c r="DU122" s="1016"/>
      <c r="DV122" s="1017" t="s">
        <v>445</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141</v>
      </c>
      <c r="AB123" s="1055"/>
      <c r="AC123" s="1055"/>
      <c r="AD123" s="1055"/>
      <c r="AE123" s="1056"/>
      <c r="AF123" s="1057" t="s">
        <v>141</v>
      </c>
      <c r="AG123" s="1055"/>
      <c r="AH123" s="1055"/>
      <c r="AI123" s="1055"/>
      <c r="AJ123" s="1056"/>
      <c r="AK123" s="1057" t="s">
        <v>141</v>
      </c>
      <c r="AL123" s="1055"/>
      <c r="AM123" s="1055"/>
      <c r="AN123" s="1055"/>
      <c r="AO123" s="1056"/>
      <c r="AP123" s="1058" t="s">
        <v>442</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480</v>
      </c>
      <c r="BP123" s="1102"/>
      <c r="BQ123" s="1161">
        <v>26017758</v>
      </c>
      <c r="BR123" s="1162"/>
      <c r="BS123" s="1162"/>
      <c r="BT123" s="1162"/>
      <c r="BU123" s="1162"/>
      <c r="BV123" s="1162">
        <v>26968519</v>
      </c>
      <c r="BW123" s="1162"/>
      <c r="BX123" s="1162"/>
      <c r="BY123" s="1162"/>
      <c r="BZ123" s="1162"/>
      <c r="CA123" s="1162">
        <v>28866959</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445</v>
      </c>
      <c r="DH123" s="1055"/>
      <c r="DI123" s="1055"/>
      <c r="DJ123" s="1055"/>
      <c r="DK123" s="1056"/>
      <c r="DL123" s="1057" t="s">
        <v>448</v>
      </c>
      <c r="DM123" s="1055"/>
      <c r="DN123" s="1055"/>
      <c r="DO123" s="1055"/>
      <c r="DP123" s="1056"/>
      <c r="DQ123" s="1057" t="s">
        <v>448</v>
      </c>
      <c r="DR123" s="1055"/>
      <c r="DS123" s="1055"/>
      <c r="DT123" s="1055"/>
      <c r="DU123" s="1056"/>
      <c r="DV123" s="1058" t="s">
        <v>448</v>
      </c>
      <c r="DW123" s="1059"/>
      <c r="DX123" s="1059"/>
      <c r="DY123" s="1059"/>
      <c r="DZ123" s="1060"/>
    </row>
    <row r="124" spans="1:130" s="248" customFormat="1" ht="26.25" customHeight="1" thickBot="1" x14ac:dyDescent="0.2">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448</v>
      </c>
      <c r="AB124" s="1055"/>
      <c r="AC124" s="1055"/>
      <c r="AD124" s="1055"/>
      <c r="AE124" s="1056"/>
      <c r="AF124" s="1057" t="s">
        <v>445</v>
      </c>
      <c r="AG124" s="1055"/>
      <c r="AH124" s="1055"/>
      <c r="AI124" s="1055"/>
      <c r="AJ124" s="1056"/>
      <c r="AK124" s="1057" t="s">
        <v>448</v>
      </c>
      <c r="AL124" s="1055"/>
      <c r="AM124" s="1055"/>
      <c r="AN124" s="1055"/>
      <c r="AO124" s="1056"/>
      <c r="AP124" s="1058" t="s">
        <v>448</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445</v>
      </c>
      <c r="BR124" s="1124"/>
      <c r="BS124" s="1124"/>
      <c r="BT124" s="1124"/>
      <c r="BU124" s="1124"/>
      <c r="BV124" s="1124" t="s">
        <v>448</v>
      </c>
      <c r="BW124" s="1124"/>
      <c r="BX124" s="1124"/>
      <c r="BY124" s="1124"/>
      <c r="BZ124" s="1124"/>
      <c r="CA124" s="1124" t="s">
        <v>445</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3844540</v>
      </c>
      <c r="DH124" s="1080"/>
      <c r="DI124" s="1080"/>
      <c r="DJ124" s="1080"/>
      <c r="DK124" s="1081"/>
      <c r="DL124" s="1079">
        <v>3421590</v>
      </c>
      <c r="DM124" s="1080"/>
      <c r="DN124" s="1080"/>
      <c r="DO124" s="1080"/>
      <c r="DP124" s="1081"/>
      <c r="DQ124" s="1079" t="s">
        <v>141</v>
      </c>
      <c r="DR124" s="1080"/>
      <c r="DS124" s="1080"/>
      <c r="DT124" s="1080"/>
      <c r="DU124" s="1081"/>
      <c r="DV124" s="1082" t="s">
        <v>484</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141</v>
      </c>
      <c r="AB125" s="1055"/>
      <c r="AC125" s="1055"/>
      <c r="AD125" s="1055"/>
      <c r="AE125" s="1056"/>
      <c r="AF125" s="1057" t="s">
        <v>141</v>
      </c>
      <c r="AG125" s="1055"/>
      <c r="AH125" s="1055"/>
      <c r="AI125" s="1055"/>
      <c r="AJ125" s="1056"/>
      <c r="AK125" s="1057" t="s">
        <v>141</v>
      </c>
      <c r="AL125" s="1055"/>
      <c r="AM125" s="1055"/>
      <c r="AN125" s="1055"/>
      <c r="AO125" s="1056"/>
      <c r="AP125" s="1058" t="s">
        <v>141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484</v>
      </c>
      <c r="DH125" s="1023"/>
      <c r="DI125" s="1023"/>
      <c r="DJ125" s="1023"/>
      <c r="DK125" s="1023"/>
      <c r="DL125" s="1023" t="s">
        <v>141</v>
      </c>
      <c r="DM125" s="1023"/>
      <c r="DN125" s="1023"/>
      <c r="DO125" s="1023"/>
      <c r="DP125" s="1023"/>
      <c r="DQ125" s="1023" t="s">
        <v>141</v>
      </c>
      <c r="DR125" s="1023"/>
      <c r="DS125" s="1023"/>
      <c r="DT125" s="1023"/>
      <c r="DU125" s="1023"/>
      <c r="DV125" s="1024" t="s">
        <v>141</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141</v>
      </c>
      <c r="AB126" s="1055"/>
      <c r="AC126" s="1055"/>
      <c r="AD126" s="1055"/>
      <c r="AE126" s="1056"/>
      <c r="AF126" s="1057" t="s">
        <v>141</v>
      </c>
      <c r="AG126" s="1055"/>
      <c r="AH126" s="1055"/>
      <c r="AI126" s="1055"/>
      <c r="AJ126" s="1056"/>
      <c r="AK126" s="1057" t="s">
        <v>141</v>
      </c>
      <c r="AL126" s="1055"/>
      <c r="AM126" s="1055"/>
      <c r="AN126" s="1055"/>
      <c r="AO126" s="1056"/>
      <c r="AP126" s="1058" t="s">
        <v>141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141</v>
      </c>
      <c r="DH126" s="1016"/>
      <c r="DI126" s="1016"/>
      <c r="DJ126" s="1016"/>
      <c r="DK126" s="1016"/>
      <c r="DL126" s="1016" t="s">
        <v>141</v>
      </c>
      <c r="DM126" s="1016"/>
      <c r="DN126" s="1016"/>
      <c r="DO126" s="1016"/>
      <c r="DP126" s="1016"/>
      <c r="DQ126" s="1016" t="s">
        <v>488</v>
      </c>
      <c r="DR126" s="1016"/>
      <c r="DS126" s="1016"/>
      <c r="DT126" s="1016"/>
      <c r="DU126" s="1016"/>
      <c r="DV126" s="1017" t="s">
        <v>489</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141</v>
      </c>
      <c r="AB127" s="1055"/>
      <c r="AC127" s="1055"/>
      <c r="AD127" s="1055"/>
      <c r="AE127" s="1056"/>
      <c r="AF127" s="1057" t="s">
        <v>141</v>
      </c>
      <c r="AG127" s="1055"/>
      <c r="AH127" s="1055"/>
      <c r="AI127" s="1055"/>
      <c r="AJ127" s="1056"/>
      <c r="AK127" s="1057" t="s">
        <v>489</v>
      </c>
      <c r="AL127" s="1055"/>
      <c r="AM127" s="1055"/>
      <c r="AN127" s="1055"/>
      <c r="AO127" s="1056"/>
      <c r="AP127" s="1058" t="s">
        <v>491</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141</v>
      </c>
      <c r="DH127" s="1016"/>
      <c r="DI127" s="1016"/>
      <c r="DJ127" s="1016"/>
      <c r="DK127" s="1016"/>
      <c r="DL127" s="1016" t="s">
        <v>489</v>
      </c>
      <c r="DM127" s="1016"/>
      <c r="DN127" s="1016"/>
      <c r="DO127" s="1016"/>
      <c r="DP127" s="1016"/>
      <c r="DQ127" s="1016" t="s">
        <v>497</v>
      </c>
      <c r="DR127" s="1016"/>
      <c r="DS127" s="1016"/>
      <c r="DT127" s="1016"/>
      <c r="DU127" s="1016"/>
      <c r="DV127" s="1017" t="s">
        <v>141</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411461</v>
      </c>
      <c r="AB128" s="1144"/>
      <c r="AC128" s="1144"/>
      <c r="AD128" s="1144"/>
      <c r="AE128" s="1145"/>
      <c r="AF128" s="1146">
        <v>463920</v>
      </c>
      <c r="AG128" s="1144"/>
      <c r="AH128" s="1144"/>
      <c r="AI128" s="1144"/>
      <c r="AJ128" s="1145"/>
      <c r="AK128" s="1146">
        <v>431320</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501</v>
      </c>
      <c r="BG128" s="1151"/>
      <c r="BH128" s="1151"/>
      <c r="BI128" s="1151"/>
      <c r="BJ128" s="1151"/>
      <c r="BK128" s="1151"/>
      <c r="BL128" s="1152"/>
      <c r="BM128" s="1150">
        <v>12.83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141</v>
      </c>
      <c r="DH128" s="1136"/>
      <c r="DI128" s="1136"/>
      <c r="DJ128" s="1136"/>
      <c r="DK128" s="1136"/>
      <c r="DL128" s="1136" t="s">
        <v>141</v>
      </c>
      <c r="DM128" s="1136"/>
      <c r="DN128" s="1136"/>
      <c r="DO128" s="1136"/>
      <c r="DP128" s="1136"/>
      <c r="DQ128" s="1136" t="s">
        <v>497</v>
      </c>
      <c r="DR128" s="1136"/>
      <c r="DS128" s="1136"/>
      <c r="DT128" s="1136"/>
      <c r="DU128" s="1136"/>
      <c r="DV128" s="1137" t="s">
        <v>141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13688356</v>
      </c>
      <c r="AB129" s="1055"/>
      <c r="AC129" s="1055"/>
      <c r="AD129" s="1055"/>
      <c r="AE129" s="1056"/>
      <c r="AF129" s="1057">
        <v>13781258</v>
      </c>
      <c r="AG129" s="1055"/>
      <c r="AH129" s="1055"/>
      <c r="AI129" s="1055"/>
      <c r="AJ129" s="1056"/>
      <c r="AK129" s="1057">
        <v>14295453</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497</v>
      </c>
      <c r="BG129" s="1165"/>
      <c r="BH129" s="1165"/>
      <c r="BI129" s="1165"/>
      <c r="BJ129" s="1165"/>
      <c r="BK129" s="1165"/>
      <c r="BL129" s="1166"/>
      <c r="BM129" s="1164">
        <v>17.829999999999998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1427598</v>
      </c>
      <c r="AB130" s="1055"/>
      <c r="AC130" s="1055"/>
      <c r="AD130" s="1055"/>
      <c r="AE130" s="1056"/>
      <c r="AF130" s="1057">
        <v>1403261</v>
      </c>
      <c r="AG130" s="1055"/>
      <c r="AH130" s="1055"/>
      <c r="AI130" s="1055"/>
      <c r="AJ130" s="1056"/>
      <c r="AK130" s="1057">
        <v>1380731</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-0.3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12260758</v>
      </c>
      <c r="AB131" s="1080"/>
      <c r="AC131" s="1080"/>
      <c r="AD131" s="1080"/>
      <c r="AE131" s="1081"/>
      <c r="AF131" s="1079">
        <v>12377997</v>
      </c>
      <c r="AG131" s="1080"/>
      <c r="AH131" s="1080"/>
      <c r="AI131" s="1080"/>
      <c r="AJ131" s="1081"/>
      <c r="AK131" s="1079">
        <v>12914722</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141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0.223844235</v>
      </c>
      <c r="AB132" s="1196"/>
      <c r="AC132" s="1196"/>
      <c r="AD132" s="1196"/>
      <c r="AE132" s="1197"/>
      <c r="AF132" s="1198">
        <v>-0.67757451499999999</v>
      </c>
      <c r="AG132" s="1196"/>
      <c r="AH132" s="1196"/>
      <c r="AI132" s="1196"/>
      <c r="AJ132" s="1197"/>
      <c r="AK132" s="1198">
        <v>-0.66504722299999997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0.3</v>
      </c>
      <c r="AB133" s="1179"/>
      <c r="AC133" s="1179"/>
      <c r="AD133" s="1179"/>
      <c r="AE133" s="1180"/>
      <c r="AF133" s="1178">
        <v>0</v>
      </c>
      <c r="AG133" s="1179"/>
      <c r="AH133" s="1179"/>
      <c r="AI133" s="1179"/>
      <c r="AJ133" s="1180"/>
      <c r="AK133" s="1178">
        <v>-0.3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wm5hqltJSRcT10TvEVefaRlsiUEclcv6v+qphK8lwODrrZEhK4gcszq8HmZLEom9Th4doT9r0AtMQHjnyq0XQ==" saltValue="T/y4PtvaeXMpfFHgzP/7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LPniUgIJvCmOlR74UopQ8NeaY4I9xk3bkbeNqrnFqYlEaHbmqblglKQHKZTnnfBjebRPgbJ1UUlPnFmPy8gag==" saltValue="Mje15Jtu3KlZbLgX5hdx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0s8gE793rPPagFgjUhu2qYqk3X7UKuhgQ+VKizwH5jdiSk92iRgYAK69+D1vo5wRtBv/TYPBh4CtEr81Sogug==" saltValue="pCUGyhrTmceb68owX+A4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3948126</v>
      </c>
      <c r="AP9" s="314">
        <v>57363</v>
      </c>
      <c r="AQ9" s="315">
        <v>70597</v>
      </c>
      <c r="AR9" s="316">
        <v>-18.7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652876</v>
      </c>
      <c r="AP10" s="317">
        <v>9486</v>
      </c>
      <c r="AQ10" s="318">
        <v>6273</v>
      </c>
      <c r="AR10" s="319">
        <v>51.2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t="s">
        <v>524</v>
      </c>
      <c r="AP11" s="317" t="s">
        <v>524</v>
      </c>
      <c r="AQ11" s="318">
        <v>1314</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524</v>
      </c>
      <c r="AP12" s="317" t="s">
        <v>524</v>
      </c>
      <c r="AQ12" s="318">
        <v>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127085</v>
      </c>
      <c r="AP13" s="317">
        <v>1846</v>
      </c>
      <c r="AQ13" s="318">
        <v>2424</v>
      </c>
      <c r="AR13" s="319">
        <v>-23.8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92888</v>
      </c>
      <c r="AP14" s="317">
        <v>1350</v>
      </c>
      <c r="AQ14" s="318">
        <v>1774</v>
      </c>
      <c r="AR14" s="319">
        <v>-23.9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-214345</v>
      </c>
      <c r="AP15" s="317">
        <v>-3114</v>
      </c>
      <c r="AQ15" s="318">
        <v>-4858</v>
      </c>
      <c r="AR15" s="319">
        <v>-35.9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4606630</v>
      </c>
      <c r="AP16" s="317">
        <v>66931</v>
      </c>
      <c r="AQ16" s="318">
        <v>77526</v>
      </c>
      <c r="AR16" s="319">
        <v>-13.7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5.65</v>
      </c>
      <c r="AP21" s="331">
        <v>7.31</v>
      </c>
      <c r="AQ21" s="332">
        <v>-1.66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98.3</v>
      </c>
      <c r="AP22" s="336">
        <v>98.5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1299252</v>
      </c>
      <c r="AP32" s="345">
        <v>18877</v>
      </c>
      <c r="AQ32" s="346">
        <v>38968</v>
      </c>
      <c r="AR32" s="347">
        <v>-51.6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381786</v>
      </c>
      <c r="AP35" s="345">
        <v>5547</v>
      </c>
      <c r="AQ35" s="346">
        <v>12321</v>
      </c>
      <c r="AR35" s="347">
        <v>-55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45124</v>
      </c>
      <c r="AP36" s="345">
        <v>656</v>
      </c>
      <c r="AQ36" s="346">
        <v>1771</v>
      </c>
      <c r="AR36" s="347">
        <v>-63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524</v>
      </c>
      <c r="AP37" s="345" t="s">
        <v>524</v>
      </c>
      <c r="AQ37" s="346">
        <v>588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-431320</v>
      </c>
      <c r="AP39" s="345">
        <v>-6267</v>
      </c>
      <c r="AQ39" s="346">
        <v>-5205</v>
      </c>
      <c r="AR39" s="347">
        <v>20.399999999999999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-1380731</v>
      </c>
      <c r="AP40" s="345">
        <v>-20061</v>
      </c>
      <c r="AQ40" s="346">
        <v>-35431</v>
      </c>
      <c r="AR40" s="347">
        <v>-43.4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-85889</v>
      </c>
      <c r="AP41" s="345">
        <v>-1248</v>
      </c>
      <c r="AQ41" s="346">
        <v>13072</v>
      </c>
      <c r="AR41" s="347">
        <v>-109.5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1811261</v>
      </c>
      <c r="AN51" s="367">
        <v>26300</v>
      </c>
      <c r="AO51" s="368">
        <v>-18</v>
      </c>
      <c r="AP51" s="369">
        <v>57295</v>
      </c>
      <c r="AQ51" s="370">
        <v>5.7</v>
      </c>
      <c r="AR51" s="371">
        <v>-23.7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1206487</v>
      </c>
      <c r="AN52" s="375">
        <v>17519</v>
      </c>
      <c r="AO52" s="376">
        <v>-18.2</v>
      </c>
      <c r="AP52" s="377">
        <v>32771</v>
      </c>
      <c r="AQ52" s="378">
        <v>10.4</v>
      </c>
      <c r="AR52" s="379">
        <v>-28.6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2093368</v>
      </c>
      <c r="AN53" s="367">
        <v>30439</v>
      </c>
      <c r="AO53" s="368">
        <v>15.7</v>
      </c>
      <c r="AP53" s="369">
        <v>54110</v>
      </c>
      <c r="AQ53" s="370">
        <v>-5.6</v>
      </c>
      <c r="AR53" s="371">
        <v>21.3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1699698</v>
      </c>
      <c r="AN54" s="375">
        <v>24715</v>
      </c>
      <c r="AO54" s="376">
        <v>41.1</v>
      </c>
      <c r="AP54" s="377">
        <v>30620</v>
      </c>
      <c r="AQ54" s="378">
        <v>-6.6</v>
      </c>
      <c r="AR54" s="379">
        <v>47.7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1661894</v>
      </c>
      <c r="AN55" s="367">
        <v>24146</v>
      </c>
      <c r="AO55" s="368">
        <v>-20.7</v>
      </c>
      <c r="AP55" s="369">
        <v>54684</v>
      </c>
      <c r="AQ55" s="370">
        <v>1.1000000000000001</v>
      </c>
      <c r="AR55" s="371">
        <v>-21.8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1236189</v>
      </c>
      <c r="AN56" s="375">
        <v>17961</v>
      </c>
      <c r="AO56" s="376">
        <v>-27.3</v>
      </c>
      <c r="AP56" s="377">
        <v>32829</v>
      </c>
      <c r="AQ56" s="378">
        <v>7.2</v>
      </c>
      <c r="AR56" s="379">
        <v>-34.5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2457382</v>
      </c>
      <c r="AN57" s="367">
        <v>35610</v>
      </c>
      <c r="AO57" s="368">
        <v>47.5</v>
      </c>
      <c r="AP57" s="369">
        <v>62383</v>
      </c>
      <c r="AQ57" s="370">
        <v>14.1</v>
      </c>
      <c r="AR57" s="371">
        <v>33.4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1580264</v>
      </c>
      <c r="AN58" s="375">
        <v>22899</v>
      </c>
      <c r="AO58" s="376">
        <v>27.5</v>
      </c>
      <c r="AP58" s="377">
        <v>35325</v>
      </c>
      <c r="AQ58" s="378">
        <v>7.6</v>
      </c>
      <c r="AR58" s="379">
        <v>19.899999999999999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1969071</v>
      </c>
      <c r="AN59" s="367">
        <v>28609</v>
      </c>
      <c r="AO59" s="368">
        <v>-19.7</v>
      </c>
      <c r="AP59" s="369">
        <v>63812</v>
      </c>
      <c r="AQ59" s="370">
        <v>2.2999999999999998</v>
      </c>
      <c r="AR59" s="371">
        <v>-22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1199547</v>
      </c>
      <c r="AN60" s="375">
        <v>17428</v>
      </c>
      <c r="AO60" s="376">
        <v>-23.9</v>
      </c>
      <c r="AP60" s="377">
        <v>33848</v>
      </c>
      <c r="AQ60" s="378">
        <v>-4.2</v>
      </c>
      <c r="AR60" s="379">
        <v>-19.7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1998595</v>
      </c>
      <c r="AN61" s="382">
        <v>29021</v>
      </c>
      <c r="AO61" s="383">
        <v>1</v>
      </c>
      <c r="AP61" s="384">
        <v>58457</v>
      </c>
      <c r="AQ61" s="385">
        <v>3.5</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1384437</v>
      </c>
      <c r="AN62" s="375">
        <v>20104</v>
      </c>
      <c r="AO62" s="376">
        <v>-0.2</v>
      </c>
      <c r="AP62" s="377">
        <v>33079</v>
      </c>
      <c r="AQ62" s="378">
        <v>2.9</v>
      </c>
      <c r="AR62" s="379">
        <v>-3.1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d7oeEtQWga8Wt/REwxR7aHNzrggZnByfOnN47Hu9+iCUR4stKDgt8+vZex8nTGYhZ/XJcoRo+T6iIWhSf1tpQ==" saltValue="Oj3BjiwVsQyKxuqNiaHdN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aQjfsXDAQhMZiPYb5Ped1EuyL22fZd90gKGFvZ4KMSEtKMjq553Rf8MGFfM60hQpnm8vNiNQSao4Xsq70k1f7g==" saltValue="Mwm/CFzh4mTDSQ+1ro2Q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WcdL/fn08vRou6UTZaRmhFk1timu6rKSbBwnZLO1onqeNGzox9szCi8CIdNFGas2XN7uU5LQiID/mf7Azkm7fw==" saltValue="JeNcvMr7/Soj/zYDtYNj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23.7</v>
      </c>
      <c r="G47" s="12">
        <v>24.71</v>
      </c>
      <c r="H47" s="12">
        <v>25.59</v>
      </c>
      <c r="I47" s="12">
        <v>28.77</v>
      </c>
      <c r="J47" s="13">
        <v>27.67</v>
      </c>
    </row>
    <row r="48" spans="2:10" ht="57.75" customHeight="1" x14ac:dyDescent="0.15">
      <c r="B48" s="14"/>
      <c r="C48" s="1240" t="s">
        <v>4</v>
      </c>
      <c r="D48" s="1240"/>
      <c r="E48" s="1241"/>
      <c r="F48" s="15">
        <v>7.02</v>
      </c>
      <c r="G48" s="16">
        <v>9.23</v>
      </c>
      <c r="H48" s="16">
        <v>9.0299999999999994</v>
      </c>
      <c r="I48" s="16">
        <v>10.34</v>
      </c>
      <c r="J48" s="17">
        <v>6.36</v>
      </c>
    </row>
    <row r="49" spans="2:10" ht="57.75" customHeight="1" thickBot="1" x14ac:dyDescent="0.2">
      <c r="B49" s="18"/>
      <c r="C49" s="1242" t="s">
        <v>5</v>
      </c>
      <c r="D49" s="1242"/>
      <c r="E49" s="1243"/>
      <c r="F49" s="19" t="s">
        <v>571</v>
      </c>
      <c r="G49" s="20">
        <v>3.42</v>
      </c>
      <c r="H49" s="20">
        <v>1.63</v>
      </c>
      <c r="I49" s="20">
        <v>4.7300000000000004</v>
      </c>
      <c r="J49" s="21" t="s">
        <v>572</v>
      </c>
    </row>
    <row r="50" spans="2:10" ht="13.5" customHeight="1" x14ac:dyDescent="0.15"/>
  </sheetData>
  <sheetProtection algorithmName="SHA-512" hashValue="q0KnB81cmQyjWBT9PFlQEbRmF8U8HVTd/GewJxJLCoig4OLYtvm4k7p0zCdfzyEMq9pTNkMd5dIsznJdWck25A==" saltValue="28ZOmCWDRmp47EJSjOuY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2022-09-16T05:41:08Z</cp:lastPrinted>
  <dcterms:created xsi:type="dcterms:W3CDTF">2022-02-02T05:31:41Z</dcterms:created>
  <dcterms:modified xsi:type="dcterms:W3CDTF">2022-09-30T00:26:42Z</dcterms:modified>
  <cp:category/>
</cp:coreProperties>
</file>