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<sst xmlns="http://schemas.openxmlformats.org/spreadsheetml/2006/main" count="1134" uniqueCount="604">
  <si>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</si>
  <si>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</si>
  <si>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</si>
  <si>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</si>
  <si>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</si>
  <si>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</si>
  <si>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</si>
  <si>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</si>
  <si>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</si>
  <si>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</si>
  <si>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</si>
  <si>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</si>
  <si>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</si>
  <si>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</si>
  <si>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</si>
  <si>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</si>
  <si>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</si>
  <si>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</si>
  <si>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</si>
  <si>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</si>
  <si>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</si>
  <si>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</si>
  <si>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</si>
  <si>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</si>
  <si>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</si>
  <si>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</si>
  <si>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</si>
  <si>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</si>
  <si>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</si>
  <si>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</si>
  <si>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</si>
  <si>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</si>
  <si>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</si>
  <si>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</si>
  <si>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</si>
  <si>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</si>
  <si>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</si>
  <si>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</si>
  <si>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</si>
  <si>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</si>
  <si>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</si>
  <si>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</si>
  <si>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</si>
  <si>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</si>
  <si>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</si>
  <si>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</si>
  <si>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</si>
  <si>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</si>
  <si>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</si>
  <si>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</si>
  <si>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</si>
  <si>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</si>
  <si>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</si>
  <si>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</si>
  <si>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</si>
  <si>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</si>
  <si>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</si>
  <si>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</si>
  <si>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</si>
  <si>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</si>
  <si>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</si>
  <si>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</si>
  <si>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</si>
  <si>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</si>
  <si>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</si>
  <si>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</si>
  <si>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</si>
  <si>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</si>
  <si>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</si>
  <si>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</si>
  <si>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</si>
  <si>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</si>
  <si>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</si>
  <si>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</si>
  <si>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</si>
  <si>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</si>
  <si>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</si>
  <si>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</si>
  <si>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</si>
  <si>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</si>
  <si>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</si>
  <si>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</si>
  <si>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</si>
  <si>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</si>
  <si>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</si>
  <si>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</si>
  <si>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</si>
  <si>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</si>
  <si>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</si>
  <si>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</si>
  <si>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</si>
  <si>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</si>
  <si>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</si>
  <si>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</si>
  <si>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</si>
  <si>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</si>
  <si>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</si>
  <si>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</si>
  <si>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</si>
  <si>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</si>
  <si>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</si>
  <si>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</si>
  <si>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</si>
  <si>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</si>
  <si>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</si>
  <si>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</si>
  <si>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</si>
  <si>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</si>
  <si>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</si>
  <si>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</si>
  <si>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</si>
  <si>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</si>
  <si>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</si>
  <si>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</si>
  <si>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</si>
  <si>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</si>
  <si>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</si>
  <si>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</si>
  <si>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</si>
  <si>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</si>
  <si>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</si>
  <si>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</si>
  <si>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</si>
  <si>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</si>
  <si>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</si>
  <si>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</si>
  <si>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</si>
  <si>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</si>
  <si>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</si>
  <si>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</si>
  <si>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</si>
  <si>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</si>
  <si>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</si>
  <si>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</si>
  <si>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</si>
  <si>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</si>
  <si>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</si>
  <si>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</si>
  <si>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</si>
  <si>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</si>
  <si>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</si>
  <si>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</si>
  <si>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</si>
  <si>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</si>
  <si>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</si>
  <si>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</si>
  <si>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</si>
  <si>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</si>
  <si>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</si>
  <si>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</si>
  <si>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</si>
  <si>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</si>
  <si>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</si>
  <si>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</si>
  <si>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</si>
  <si>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</si>
  <si>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</si>
  <si>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</si>
  <si>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</si>
  <si>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</si>
  <si>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</si>
  <si>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</si>
  <si>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</si>
  <si>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</si>
  <si>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</si>
  <si>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</si>
  <si>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</si>
  <si>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</si>
  <si>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</si>
  <si>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</si>
  <si>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</si>
  <si>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</si>
  <si>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</si>
  <si>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</si>
  <si>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</si>
  <si>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</si>
  <si>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</si>
  <si>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</si>
  <si>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</si>
  <si>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</si>
  <si>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</si>
  <si>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</si>
  <si>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</si>
  <si>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</si>
  <si>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</si>
  <si>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</si>
  <si>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</si>
  <si>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</si>
  <si>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</si>
  <si>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</si>
  <si>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</si>
  <si>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</si>
  <si>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</si>
  <si>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</si>
  <si>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</si>
  <si>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</si>
  <si>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</si>
  <si>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</si>
  <si>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</si>
  <si>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</si>
  <si>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</si>
  <si>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</si>
  <si>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</si>
  <si>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</si>
  <si>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</si>
  <si>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</si>
  <si>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</si>
  <si>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</si>
  <si>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</si>
  <si>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</si>
  <si>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</si>
  <si>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</si>
  <si>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</si>
  <si>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</si>
  <si>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</si>
  <si>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</si>
  <si>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</si>
  <si>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</si>
  <si>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</si>
  <si>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</si>
  <si>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</si>
  <si>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</si>
  <si>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</si>
  <si>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</si>
  <si>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</si>
  <si>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</si>
  <si>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</si>
  <si>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</si>
  <si>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</si>
  <si>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</si>
  <si>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</si>
  <si>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</si>
  <si>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</si>
  <si>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</si>
  <si>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</si>
  <si>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</si>
  <si>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</si>
  <si>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</si>
  <si>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</si>
  <si>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</si>
  <si>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</si>
  <si>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</si>
  <si>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</si>
  <si>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</si>
  <si>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</si>
  <si>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</si>
  <si>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</si>
  <si>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</si>
  <si>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</si>
  <si>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</si>
  <si>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</si>
  <si>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</si>
  <si>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</si>
  <si>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</si>
  <si>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</si>
  <si>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</si>
  <si>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</si>
  <si>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</si>
  <si>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</si>
  <si>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</si>
  <si>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</si>
  <si>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</si>
  <si>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</si>
  <si>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</si>
  <si>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</si>
  <si>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</si>
  <si>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</si>
  <si>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</si>
  <si>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</si>
  <si>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</si>
  <si>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</si>
  <si>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</si>
  <si>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</si>
  <si>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</si>
  <si>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</si>
  <si>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</si>
  <si>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</si>
  <si>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</si>
  <si>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</si>
  <si>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</si>
  <si>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</si>
  <si>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</si>
  <si>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</si>
  <si>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</si>
  <si>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</si>
  <si>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</si>
  <si>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</si>
  <si>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</si>
  <si>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</si>
  <si>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</si>
  <si>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</si>
  <si>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</si>
  <si>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</si>
  <si>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</si>
  <si>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</si>
  <si>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</si>
  <si>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</si>
  <si>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</si>
  <si>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</si>
  <si>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</si>
  <si>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</si>
  <si>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</si>
  <si>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</si>
  <si>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</si>
  <si>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</si>
  <si>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</si>
  <si>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</si>
  <si>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</si>
  <si>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</si>
  <si>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</si>
  <si>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</si>
  <si>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</si>
  <si>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</si>
  <si>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</si>
  <si>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</si>
  <si>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</si>
  <si>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</si>
  <si>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</si>
  <si>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</si>
  <si>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</si>
  <si>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</si>
  <si>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</si>
  <si>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</si>
  <si>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</si>
  <si>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</si>
  <si>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</si>
  <si>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</si>
  <si>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</si>
  <si>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</si>
  <si>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</si>
  <si>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</si>
  <si>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</si>
  <si>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</si>
  <si>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</si>
  <si>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</si>
  <si>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</si>
  <si>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</si>
  <si>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</si>
  <si>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</si>
  <si>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</si>
  <si>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</si>
  <si>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</si>
  <si>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</si>
  <si>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</si>
  <si>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</si>
  <si>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</si>
  <si>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</si>
  <si>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</si>
  <si>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</si>
  <si>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</si>
  <si>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</si>
  <si>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</si>
  <si>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</si>
  <si>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</si>
  <si>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</si>
  <si>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</si>
  <si>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</si>
  <si>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</si>
  <si>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</si>
  <si>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</si>
  <si>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</si>
  <si>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</si>
  <si>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</si>
  <si>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</si>
  <si>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</si>
  <si>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</si>
  <si>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</si>
  <si>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</si>
  <si>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</si>
  <si>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</si>
  <si>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</si>
  <si>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</si>
  <si>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</si>
  <si>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</si>
  <si>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</si>
  <si>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</si>
  <si>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</si>
  <si>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</si>
  <si>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</si>
  <si>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</si>
  <si>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</si>
  <si>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</si>
  <si>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</si>
  <si>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</si>
  <si>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</si>
  <si>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</si>
  <si>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</si>
  <si>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</si>
  <si>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</si>
  <si>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</si>
  <si>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</si>
  <si>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</si>
  <si>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田原福祉専門学校特別会計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</si>
  <si>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</si>
  <si>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</si>
  <si>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</si>
  <si>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</si>
  <si>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</si>
  <si>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</si>
  <si>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</si>
  <si>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</si>
  <si>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</si>
  <si>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</si>
  <si>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</si>
  <si>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</si>
  <si>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</si>
  <si>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</si>
  <si>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</si>
  <si>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</si>
  <si>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</si>
  <si>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</si>
  <si>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</si>
  <si>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</si>
  <si>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</si>
  <si>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</si>
  <si>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</si>
  <si>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</si>
  <si>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</si>
  <si>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</si>
  <si>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</si>
  <si>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</si>
  <si>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</si>
  <si>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</si>
  <si>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</si>
  <si>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</si>
  <si>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</si>
  <si>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</si>
  <si>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</si>
  <si>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</si>
  <si>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</si>
  <si>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</si>
  <si>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</si>
  <si>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</si>
  <si>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</si>
  <si>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</si>
  <si>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</si>
  <si>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</si>
  <si>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</si>
  <si>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</si>
  <si>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</si>
  <si>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</si>
  <si>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</si>
  <si>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</si>
  <si>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</si>
  <si>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</si>
  <si>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</si>
  <si>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</si>
  <si>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</si>
  <si>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</si>
  <si>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</si>
  <si>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</si>
  <si>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</si>
  <si>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</si>
  <si>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</si>
  <si>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</si>
  <si>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</si>
  <si>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</si>
  <si>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</si>
  <si>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</si>
  <si>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</si>
  <si>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</si>
  <si>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</si>
  <si>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</si>
  <si>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</si>
  <si>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</si>
  <si>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</si>
  <si>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</si>
  <si>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</si>
  <si>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</si>
  <si>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</si>
  <si>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</si>
  <si>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</si>
  <si>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</si>
  <si>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</si>
  <si>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</si>
  <si>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</si>
  <si>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</si>
  <si>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</si>
  <si>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</si>
  <si>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</si>
  <si>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</si>
  <si>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</si>
  <si>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</si>
  <si>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</si>
  <si>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</si>
  <si>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</si>
  <si>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</si>
  <si>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</si>
  <si>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</si>
  <si>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</si>
  <si>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</si>
  <si>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</si>
  <si>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</si>
  <si>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</si>
  <si>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</si>
  <si>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</si>
  <si>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</si>
  <si>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</si>
  <si>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</si>
  <si>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</si>
  <si>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</si>
  <si>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</si>
  <si>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</si>
  <si>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</si>
  <si>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</si>
  <si>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</si>
  <si>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</si>
  <si>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</si>
  <si>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</si>
  <si>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</si>
  <si>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</si>
  <si>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</si>
  <si>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</si>
  <si>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</si>
  <si>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</si>
  <si>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</si>
  <si>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</si>
  <si>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</si>
  <si>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</si>
  <si>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</si>
  <si>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</si>
  <si>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</si>
  <si>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</si>
  <si>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</si>
  <si>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</si>
  <si>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</si>
  <si>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</si>
  <si>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</si>
  <si>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</si>
  <si>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</si>
  <si>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</si>
  <si>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</si>
  <si>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</si>
  <si>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</si>
  <si>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</si>
  <si>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</si>
  <si>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</si>
  <si>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</si>
  <si>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</si>
  <si>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</si>
  <si>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</si>
  <si>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</si>
  <si>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</si>
  <si>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</si>
  <si>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</si>
  <si>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</si>
  <si>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</si>
  <si>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</si>
  <si>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</si>
  <si>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</si>
  <si>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</si>
  <si>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</si>
  <si>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3.77</t>
  </si>
  <si>
    <t>▲ 2.40</t>
  </si>
  <si>
    <t>▲ 1.24</t>
  </si>
  <si>
    <t>水道事業会計</t>
  </si>
  <si>
    <t>一般会計</t>
  </si>
  <si>
    <t>国民健康保険特別会計</t>
  </si>
  <si>
    <t>下水道事業会計</t>
  </si>
  <si>
    <t>後期高齢者医療特別会計</t>
  </si>
  <si>
    <t>田原福祉専門学校特別会計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</si>
  <si>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</si>
  <si>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</si>
  <si>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</si>
  <si>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</si>
  <si>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</si>
  <si>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</si>
  <si>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</si>
  <si>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</si>
  <si>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</si>
  <si>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</si>
  <si>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</si>
  <si>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</si>
  <si>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</si>
  <si>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</si>
  <si>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</si>
  <si>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東三河広域連合（一般会計）</t>
    <rPh sb="8" eb="10">
      <t>イッパン</t>
    </rPh>
    <rPh sb="10" eb="12">
      <t>カイケイ</t>
    </rPh>
    <phoneticPr fontId="2"/>
  </si>
  <si>
    <t>東三河広域連合（介護保険特別会計）</t>
    <rPh sb="8" eb="10">
      <t>カイゴ</t>
    </rPh>
    <rPh sb="10" eb="12">
      <t>ホケン</t>
    </rPh>
    <rPh sb="12" eb="14">
      <t>トクベツ</t>
    </rPh>
    <rPh sb="14" eb="16">
      <t>カイケイ</t>
    </rPh>
    <phoneticPr fontId="2"/>
  </si>
  <si>
    <t>-</t>
    <phoneticPr fontId="2"/>
  </si>
  <si>
    <t>崋山会</t>
    <rPh sb="0" eb="2">
      <t>カザン</t>
    </rPh>
    <rPh sb="2" eb="3">
      <t>カイ</t>
    </rPh>
    <phoneticPr fontId="2"/>
  </si>
  <si>
    <t>あつまるタウン田原</t>
    <rPh sb="7" eb="9">
      <t>タハラ</t>
    </rPh>
    <phoneticPr fontId="2"/>
  </si>
  <si>
    <t>田原市土地開発公社</t>
    <rPh sb="0" eb="3">
      <t>タハラシ</t>
    </rPh>
    <rPh sb="3" eb="5">
      <t>トチ</t>
    </rPh>
    <rPh sb="5" eb="7">
      <t>カイハツ</t>
    </rPh>
    <rPh sb="7" eb="9">
      <t>コウシャ</t>
    </rPh>
    <phoneticPr fontId="2"/>
  </si>
  <si>
    <t>グリーンエナジーたはら</t>
    <phoneticPr fontId="2"/>
  </si>
  <si>
    <t>-</t>
    <phoneticPr fontId="2"/>
  </si>
  <si>
    <t>-</t>
    <phoneticPr fontId="2"/>
  </si>
  <si>
    <t>-</t>
    <phoneticPr fontId="2"/>
  </si>
  <si>
    <t>大規模事業推進基金</t>
    <phoneticPr fontId="5"/>
  </si>
  <si>
    <t>災害対策基金</t>
    <phoneticPr fontId="5"/>
  </si>
  <si>
    <t>市民協働まちづくり基金</t>
    <phoneticPr fontId="5"/>
  </si>
  <si>
    <t>地域医療推進基金</t>
    <phoneticPr fontId="5"/>
  </si>
  <si>
    <t>臨海緑化基金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</si>
  <si>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</si>
  <si>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</si>
  <si>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</si>
  <si>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計画的な発行・償還により将来負担比率は発生していないが、有形固定資産減価償却率は類似団体及び全国平均よりも高い水準にある。特に有形固定資産減価償却率が高いものは道路や庁舎、一般廃棄物処理施設、体育館であり70％以上となっている。なかでも一般廃棄物処理施設は90%以上となってる。合併前の旧３町でそれぞれ保有していた施設総量が多く、改修等が追いつかないことも有形固定資産減価償却率が高い原因であるため、公共施設等総合管理計画等に基づき、今後も集約化・複合化や除却を進めることで有形固定資産減価償却率を抑える取組が必要がある。</t>
    <rPh sb="87" eb="89">
      <t>チョウシャ</t>
    </rPh>
    <rPh sb="256" eb="258">
      <t>トリクミ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</si>
  <si>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</si>
  <si>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</si>
  <si>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</si>
  <si>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</si>
  <si>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</si>
  <si>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</si>
  <si>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数値となっている。将来負担比率は、市債の償還が進んだことによる市債残高の減少や債務負担額の減少などにより、将来負担額を充当可能財源等が上回る状況が続いており、平成26年度以降は発生していない。今後もこれまで同様に市債の償還を計画的に進めていくとともに、財政措置のある有利な事業債の優先的な借入及び計画的な基金残高の確保に努め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ヒク</t>
    </rPh>
    <rPh sb="28" eb="30">
      <t>スウチ</t>
    </rPh>
    <rPh sb="140" eb="143">
      <t>ケイカクテキ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</si>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</sst>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7036-4B02-AC34-8BEAD4ACD5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79307</c:v>
                </c:pt>
                <c:pt idx="1">
                  <c:v>62839</c:v>
                </c:pt>
                <c:pt idx="2">
                  <c:v>84042</c:v>
                </c:pt>
                <c:pt idx="3">
                  <c:v>105372</c:v>
                </c:pt>
                <c:pt idx="4">
                  <c:v>98616</c:v>
                </c:pt>
              </c:numCache>
            </c:numRef>
          </c:val>
          <c:smooth val="0"/>
          <c:extLst>
            <c:ext xmlns:c16="http://schemas.microsoft.com/office/drawing/2014/chart" uri="{C3380CC4-5D6E-409C-BE32-E72D297353CC}">
              <c16:uniqueId val="{00000001-7036-4B02-AC34-8BEAD4ACD5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2.34</c:v>
                </c:pt>
                <c:pt idx="2">
                  <c:v>7.71</c:v>
                </c:pt>
                <c:pt idx="3">
                  <c:v>4.4800000000000004</c:v>
                </c:pt>
                <c:pt idx="4">
                  <c:v>4.6100000000000003</c:v>
                </c:pt>
              </c:numCache>
            </c:numRef>
          </c:val>
          <c:extLst>
            <c:ext xmlns:c16="http://schemas.microsoft.com/office/drawing/2014/chart" uri="{C3380CC4-5D6E-409C-BE32-E72D297353CC}">
              <c16:uniqueId val="{00000000-A688-4027-9EE7-041F522762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31.64</c:v>
                </c:pt>
                <c:pt idx="1">
                  <c:v>33.35</c:v>
                </c:pt>
                <c:pt idx="2">
                  <c:v>42.79</c:v>
                </c:pt>
                <c:pt idx="3">
                  <c:v>39.619999999999997</c:v>
                </c:pt>
                <c:pt idx="4">
                  <c:v>41.97</c:v>
                </c:pt>
              </c:numCache>
            </c:numRef>
          </c:val>
          <c:extLst>
            <c:ext xmlns:c16="http://schemas.microsoft.com/office/drawing/2014/chart" uri="{C3380CC4-5D6E-409C-BE32-E72D297353CC}">
              <c16:uniqueId val="{00000001-A688-4027-9EE7-041F522762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-3.77</c:v>
                </c:pt>
                <c:pt idx="2">
                  <c:v>4.8099999999999996</c:v>
                </c:pt>
                <c:pt idx="3">
                  <c:v>-2.4</c:v>
                </c:pt>
                <c:pt idx="4">
                  <c:v>-1.24</c:v>
                </c:pt>
              </c:numCache>
            </c:numRef>
          </c:val>
          <c:smooth val="0"/>
          <c:extLst>
            <c:ext xmlns:c16="http://schemas.microsoft.com/office/drawing/2014/chart" uri="{C3380CC4-5D6E-409C-BE32-E72D297353CC}">
              <c16:uniqueId val="{00000002-A688-4027-9EE7-041F522762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2.33</c:v>
                </c:pt>
                <c:pt idx="2">
                  <c:v>#N/A</c:v>
                </c:pt>
                <c:pt idx="3">
                  <c:v>2.1800000000000002</c:v>
                </c:pt>
                <c:pt idx="4">
                  <c:v>#N/A</c:v>
                </c:pt>
                <c:pt idx="5">
                  <c:v>0.38</c:v>
                </c:pt>
                <c:pt idx="6">
                  <c:v>#N/A</c:v>
                </c:pt>
                <c:pt idx="7">
                  <c:v>1.04</c:v>
                </c:pt>
                <c:pt idx="8">
                  <c:v>0</c:v>
                </c:pt>
                <c:pt idx="9">
                  <c:v>0</c:v>
                </c:pt>
              </c:numCache>
            </c:numRef>
          </c:val>
          <c:extLst>
            <c:ext xmlns:c16="http://schemas.microsoft.com/office/drawing/2014/chart" uri="{C3380CC4-5D6E-409C-BE32-E72D297353CC}">
              <c16:uniqueId val="{00000000-4BE7-41E1-A039-99A2FE6154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E7-41E1-A039-99A2FE6154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E7-41E1-A039-99A2FE6154C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E7-41E1-A039-99A2FE6154CB}"/>
            </c:ext>
          </c:extLst>
        </c:ser>
        <c:ser>
          <c:idx val="4"/>
          <c:order val="4"/>
          <c:tx>
            <c:strRef>
              <c:f>データシート!$A$31</c:f>
              <c:strCache>
                <c:ptCount val="1"/>
                <c:pt idx="0">
                  <c:v>田原福祉専門学校特別会計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E7-41E1-A039-99A2FE6154C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4BE7-41E1-A039-99A2FE6154C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6-4BE7-41E1-A039-99A2FE6154C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1.39</c:v>
                </c:pt>
                <c:pt idx="2">
                  <c:v>#N/A</c:v>
                </c:pt>
                <c:pt idx="3">
                  <c:v>2.04</c:v>
                </c:pt>
                <c:pt idx="4">
                  <c:v>#N/A</c:v>
                </c:pt>
                <c:pt idx="5">
                  <c:v>0.85</c:v>
                </c:pt>
                <c:pt idx="6">
                  <c:v>#N/A</c:v>
                </c:pt>
                <c:pt idx="7">
                  <c:v>0.39</c:v>
                </c:pt>
                <c:pt idx="8">
                  <c:v>#N/A</c:v>
                </c:pt>
                <c:pt idx="9">
                  <c:v>0.62</c:v>
                </c:pt>
              </c:numCache>
            </c:numRef>
          </c:val>
          <c:extLst>
            <c:ext xmlns:c16="http://schemas.microsoft.com/office/drawing/2014/chart" uri="{C3380CC4-5D6E-409C-BE32-E72D297353CC}">
              <c16:uniqueId val="{00000007-4BE7-41E1-A039-99A2FE6154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4.4800000000000004</c:v>
                </c:pt>
                <c:pt idx="2">
                  <c:v>#N/A</c:v>
                </c:pt>
                <c:pt idx="3">
                  <c:v>2.33</c:v>
                </c:pt>
                <c:pt idx="4">
                  <c:v>#N/A</c:v>
                </c:pt>
                <c:pt idx="5">
                  <c:v>7.71</c:v>
                </c:pt>
                <c:pt idx="6">
                  <c:v>#N/A</c:v>
                </c:pt>
                <c:pt idx="7">
                  <c:v>4.47</c:v>
                </c:pt>
                <c:pt idx="8">
                  <c:v>#N/A</c:v>
                </c:pt>
                <c:pt idx="9">
                  <c:v>4.6100000000000003</c:v>
                </c:pt>
              </c:numCache>
            </c:numRef>
          </c:val>
          <c:extLst>
            <c:ext xmlns:c16="http://schemas.microsoft.com/office/drawing/2014/chart" uri="{C3380CC4-5D6E-409C-BE32-E72D297353CC}">
              <c16:uniqueId val="{00000008-4BE7-41E1-A039-99A2FE6154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6.14</c:v>
                </c:pt>
                <c:pt idx="2">
                  <c:v>#N/A</c:v>
                </c:pt>
                <c:pt idx="3">
                  <c:v>6.07</c:v>
                </c:pt>
                <c:pt idx="4">
                  <c:v>#N/A</c:v>
                </c:pt>
                <c:pt idx="5">
                  <c:v>7.87</c:v>
                </c:pt>
                <c:pt idx="6">
                  <c:v>#N/A</c:v>
                </c:pt>
                <c:pt idx="7">
                  <c:v>7.32</c:v>
                </c:pt>
                <c:pt idx="8">
                  <c:v>#N/A</c:v>
                </c:pt>
                <c:pt idx="9">
                  <c:v>8.34</c:v>
                </c:pt>
              </c:numCache>
            </c:numRef>
          </c:val>
          <c:extLst>
            <c:ext xmlns:c16="http://schemas.microsoft.com/office/drawing/2014/chart" uri="{C3380CC4-5D6E-409C-BE32-E72D297353CC}">
              <c16:uniqueId val="{00000009-4BE7-41E1-A039-99A2FE6154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3148</c:v>
                </c:pt>
                <c:pt idx="5">
                  <c:v>2930</c:v>
                </c:pt>
                <c:pt idx="8">
                  <c:v>2904</c:v>
                </c:pt>
                <c:pt idx="11">
                  <c:v>2745</c:v>
                </c:pt>
                <c:pt idx="14">
                  <c:v>2767</c:v>
                </c:pt>
              </c:numCache>
            </c:numRef>
          </c:val>
          <c:extLst>
            <c:ext xmlns:c16="http://schemas.microsoft.com/office/drawing/2014/chart" uri="{C3380CC4-5D6E-409C-BE32-E72D297353CC}">
              <c16:uniqueId val="{00000000-0722-476A-8416-6C80C416F8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22-476A-8416-6C80C416F8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352</c:v>
                </c:pt>
                <c:pt idx="3">
                  <c:v>377</c:v>
                </c:pt>
                <c:pt idx="6">
                  <c:v>496</c:v>
                </c:pt>
                <c:pt idx="9">
                  <c:v>1152</c:v>
                </c:pt>
                <c:pt idx="12">
                  <c:v>286</c:v>
                </c:pt>
              </c:numCache>
            </c:numRef>
          </c:val>
          <c:extLst>
            <c:ext xmlns:c16="http://schemas.microsoft.com/office/drawing/2014/chart" uri="{C3380CC4-5D6E-409C-BE32-E72D297353CC}">
              <c16:uniqueId val="{00000002-0722-476A-8416-6C80C416F8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22-476A-8416-6C80C416F8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662</c:v>
                </c:pt>
                <c:pt idx="3">
                  <c:v>590</c:v>
                </c:pt>
                <c:pt idx="6">
                  <c:v>617</c:v>
                </c:pt>
                <c:pt idx="9">
                  <c:v>575</c:v>
                </c:pt>
                <c:pt idx="12">
                  <c:v>525</c:v>
                </c:pt>
              </c:numCache>
            </c:numRef>
          </c:val>
          <c:extLst>
            <c:ext xmlns:c16="http://schemas.microsoft.com/office/drawing/2014/chart" uri="{C3380CC4-5D6E-409C-BE32-E72D297353CC}">
              <c16:uniqueId val="{00000004-0722-476A-8416-6C80C416F8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2-476A-8416-6C80C416F8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22-476A-8416-6C80C416F8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2957</c:v>
                </c:pt>
                <c:pt idx="3">
                  <c:v>2713</c:v>
                </c:pt>
                <c:pt idx="6">
                  <c:v>2554</c:v>
                </c:pt>
                <c:pt idx="9">
                  <c:v>2361</c:v>
                </c:pt>
                <c:pt idx="12">
                  <c:v>2238</c:v>
                </c:pt>
              </c:numCache>
            </c:numRef>
          </c:val>
          <c:extLst>
            <c:ext xmlns:c16="http://schemas.microsoft.com/office/drawing/2014/chart" uri="{C3380CC4-5D6E-409C-BE32-E72D297353CC}">
              <c16:uniqueId val="{00000007-0722-476A-8416-6C80C416F8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823</c:v>
                </c:pt>
                <c:pt idx="2">
                  <c:v>#N/A</c:v>
                </c:pt>
                <c:pt idx="3">
                  <c:v>#N/A</c:v>
                </c:pt>
                <c:pt idx="4">
                  <c:v>750</c:v>
                </c:pt>
                <c:pt idx="5">
                  <c:v>#N/A</c:v>
                </c:pt>
                <c:pt idx="6">
                  <c:v>#N/A</c:v>
                </c:pt>
                <c:pt idx="7">
                  <c:v>763</c:v>
                </c:pt>
                <c:pt idx="8">
                  <c:v>#N/A</c:v>
                </c:pt>
                <c:pt idx="9">
                  <c:v>#N/A</c:v>
                </c:pt>
                <c:pt idx="10">
                  <c:v>1343</c:v>
                </c:pt>
                <c:pt idx="11">
                  <c:v>#N/A</c:v>
                </c:pt>
                <c:pt idx="12">
                  <c:v>#N/A</c:v>
                </c:pt>
                <c:pt idx="13">
                  <c:v>282</c:v>
                </c:pt>
                <c:pt idx="14">
                  <c:v>#N/A</c:v>
                </c:pt>
              </c:numCache>
            </c:numRef>
          </c:val>
          <c:smooth val="0"/>
          <c:extLst>
            <c:ext xmlns:c16="http://schemas.microsoft.com/office/drawing/2014/chart" uri="{C3380CC4-5D6E-409C-BE32-E72D297353CC}">
              <c16:uniqueId val="{00000008-0722-476A-8416-6C80C416F8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24446</c:v>
                </c:pt>
                <c:pt idx="5">
                  <c:v>23207</c:v>
                </c:pt>
                <c:pt idx="8">
                  <c:v>22256</c:v>
                </c:pt>
                <c:pt idx="11">
                  <c:v>21893</c:v>
                </c:pt>
                <c:pt idx="14">
                  <c:v>23317</c:v>
                </c:pt>
              </c:numCache>
            </c:numRef>
          </c:val>
          <c:extLst>
            <c:ext xmlns:c16="http://schemas.microsoft.com/office/drawing/2014/chart" uri="{C3380CC4-5D6E-409C-BE32-E72D297353CC}">
              <c16:uniqueId val="{00000000-5FDF-46A6-8FD9-184EB6E866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3460</c:v>
                </c:pt>
                <c:pt idx="5">
                  <c:v>3871</c:v>
                </c:pt>
                <c:pt idx="8">
                  <c:v>4223</c:v>
                </c:pt>
                <c:pt idx="11">
                  <c:v>3521</c:v>
                </c:pt>
                <c:pt idx="14">
                  <c:v>3691</c:v>
                </c:pt>
              </c:numCache>
            </c:numRef>
          </c:val>
          <c:extLst>
            <c:ext xmlns:c16="http://schemas.microsoft.com/office/drawing/2014/chart" uri="{C3380CC4-5D6E-409C-BE32-E72D297353CC}">
              <c16:uniqueId val="{00000001-5FDF-46A6-8FD9-184EB6E866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15725</c:v>
                </c:pt>
                <c:pt idx="5">
                  <c:v>15684</c:v>
                </c:pt>
                <c:pt idx="8">
                  <c:v>16021</c:v>
                </c:pt>
                <c:pt idx="11">
                  <c:v>15604</c:v>
                </c:pt>
                <c:pt idx="14">
                  <c:v>12848</c:v>
                </c:pt>
              </c:numCache>
            </c:numRef>
          </c:val>
          <c:extLst>
            <c:ext xmlns:c16="http://schemas.microsoft.com/office/drawing/2014/chart" uri="{C3380CC4-5D6E-409C-BE32-E72D297353CC}">
              <c16:uniqueId val="{00000002-5FDF-46A6-8FD9-184EB6E866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DF-46A6-8FD9-184EB6E866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DF-46A6-8FD9-184EB6E866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4</c:v>
                </c:pt>
                <c:pt idx="6">
                  <c:v>4</c:v>
                </c:pt>
                <c:pt idx="9">
                  <c:v>3</c:v>
                </c:pt>
                <c:pt idx="12">
                  <c:v>2</c:v>
                </c:pt>
              </c:numCache>
            </c:numRef>
          </c:val>
          <c:extLst>
            <c:ext xmlns:c16="http://schemas.microsoft.com/office/drawing/2014/chart" uri="{C3380CC4-5D6E-409C-BE32-E72D297353CC}">
              <c16:uniqueId val="{00000005-5FDF-46A6-8FD9-184EB6E866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6345</c:v>
                </c:pt>
                <c:pt idx="3">
                  <c:v>6409</c:v>
                </c:pt>
                <c:pt idx="6">
                  <c:v>6246</c:v>
                </c:pt>
                <c:pt idx="9">
                  <c:v>6435</c:v>
                </c:pt>
                <c:pt idx="12">
                  <c:v>6324</c:v>
                </c:pt>
              </c:numCache>
            </c:numRef>
          </c:val>
          <c:extLst>
            <c:ext xmlns:c16="http://schemas.microsoft.com/office/drawing/2014/chart" uri="{C3380CC4-5D6E-409C-BE32-E72D297353CC}">
              <c16:uniqueId val="{00000006-5FDF-46A6-8FD9-184EB6E866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DF-46A6-8FD9-184EB6E866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8688</c:v>
                </c:pt>
                <c:pt idx="3">
                  <c:v>8956</c:v>
                </c:pt>
                <c:pt idx="6">
                  <c:v>9184</c:v>
                </c:pt>
                <c:pt idx="9">
                  <c:v>8995</c:v>
                </c:pt>
                <c:pt idx="12">
                  <c:v>8532</c:v>
                </c:pt>
              </c:numCache>
            </c:numRef>
          </c:val>
          <c:extLst>
            <c:ext xmlns:c16="http://schemas.microsoft.com/office/drawing/2014/chart" uri="{C3380CC4-5D6E-409C-BE32-E72D297353CC}">
              <c16:uniqueId val="{00000008-5FDF-46A6-8FD9-184EB6E866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4466</c:v>
                </c:pt>
                <c:pt idx="3">
                  <c:v>4204</c:v>
                </c:pt>
                <c:pt idx="6">
                  <c:v>3815</c:v>
                </c:pt>
                <c:pt idx="9">
                  <c:v>3164</c:v>
                </c:pt>
                <c:pt idx="12">
                  <c:v>2873</c:v>
                </c:pt>
              </c:numCache>
            </c:numRef>
          </c:val>
          <c:extLst>
            <c:ext xmlns:c16="http://schemas.microsoft.com/office/drawing/2014/chart" uri="{C3380CC4-5D6E-409C-BE32-E72D297353CC}">
              <c16:uniqueId val="{00000009-5FDF-46A6-8FD9-184EB6E866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19670</c:v>
                </c:pt>
                <c:pt idx="3">
                  <c:v>18234</c:v>
                </c:pt>
                <c:pt idx="6">
                  <c:v>17270</c:v>
                </c:pt>
                <c:pt idx="9">
                  <c:v>17551</c:v>
                </c:pt>
                <c:pt idx="12">
                  <c:v>20412</c:v>
                </c:pt>
              </c:numCache>
            </c:numRef>
          </c:val>
          <c:extLst>
            <c:ext xmlns:c16="http://schemas.microsoft.com/office/drawing/2014/chart" uri="{C3380CC4-5D6E-409C-BE32-E72D297353CC}">
              <c16:uniqueId val="{0000000A-5FDF-46A6-8FD9-184EB6E866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DF-46A6-8FD9-184EB6E866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7461</c:v>
                </c:pt>
                <c:pt idx="1">
                  <c:v>7674</c:v>
                </c:pt>
                <c:pt idx="2">
                  <c:v>7584</c:v>
                </c:pt>
              </c:numCache>
            </c:numRef>
          </c:val>
          <c:extLst>
            <c:ext xmlns:c16="http://schemas.microsoft.com/office/drawing/2014/chart" uri="{C3380CC4-5D6E-409C-BE32-E72D297353CC}">
              <c16:uniqueId val="{00000000-12BA-4236-9841-B4E79E8C4A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2BA-4236-9841-B4E79E8C4A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6984</c:v>
                </c:pt>
                <c:pt idx="1">
                  <c:v>6519</c:v>
                </c:pt>
                <c:pt idx="2">
                  <c:v>6808</c:v>
                </c:pt>
              </c:numCache>
            </c:numRef>
          </c:val>
          <c:extLst>
            <c:ext xmlns:c16="http://schemas.microsoft.com/office/drawing/2014/chart" uri="{C3380CC4-5D6E-409C-BE32-E72D297353CC}">
              <c16:uniqueId val="{00000002-12BA-4236-9841-B4E79E8C4A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{37368D93-7C21-44D2-BA92-2AAF774463BE}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909-4EF2-BB1C-6110F6BDD1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{6C9F3AF0-78B2-438A-BC11-67E86CC12995}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09-4EF2-BB1C-6110F6BDD1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{FA5F9616-349F-475C-9C01-6B19F285DFD1}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09-4EF2-BB1C-6110F6BDD1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{6F091036-33FD-4A6C-A9E9-A7008D97A909}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09-4EF2-BB1C-6110F6BDD1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{8A7C2377-E0FC-46B3-9A6B-9A76BD935B88}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09-4EF2-BB1C-6110F6BDD1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{BFAE6CE6-1122-496B-AE79-91C1A2946754}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909-4EF2-BB1C-6110F6BDD1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{29689544-39FA-4E0A-98AB-34A32036E7AA}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909-4EF2-BB1C-6110F6BDD1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{10129CA2-FE16-4995-96A3-812AAE05E504}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909-4EF2-BB1C-6110F6BDD1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{555FEDED-40AA-4323-91CF-E99C4BEC6E9B}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909-4EF2-BB1C-6110F6BDD1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61.9</c:v>
                </c:pt>
                <c:pt idx="16">
                  <c:v>63.6</c:v>
                </c:pt>
                <c:pt idx="24">
                  <c:v>65.2</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09-4EF2-BB1C-6110F6BDD1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{0CDBD8FD-1D89-4CC8-A623-FD693E88CC73}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909-4EF2-BB1C-6110F6BDD1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{AD363A34-5C12-4C4A-B2C6-6336AFD65CCF}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09-4EF2-BB1C-6110F6BDD1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{08A02606-D95A-4C71-A2AA-C481718D98C7}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09-4EF2-BB1C-6110F6BDD1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{DF5ED95B-01B2-4542-9E28-7A65C65FF643}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09-4EF2-BB1C-6110F6BDD1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{A763A7F4-0EBC-4EAF-8BFE-99DC5A2A14B0}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09-4EF2-BB1C-6110F6BDD1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{AAB8B159-AE00-45D1-9382-340BD87A54CF}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909-4EF2-BB1C-6110F6BDD1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{D738CCAE-9D48-4458-8853-7D09DF006EF8}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909-4EF2-BB1C-6110F6BDD1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{ECA8A414-0BF9-49A4-985F-32866748F346}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909-4EF2-BB1C-6110F6BDD1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{474D95DB-F7AA-4B05-B3CC-8C6EE6A6CEEE}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909-4EF2-BB1C-6110F6BDD1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6909-4EF2-BB1C-6110F6BDD193}"/>
            </c:ext>
          </c:extLst>
        </c:ser>
        <c:dLbls>
          <c:showLegendKey val="0"/>
          <c:showVal val="1"/>
          <c:showCatName val="0"/>
          <c:showSerName val="0"/>
          <c:showPercent val="0"/>
          <c:showBubbleSize val="0"/>
        </c:dLbls>
        <c:axId val="46179840"/>
        <c:axId val="46181760"/>
      </c:scatterChart>
      <c:valAx>
        <c:axId val="46179840"/>
        <c:scaling>
          <c:orientation val="maxMin"/>
          <c:max val="59"/>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{15CE608E-258E-4B27-9901-959FC6821827}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62-4427-AAFC-4EDE0EA93A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{4478A06F-8287-4702-AA13-4CAC10DA2C88}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62-4427-AAFC-4EDE0EA93A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{18CB729D-57AC-4A7E-85A8-BF478BD2C0FA}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62-4427-AAFC-4EDE0EA93A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{26AAEF08-B573-41EA-861D-3CCE545603AE}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62-4427-AAFC-4EDE0EA93A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{10CAF6CD-B0D4-4975-81F8-733BFB48AEB1}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62-4427-AAFC-4EDE0EA93A8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{02B4B1D7-4E80-45C1-BA9B-E50FD8EBF88D}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62-4427-AAFC-4EDE0EA93A8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{0DDEC3C8-5C1F-4347-8F58-5980C8285C67}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62-4427-AAFC-4EDE0EA93A8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{8A136720-6663-4B49-BEC6-7A68DBF00A11}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62-4427-AAFC-4EDE0EA93A8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{CFD54A0B-B508-4A0B-8A08-49691EC77DFE}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62-4427-AAFC-4EDE0EA93A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5.4</c:v>
                </c:pt>
                <c:pt idx="16">
                  <c:v>4.2</c:v>
                </c:pt>
                <c:pt idx="24">
                  <c:v>5.5</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62-4427-AAFC-4EDE0EA93A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{21FC0C5F-7DB1-402F-BB1F-AC0B93DA7E69}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62-4427-AAFC-4EDE0EA93A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{99701843-0C69-4890-8AAE-7C60215290BA}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62-4427-AAFC-4EDE0EA93A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{892219D6-A54E-42D6-AD57-1CFA6BD65496}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62-4427-AAFC-4EDE0EA93A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{70994BC8-B09A-4DD9-9816-37EB8A6FCEDF}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62-4427-AAFC-4EDE0EA93A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{95B33617-9A80-405C-95CA-F920D5AF594F}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62-4427-AAFC-4EDE0EA93A8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{CF323691-A61B-49EE-BE64-9EA80C935A80}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62-4427-AAFC-4EDE0EA93A8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{63CFC046-3751-4EC1-91BC-9DDAF1270F09}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62-4427-AAFC-4EDE0EA93A8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{B9ECAA70-E8F3-4F0D-AFD6-D9EEF440AEE8}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62-4427-AAFC-4EDE0EA93A8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{420AEAC4-2662-4BD2-9DDE-39FB657E36C2}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62-4427-AAFC-4EDE0EA93A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A562-4427-AAFC-4EDE0EA93A8D}"/>
            </c:ext>
          </c:extLst>
        </c:ser>
        <c:dLbls>
          <c:showLegendKey val="0"/>
          <c:showVal val="1"/>
          <c:showCatName val="0"/>
          <c:showSerName val="0"/>
          <c:showPercent val="0"/>
          <c:showBubbleSize val="0"/>
        </c:dLbls>
        <c:axId val="84219776"/>
        <c:axId val="84234240"/>
      </c:scatterChart>
      <c:valAx>
        <c:axId val="84219776"/>
        <c:scaling>
          <c:orientation val="maxMin"/>
          <c:max val="7.5"/>
          <c:min val="6.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は、市債の償還が進み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元利償還金が減少したこと等により、前年度に比べ減少となった。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都市計画事業における借入の増加により、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算入さ</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れる特定財源の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したため、前年度に比べ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今後、大規模事業の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実施による市債発行の増加が想定されているので、計画的な市債発行を行い、健全な財政運営に努める。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は、債務負担行為に基づく支出予定額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大規模事業に伴う新規借入により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が大きく増加しているため、全体として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大規模事業の実施などに伴い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が減少し、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合併特例債</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や減収補てん債の増加により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は増加したが、全体としては前年度に比べ減少している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、大規模事業などの影響により、市債発行の増加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、市債残高は一時的に増加する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、基金からの繰入れも活用しながら、計画的な市債発行を行い、健全な財政運営に努める。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財政調整基金に寄附金等や歳計剰余金を約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億円積み立てを行い、また今後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の地域医療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に備えて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地域医療推進</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基金にも約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億円積み立てを行った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斎場整備事業や温泉施設整備事業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のために大規模事業推進基金を</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億円取り崩したことなどから、基金全体としては約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新型コロナ感染症に伴う企業業績の減退などにより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予算規模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傾向にあるが、重点事業や継続中の大規模事業を実施していく財源を確保するため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、財政調整基金と大規模推進基金を始めとする特定目的基金を計画的に活用する。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・大規模事業推進基金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住民福祉の向上と市勢の進展を目的として重点的に実施する大規模事業に充てる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・地域医療推進基金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地域医療の推進を図るために充てる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・大規模事業推進基金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斎場整備や温泉施設整備等の大規模事業に約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円充当したことにより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・地域医療推進基金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今後の地域医療の推進に向けて約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・大規模事業推進基金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新斎場建設や伊良湖岬小学校建設、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し尿処理施設整備等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の大規模事業が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、計画的に取り崩しを予定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・地域医療推進基金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赤羽根診療所の運営費などに充てるため毎年度取り崩しを予定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今後の渥美病院の機器更新への支援等の地域医療のために</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広く活用を予定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企業業績の変動による法人市民税収の減のため、基金を取り崩したことによる減少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リーマンショック時の、平成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年度には、本市の歳入に大きな影響のある法人市民税の大幅な減収により、財政調整基金を計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億円取崩して市政運営を行った経緯があるため、景気対策として最低限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億円は確保し、また、法人税率改正による税収減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よる急激な予算規模縮小を緩和するための財源として、計画的に活用していく。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合併前の旧３町でそれぞれ公共施設を所有していたため、施設総量が多く、改修等が追いついていない状況にある。したがって類似団体及び全国平均よりも高い水準にある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活用の見込のない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施設については除却を行う必要がある。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75" name="直線コネクタ 74"/>
        <xdr:cNvCxnSpPr/>
      </xdr:nvCxnSpPr>
      <xdr:spPr>
        <a:xfrm flipV="1">
          <a:off x="4206240" y="5441103"/>
          <a:ext cx="1270" cy="102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78" name="有形固定資産減価償却率最大値テキスト"/>
        <xdr:cNvSpPr txBox="1"/>
      </xdr:nvSpPr>
      <xdr:spPr>
        <a:xfrm>
          <a:off x="4258945" y="52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79" name="直線コネクタ 78"/>
        <xdr:cNvCxnSpPr/>
      </xdr:nvCxnSpPr>
      <xdr:spPr>
        <a:xfrm>
          <a:off x="4119245" y="54411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38117</xdr:rowOff>
    </xdr:from>
    <xdr:ext cx="405111" cy="259045"/>
    <xdr:sp macro="" textlink="">
      <xdr:nvSpPr>
        <xdr:cNvPr id="80" name="有形固定資産減価償却率平均値テキスト"/>
        <xdr:cNvSpPr txBox="1"/>
      </xdr:nvSpPr>
      <xdr:spPr>
        <a:xfrm>
          <a:off x="4258945" y="598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フローチャート: 判断 80"/>
        <xdr:cNvSpPr/>
      </xdr:nvSpPr>
      <xdr:spPr>
        <a:xfrm>
          <a:off x="4157345"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2" name="フローチャート: 判断 81"/>
        <xdr:cNvSpPr/>
      </xdr:nvSpPr>
      <xdr:spPr>
        <a:xfrm>
          <a:off x="3537585" y="61448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3" name="フローチャート: 判断 82"/>
        <xdr:cNvSpPr/>
      </xdr:nvSpPr>
      <xdr:spPr>
        <a:xfrm>
          <a:off x="2867025" y="6109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4" name="フローチャート: 判断 83"/>
        <xdr:cNvSpPr/>
      </xdr:nvSpPr>
      <xdr:spPr>
        <a:xfrm>
          <a:off x="2196465" y="6098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85" name="フローチャート: 判断 84"/>
        <xdr:cNvSpPr/>
      </xdr:nvSpPr>
      <xdr:spPr>
        <a:xfrm>
          <a:off x="152590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91" name="楕円 90"/>
        <xdr:cNvSpPr/>
      </xdr:nvSpPr>
      <xdr:spPr>
        <a:xfrm>
          <a:off x="4157345" y="6421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92" name="有形固定資産減価償却率該当値テキスト"/>
        <xdr:cNvSpPr txBox="1"/>
      </xdr:nvSpPr>
      <xdr:spPr>
        <a:xfrm>
          <a:off x="4258945"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99271</xdr:rowOff>
    </xdr:from>
    <xdr:to>
      <xdr:col>19</xdr:col>
      <xdr:colOff>187325</xdr:colOff>
      <xdr:row>34</xdr:row>
      <xdr:rowOff>29421</xdr:rowOff>
    </xdr:to>
    <xdr:sp macro="" textlink="">
      <xdr:nvSpPr>
        <xdr:cNvPr id="93" name="楕円 92"/>
        <xdr:cNvSpPr/>
      </xdr:nvSpPr>
      <xdr:spPr>
        <a:xfrm>
          <a:off x="3537585" y="63857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150071</xdr:rowOff>
    </xdr:from>
    <xdr:to>
      <xdr:col>23</xdr:col>
      <xdr:colOff>85725</xdr:colOff>
      <xdr:row>34</xdr:row>
      <xdr:rowOff>14605</xdr:rowOff>
    </xdr:to>
    <xdr:cxnSp macro="">
      <xdr:nvCxnSpPr>
        <xdr:cNvPr id="94" name="直線コネクタ 93"/>
        <xdr:cNvCxnSpPr/>
      </xdr:nvCxnSpPr>
      <xdr:spPr>
        <a:xfrm>
          <a:off x="3588385" y="6436571"/>
          <a:ext cx="61976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41698</xdr:rowOff>
    </xdr:from>
    <xdr:to>
      <xdr:col>15</xdr:col>
      <xdr:colOff>187325</xdr:colOff>
      <xdr:row>33</xdr:row>
      <xdr:rowOff>143298</xdr:rowOff>
    </xdr:to>
    <xdr:sp macro="" textlink="">
      <xdr:nvSpPr>
        <xdr:cNvPr id="95" name="楕円 94"/>
        <xdr:cNvSpPr/>
      </xdr:nvSpPr>
      <xdr:spPr>
        <a:xfrm>
          <a:off x="2867025" y="6328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92498</xdr:rowOff>
    </xdr:from>
    <xdr:to>
      <xdr:col>19</xdr:col>
      <xdr:colOff>136525</xdr:colOff>
      <xdr:row>33</xdr:row>
      <xdr:rowOff>150071</xdr:rowOff>
    </xdr:to>
    <xdr:cxnSp macro="">
      <xdr:nvCxnSpPr>
        <xdr:cNvPr id="96" name="直線コネクタ 95"/>
        <xdr:cNvCxnSpPr/>
      </xdr:nvCxnSpPr>
      <xdr:spPr>
        <a:xfrm>
          <a:off x="2917825" y="6378998"/>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151977</xdr:rowOff>
    </xdr:from>
    <xdr:to>
      <xdr:col>11</xdr:col>
      <xdr:colOff>187325</xdr:colOff>
      <xdr:row>33</xdr:row>
      <xdr:rowOff>82127</xdr:rowOff>
    </xdr:to>
    <xdr:sp macro="" textlink="">
      <xdr:nvSpPr>
        <xdr:cNvPr id="97" name="楕円 96"/>
        <xdr:cNvSpPr/>
      </xdr:nvSpPr>
      <xdr:spPr>
        <a:xfrm>
          <a:off x="2196465" y="6270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31327</xdr:rowOff>
    </xdr:from>
    <xdr:to>
      <xdr:col>15</xdr:col>
      <xdr:colOff>136525</xdr:colOff>
      <xdr:row>33</xdr:row>
      <xdr:rowOff>92498</xdr:rowOff>
    </xdr:to>
    <xdr:cxnSp macro="">
      <xdr:nvCxnSpPr>
        <xdr:cNvPr id="98" name="直線コネクタ 97"/>
        <xdr:cNvCxnSpPr/>
      </xdr:nvCxnSpPr>
      <xdr:spPr>
        <a:xfrm>
          <a:off x="2247265" y="6317827"/>
          <a:ext cx="67056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80010</xdr:rowOff>
    </xdr:from>
    <xdr:to>
      <xdr:col>7</xdr:col>
      <xdr:colOff>187325</xdr:colOff>
      <xdr:row>33</xdr:row>
      <xdr:rowOff>10160</xdr:rowOff>
    </xdr:to>
    <xdr:sp macro="" textlink="">
      <xdr:nvSpPr>
        <xdr:cNvPr id="99" name="楕円 98"/>
        <xdr:cNvSpPr/>
      </xdr:nvSpPr>
      <xdr:spPr>
        <a:xfrm>
          <a:off x="1525905" y="6198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130810</xdr:rowOff>
    </xdr:from>
    <xdr:to>
      <xdr:col>11</xdr:col>
      <xdr:colOff>136525</xdr:colOff>
      <xdr:row>33</xdr:row>
      <xdr:rowOff>31327</xdr:rowOff>
    </xdr:to>
    <xdr:cxnSp macro="">
      <xdr:nvCxnSpPr>
        <xdr:cNvPr id="100" name="直線コネクタ 99"/>
        <xdr:cNvCxnSpPr/>
      </xdr:nvCxnSpPr>
      <xdr:spPr>
        <a:xfrm>
          <a:off x="1576705" y="6249670"/>
          <a:ext cx="6705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101" name="n_1aveValue有形固定資産減価償却率"/>
        <xdr:cNvSpPr txBox="1"/>
      </xdr:nvSpPr>
      <xdr:spPr>
        <a:xfrm>
          <a:off x="3395989" y="5927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104580</xdr:rowOff>
    </xdr:from>
    <xdr:ext cx="405111" cy="259045"/>
    <xdr:sp macro="" textlink="">
      <xdr:nvSpPr>
        <xdr:cNvPr id="102" name="n_2aveValue有形固定資産減価償却率"/>
        <xdr:cNvSpPr txBox="1"/>
      </xdr:nvSpPr>
      <xdr:spPr>
        <a:xfrm>
          <a:off x="2738129" y="588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93785</xdr:rowOff>
    </xdr:from>
    <xdr:ext cx="405111" cy="259045"/>
    <xdr:sp macro="" textlink="">
      <xdr:nvSpPr>
        <xdr:cNvPr id="103" name="n_3aveValue有形固定資産減価償却率"/>
        <xdr:cNvSpPr txBox="1"/>
      </xdr:nvSpPr>
      <xdr:spPr>
        <a:xfrm>
          <a:off x="2067569" y="587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47007</xdr:rowOff>
    </xdr:from>
    <xdr:ext cx="405111" cy="259045"/>
    <xdr:sp macro="" textlink="">
      <xdr:nvSpPr>
        <xdr:cNvPr id="104" name="n_4aveValue有形固定資産減価償却率"/>
        <xdr:cNvSpPr txBox="1"/>
      </xdr:nvSpPr>
      <xdr:spPr>
        <a:xfrm>
          <a:off x="139700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20548</xdr:rowOff>
    </xdr:from>
    <xdr:ext cx="405111" cy="259045"/>
    <xdr:sp macro="" textlink="">
      <xdr:nvSpPr>
        <xdr:cNvPr id="105" name="n_1mainValue有形固定資産減価償却率"/>
        <xdr:cNvSpPr txBox="1"/>
      </xdr:nvSpPr>
      <xdr:spPr>
        <a:xfrm>
          <a:off x="3395989" y="647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134425</xdr:rowOff>
    </xdr:from>
    <xdr:ext cx="405111" cy="259045"/>
    <xdr:sp macro="" textlink="">
      <xdr:nvSpPr>
        <xdr:cNvPr id="106" name="n_2mainValue有形固定資産減価償却率"/>
        <xdr:cNvSpPr txBox="1"/>
      </xdr:nvSpPr>
      <xdr:spPr>
        <a:xfrm>
          <a:off x="2738129" y="642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73254</xdr:rowOff>
    </xdr:from>
    <xdr:ext cx="405111" cy="259045"/>
    <xdr:sp macro="" textlink="">
      <xdr:nvSpPr>
        <xdr:cNvPr id="107" name="n_3mainValue有形固定資産減価償却率"/>
        <xdr:cNvSpPr txBox="1"/>
      </xdr:nvSpPr>
      <xdr:spPr>
        <a:xfrm>
          <a:off x="2067569" y="635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1287</xdr:rowOff>
    </xdr:from>
    <xdr:ext cx="405111" cy="259045"/>
    <xdr:sp macro="" textlink="">
      <xdr:nvSpPr>
        <xdr:cNvPr id="108" name="n_4mainValue有形固定資産減価償却率"/>
        <xdr:cNvSpPr txBox="1"/>
      </xdr:nvSpPr>
      <xdr:spPr>
        <a:xfrm>
          <a:off x="1397009"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や愛知県平均よりも低い数値となっている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。その主な要因は将来負担額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充当可能財源があるためで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今後も計画的な市債の借入及び計画的な基金残高の確保に努める。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72654</xdr:rowOff>
    </xdr:from>
    <xdr:to>
      <xdr:col>76</xdr:col>
      <xdr:colOff>21589</xdr:colOff>
      <xdr:row>35</xdr:row>
      <xdr:rowOff>582</xdr:rowOff>
    </xdr:to>
    <xdr:cxnSp macro="">
      <xdr:nvCxnSpPr>
        <xdr:cNvPr id="138" name="直線コネクタ 137"/>
        <xdr:cNvCxnSpPr/>
      </xdr:nvCxnSpPr>
      <xdr:spPr>
        <a:xfrm flipV="1">
          <a:off x="13027660" y="5520954"/>
          <a:ext cx="1269" cy="110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4409</xdr:rowOff>
    </xdr:from>
    <xdr:ext cx="560923" cy="259045"/>
    <xdr:sp macro="" textlink="">
      <xdr:nvSpPr>
        <xdr:cNvPr id="139" name="債務償還比率最小値テキスト"/>
        <xdr:cNvSpPr txBox="1"/>
      </xdr:nvSpPr>
      <xdr:spPr>
        <a:xfrm>
          <a:off x="13080365" y="6626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582</xdr:rowOff>
    </xdr:from>
    <xdr:to>
      <xdr:col>76</xdr:col>
      <xdr:colOff>111125</xdr:colOff>
      <xdr:row>35</xdr:row>
      <xdr:rowOff>582</xdr:rowOff>
    </xdr:to>
    <xdr:cxnSp macro="">
      <xdr:nvCxnSpPr>
        <xdr:cNvPr id="140" name="直線コネクタ 139"/>
        <xdr:cNvCxnSpPr/>
      </xdr:nvCxnSpPr>
      <xdr:spPr>
        <a:xfrm>
          <a:off x="12963525" y="6622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19331</xdr:rowOff>
    </xdr:from>
    <xdr:ext cx="469744" cy="259045"/>
    <xdr:sp macro="" textlink="">
      <xdr:nvSpPr>
        <xdr:cNvPr id="141" name="債務償還比率最大値テキスト"/>
        <xdr:cNvSpPr txBox="1"/>
      </xdr:nvSpPr>
      <xdr:spPr>
        <a:xfrm>
          <a:off x="13080365" y="5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72654</xdr:rowOff>
    </xdr:from>
    <xdr:to>
      <xdr:col>76</xdr:col>
      <xdr:colOff>111125</xdr:colOff>
      <xdr:row>28</xdr:row>
      <xdr:rowOff>72654</xdr:rowOff>
    </xdr:to>
    <xdr:cxnSp macro="">
      <xdr:nvCxnSpPr>
        <xdr:cNvPr id="142" name="直線コネクタ 141"/>
        <xdr:cNvCxnSpPr/>
      </xdr:nvCxnSpPr>
      <xdr:spPr>
        <a:xfrm>
          <a:off x="12963525" y="552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57527</xdr:rowOff>
    </xdr:from>
    <xdr:ext cx="469744" cy="259045"/>
    <xdr:sp macro="" textlink="">
      <xdr:nvSpPr>
        <xdr:cNvPr id="143" name="債務償還比率平均値テキスト"/>
        <xdr:cNvSpPr txBox="1"/>
      </xdr:nvSpPr>
      <xdr:spPr>
        <a:xfrm>
          <a:off x="13080365" y="600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79100</xdr:rowOff>
    </xdr:from>
    <xdr:to>
      <xdr:col>76</xdr:col>
      <xdr:colOff>73025</xdr:colOff>
      <xdr:row>32</xdr:row>
      <xdr:rowOff>9250</xdr:rowOff>
    </xdr:to>
    <xdr:sp macro="" textlink="">
      <xdr:nvSpPr>
        <xdr:cNvPr id="144" name="フローチャート: 判断 143"/>
        <xdr:cNvSpPr/>
      </xdr:nvSpPr>
      <xdr:spPr>
        <a:xfrm>
          <a:off x="13001625" y="6030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59669</xdr:rowOff>
    </xdr:from>
    <xdr:to>
      <xdr:col>72</xdr:col>
      <xdr:colOff>123825</xdr:colOff>
      <xdr:row>31</xdr:row>
      <xdr:rowOff>161269</xdr:rowOff>
    </xdr:to>
    <xdr:sp macro="" textlink="">
      <xdr:nvSpPr>
        <xdr:cNvPr id="145" name="フローチャート: 判断 144"/>
        <xdr:cNvSpPr/>
      </xdr:nvSpPr>
      <xdr:spPr>
        <a:xfrm>
          <a:off x="12359005" y="601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93303</xdr:rowOff>
    </xdr:from>
    <xdr:to>
      <xdr:col>68</xdr:col>
      <xdr:colOff>123825</xdr:colOff>
      <xdr:row>31</xdr:row>
      <xdr:rowOff>23453</xdr:rowOff>
    </xdr:to>
    <xdr:sp macro="" textlink="">
      <xdr:nvSpPr>
        <xdr:cNvPr id="146" name="フローチャート: 判断 145"/>
        <xdr:cNvSpPr/>
      </xdr:nvSpPr>
      <xdr:spPr>
        <a:xfrm>
          <a:off x="11688445" y="5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105177</xdr:rowOff>
    </xdr:from>
    <xdr:to>
      <xdr:col>64</xdr:col>
      <xdr:colOff>123825</xdr:colOff>
      <xdr:row>31</xdr:row>
      <xdr:rowOff>35327</xdr:rowOff>
    </xdr:to>
    <xdr:sp macro="" textlink="">
      <xdr:nvSpPr>
        <xdr:cNvPr id="147" name="フローチャート: 判断 146"/>
        <xdr:cNvSpPr/>
      </xdr:nvSpPr>
      <xdr:spPr>
        <a:xfrm>
          <a:off x="11017885" y="5888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66135</xdr:rowOff>
    </xdr:from>
    <xdr:to>
      <xdr:col>60</xdr:col>
      <xdr:colOff>123825</xdr:colOff>
      <xdr:row>30</xdr:row>
      <xdr:rowOff>167735</xdr:rowOff>
    </xdr:to>
    <xdr:sp macro="" textlink="">
      <xdr:nvSpPr>
        <xdr:cNvPr id="148" name="フローチャート: 判断 147"/>
        <xdr:cNvSpPr/>
      </xdr:nvSpPr>
      <xdr:spPr>
        <a:xfrm>
          <a:off x="10347325" y="584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154633</xdr:rowOff>
    </xdr:from>
    <xdr:to>
      <xdr:col>76</xdr:col>
      <xdr:colOff>73025</xdr:colOff>
      <xdr:row>29</xdr:row>
      <xdr:rowOff>84783</xdr:rowOff>
    </xdr:to>
    <xdr:sp macro="" textlink="">
      <xdr:nvSpPr>
        <xdr:cNvPr id="154" name="楕円 153"/>
        <xdr:cNvSpPr/>
      </xdr:nvSpPr>
      <xdr:spPr>
        <a:xfrm>
          <a:off x="13001625" y="5602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6060</xdr:rowOff>
    </xdr:from>
    <xdr:ext cx="469744" cy="259045"/>
    <xdr:sp macro="" textlink="">
      <xdr:nvSpPr>
        <xdr:cNvPr id="155" name="債務償還比率該当値テキスト"/>
        <xdr:cNvSpPr txBox="1"/>
      </xdr:nvSpPr>
      <xdr:spPr>
        <a:xfrm>
          <a:off x="13080365" y="54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163248</xdr:rowOff>
    </xdr:from>
    <xdr:to>
      <xdr:col>72</xdr:col>
      <xdr:colOff>123825</xdr:colOff>
      <xdr:row>27</xdr:row>
      <xdr:rowOff>93398</xdr:rowOff>
    </xdr:to>
    <xdr:sp macro="" textlink="">
      <xdr:nvSpPr>
        <xdr:cNvPr id="156" name="楕円 155"/>
        <xdr:cNvSpPr/>
      </xdr:nvSpPr>
      <xdr:spPr>
        <a:xfrm>
          <a:off x="12359005" y="5276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42598</xdr:rowOff>
    </xdr:from>
    <xdr:to>
      <xdr:col>76</xdr:col>
      <xdr:colOff>22225</xdr:colOff>
      <xdr:row>29</xdr:row>
      <xdr:rowOff>33983</xdr:rowOff>
    </xdr:to>
    <xdr:cxnSp macro="">
      <xdr:nvCxnSpPr>
        <xdr:cNvPr id="157" name="直線コネクタ 156"/>
        <xdr:cNvCxnSpPr/>
      </xdr:nvCxnSpPr>
      <xdr:spPr>
        <a:xfrm>
          <a:off x="12409805" y="5323258"/>
          <a:ext cx="619760" cy="3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30469</xdr:rowOff>
    </xdr:from>
    <xdr:to>
      <xdr:col>68</xdr:col>
      <xdr:colOff>123825</xdr:colOff>
      <xdr:row>26</xdr:row>
      <xdr:rowOff>132069</xdr:rowOff>
    </xdr:to>
    <xdr:sp macro="" textlink="">
      <xdr:nvSpPr>
        <xdr:cNvPr id="158" name="楕円 157"/>
        <xdr:cNvSpPr/>
      </xdr:nvSpPr>
      <xdr:spPr>
        <a:xfrm>
          <a:off x="11688445" y="51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81269</xdr:rowOff>
    </xdr:from>
    <xdr:to>
      <xdr:col>72</xdr:col>
      <xdr:colOff>73025</xdr:colOff>
      <xdr:row>27</xdr:row>
      <xdr:rowOff>42598</xdr:rowOff>
    </xdr:to>
    <xdr:cxnSp macro="">
      <xdr:nvCxnSpPr>
        <xdr:cNvPr id="159" name="直線コネクタ 158"/>
        <xdr:cNvCxnSpPr/>
      </xdr:nvCxnSpPr>
      <xdr:spPr>
        <a:xfrm>
          <a:off x="11739245" y="5194289"/>
          <a:ext cx="67056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63225</xdr:rowOff>
    </xdr:from>
    <xdr:to>
      <xdr:col>64</xdr:col>
      <xdr:colOff>123825</xdr:colOff>
      <xdr:row>27</xdr:row>
      <xdr:rowOff>164825</xdr:rowOff>
    </xdr:to>
    <xdr:sp macro="" textlink="">
      <xdr:nvSpPr>
        <xdr:cNvPr id="160" name="楕円 159"/>
        <xdr:cNvSpPr/>
      </xdr:nvSpPr>
      <xdr:spPr>
        <a:xfrm>
          <a:off x="11017885" y="53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81269</xdr:rowOff>
    </xdr:from>
    <xdr:to>
      <xdr:col>68</xdr:col>
      <xdr:colOff>73025</xdr:colOff>
      <xdr:row>27</xdr:row>
      <xdr:rowOff>114025</xdr:rowOff>
    </xdr:to>
    <xdr:cxnSp macro="">
      <xdr:nvCxnSpPr>
        <xdr:cNvPr id="161" name="直線コネクタ 160"/>
        <xdr:cNvCxnSpPr/>
      </xdr:nvCxnSpPr>
      <xdr:spPr>
        <a:xfrm flipV="1">
          <a:off x="11068685" y="5194289"/>
          <a:ext cx="670560" cy="20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165407</xdr:rowOff>
    </xdr:from>
    <xdr:to>
      <xdr:col>60</xdr:col>
      <xdr:colOff>123825</xdr:colOff>
      <xdr:row>27</xdr:row>
      <xdr:rowOff>95557</xdr:rowOff>
    </xdr:to>
    <xdr:sp macro="" textlink="">
      <xdr:nvSpPr>
        <xdr:cNvPr id="162" name="楕円 161"/>
        <xdr:cNvSpPr/>
      </xdr:nvSpPr>
      <xdr:spPr>
        <a:xfrm>
          <a:off x="10347325" y="527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44757</xdr:rowOff>
    </xdr:from>
    <xdr:to>
      <xdr:col>64</xdr:col>
      <xdr:colOff>73025</xdr:colOff>
      <xdr:row>27</xdr:row>
      <xdr:rowOff>114025</xdr:rowOff>
    </xdr:to>
    <xdr:cxnSp macro="">
      <xdr:nvCxnSpPr>
        <xdr:cNvPr id="163" name="直線コネクタ 162"/>
        <xdr:cNvCxnSpPr/>
      </xdr:nvCxnSpPr>
      <xdr:spPr>
        <a:xfrm>
          <a:off x="10398125" y="5325417"/>
          <a:ext cx="670560" cy="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152396</xdr:rowOff>
    </xdr:from>
    <xdr:ext cx="469744" cy="259045"/>
    <xdr:sp macro="" textlink="">
      <xdr:nvSpPr>
        <xdr:cNvPr id="164" name="n_1aveValue債務償還比率"/>
        <xdr:cNvSpPr txBox="1"/>
      </xdr:nvSpPr>
      <xdr:spPr>
        <a:xfrm>
          <a:off x="12185092" y="610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14580</xdr:rowOff>
    </xdr:from>
    <xdr:ext cx="469744" cy="259045"/>
    <xdr:sp macro="" textlink="">
      <xdr:nvSpPr>
        <xdr:cNvPr id="165" name="n_2aveValue債務償還比率"/>
        <xdr:cNvSpPr txBox="1"/>
      </xdr:nvSpPr>
      <xdr:spPr>
        <a:xfrm>
          <a:off x="11527232" y="5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26454</xdr:rowOff>
    </xdr:from>
    <xdr:ext cx="469744" cy="259045"/>
    <xdr:sp macro="" textlink="">
      <xdr:nvSpPr>
        <xdr:cNvPr id="166" name="n_3aveValue債務償還比率"/>
        <xdr:cNvSpPr txBox="1"/>
      </xdr:nvSpPr>
      <xdr:spPr>
        <a:xfrm>
          <a:off x="10856672" y="59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158862</xdr:rowOff>
    </xdr:from>
    <xdr:ext cx="469744" cy="259045"/>
    <xdr:sp macro="" textlink="">
      <xdr:nvSpPr>
        <xdr:cNvPr id="167" name="n_4aveValue債務償還比率"/>
        <xdr:cNvSpPr txBox="1"/>
      </xdr:nvSpPr>
      <xdr:spPr>
        <a:xfrm>
          <a:off x="10186112" y="594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109925</xdr:rowOff>
    </xdr:from>
    <xdr:ext cx="469744" cy="259045"/>
    <xdr:sp macro="" textlink="">
      <xdr:nvSpPr>
        <xdr:cNvPr id="168" name="n_1mainValue債務償還比率"/>
        <xdr:cNvSpPr txBox="1"/>
      </xdr:nvSpPr>
      <xdr:spPr>
        <a:xfrm>
          <a:off x="12185092" y="50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24</xdr:row>
      <xdr:rowOff>148596</xdr:rowOff>
    </xdr:from>
    <xdr:ext cx="469744" cy="259045"/>
    <xdr:sp macro="" textlink="">
      <xdr:nvSpPr>
        <xdr:cNvPr id="169" name="n_2mainValue債務償還比率"/>
        <xdr:cNvSpPr txBox="1"/>
      </xdr:nvSpPr>
      <xdr:spPr>
        <a:xfrm>
          <a:off x="11527232" y="492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9902</xdr:rowOff>
    </xdr:from>
    <xdr:ext cx="469744" cy="259045"/>
    <xdr:sp macro="" textlink="">
      <xdr:nvSpPr>
        <xdr:cNvPr id="170" name="n_3mainValue債務償還比率"/>
        <xdr:cNvSpPr txBox="1"/>
      </xdr:nvSpPr>
      <xdr:spPr>
        <a:xfrm>
          <a:off x="10856672" y="512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112084</xdr:rowOff>
    </xdr:from>
    <xdr:ext cx="469744" cy="259045"/>
    <xdr:sp macro="" textlink="">
      <xdr:nvSpPr>
        <xdr:cNvPr id="171" name="n_4mainValue債務償還比率"/>
        <xdr:cNvSpPr txBox="1"/>
      </xdr:nvSpPr>
      <xdr:spPr>
        <a:xfrm>
          <a:off x="10186112" y="505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086225" y="570204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124960" y="684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020820" y="6843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124960" y="5481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020820" y="570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xdr:cNvSpPr txBox="1"/>
      </xdr:nvSpPr>
      <xdr:spPr>
        <a:xfrm>
          <a:off x="412496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312160" y="646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5146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739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965200" y="6351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87122</xdr:rowOff>
    </xdr:from>
    <xdr:to>
      <xdr:col>24</xdr:col>
      <xdr:colOff>114300</xdr:colOff>
      <xdr:row>41</xdr:row>
      <xdr:rowOff>17272</xdr:rowOff>
    </xdr:to>
    <xdr:sp macro="" textlink="">
      <xdr:nvSpPr>
        <xdr:cNvPr id="71" name="楕円 70"/>
        <xdr:cNvSpPr/>
      </xdr:nvSpPr>
      <xdr:spPr>
        <a:xfrm>
          <a:off x="4036060" y="6792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2049</xdr:rowOff>
    </xdr:from>
    <xdr:ext cx="405111" cy="259045"/>
    <xdr:sp macro="" textlink="">
      <xdr:nvSpPr>
        <xdr:cNvPr id="72" name="【道路】&#10;有形固定資産減価償却率該当値テキスト"/>
        <xdr:cNvSpPr txBox="1"/>
      </xdr:nvSpPr>
      <xdr:spPr>
        <a:xfrm>
          <a:off x="4124960" y="670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48260</xdr:rowOff>
    </xdr:from>
    <xdr:to>
      <xdr:col>20</xdr:col>
      <xdr:colOff>38100</xdr:colOff>
      <xdr:row>40</xdr:row>
      <xdr:rowOff>149860</xdr:rowOff>
    </xdr:to>
    <xdr:sp macro="" textlink="">
      <xdr:nvSpPr>
        <xdr:cNvPr id="73" name="楕円 72"/>
        <xdr:cNvSpPr/>
      </xdr:nvSpPr>
      <xdr:spPr>
        <a:xfrm>
          <a:off x="3312160" y="675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99060</xdr:rowOff>
    </xdr:from>
    <xdr:to>
      <xdr:col>24</xdr:col>
      <xdr:colOff>63500</xdr:colOff>
      <xdr:row>40</xdr:row>
      <xdr:rowOff>137922</xdr:rowOff>
    </xdr:to>
    <xdr:cxnSp macro="">
      <xdr:nvCxnSpPr>
        <xdr:cNvPr id="74" name="直線コネクタ 73"/>
        <xdr:cNvCxnSpPr/>
      </xdr:nvCxnSpPr>
      <xdr:spPr>
        <a:xfrm>
          <a:off x="3355340" y="6804660"/>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xdr:rowOff>
    </xdr:from>
    <xdr:to>
      <xdr:col>15</xdr:col>
      <xdr:colOff>101600</xdr:colOff>
      <xdr:row>40</xdr:row>
      <xdr:rowOff>106426</xdr:rowOff>
    </xdr:to>
    <xdr:sp macro="" textlink="">
      <xdr:nvSpPr>
        <xdr:cNvPr id="75" name="楕円 74"/>
        <xdr:cNvSpPr/>
      </xdr:nvSpPr>
      <xdr:spPr>
        <a:xfrm>
          <a:off x="2514600" y="6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55626</xdr:rowOff>
    </xdr:from>
    <xdr:to>
      <xdr:col>19</xdr:col>
      <xdr:colOff>177800</xdr:colOff>
      <xdr:row>40</xdr:row>
      <xdr:rowOff>99060</xdr:rowOff>
    </xdr:to>
    <xdr:cxnSp macro="">
      <xdr:nvCxnSpPr>
        <xdr:cNvPr id="76" name="直線コネクタ 75"/>
        <xdr:cNvCxnSpPr/>
      </xdr:nvCxnSpPr>
      <xdr:spPr>
        <a:xfrm>
          <a:off x="2565400" y="6761226"/>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132842</xdr:rowOff>
    </xdr:from>
    <xdr:to>
      <xdr:col>10</xdr:col>
      <xdr:colOff>165100</xdr:colOff>
      <xdr:row>40</xdr:row>
      <xdr:rowOff>62992</xdr:rowOff>
    </xdr:to>
    <xdr:sp macro="" textlink="">
      <xdr:nvSpPr>
        <xdr:cNvPr id="77" name="楕円 76"/>
        <xdr:cNvSpPr/>
      </xdr:nvSpPr>
      <xdr:spPr>
        <a:xfrm>
          <a:off x="1739900" y="6670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12192</xdr:rowOff>
    </xdr:from>
    <xdr:to>
      <xdr:col>15</xdr:col>
      <xdr:colOff>50800</xdr:colOff>
      <xdr:row>40</xdr:row>
      <xdr:rowOff>55626</xdr:rowOff>
    </xdr:to>
    <xdr:cxnSp macro="">
      <xdr:nvCxnSpPr>
        <xdr:cNvPr id="78" name="直線コネクタ 77"/>
        <xdr:cNvCxnSpPr/>
      </xdr:nvCxnSpPr>
      <xdr:spPr>
        <a:xfrm>
          <a:off x="1790700" y="6717792"/>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93980</xdr:rowOff>
    </xdr:from>
    <xdr:to>
      <xdr:col>6</xdr:col>
      <xdr:colOff>38100</xdr:colOff>
      <xdr:row>40</xdr:row>
      <xdr:rowOff>24130</xdr:rowOff>
    </xdr:to>
    <xdr:sp macro="" textlink="">
      <xdr:nvSpPr>
        <xdr:cNvPr id="79" name="楕円 78"/>
        <xdr:cNvSpPr/>
      </xdr:nvSpPr>
      <xdr:spPr>
        <a:xfrm>
          <a:off x="965200" y="663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144780</xdr:rowOff>
    </xdr:from>
    <xdr:to>
      <xdr:col>10</xdr:col>
      <xdr:colOff>114300</xdr:colOff>
      <xdr:row>40</xdr:row>
      <xdr:rowOff>12192</xdr:rowOff>
    </xdr:to>
    <xdr:cxnSp macro="">
      <xdr:nvCxnSpPr>
        <xdr:cNvPr id="80" name="直線コネクタ 79"/>
        <xdr:cNvCxnSpPr/>
      </xdr:nvCxnSpPr>
      <xdr:spPr>
        <a:xfrm>
          <a:off x="1008380" y="6682740"/>
          <a:ext cx="78232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xdr:cNvSpPr txBox="1"/>
      </xdr:nvSpPr>
      <xdr:spPr>
        <a:xfrm>
          <a:off x="3170564"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xdr:cNvSpPr txBox="1"/>
      </xdr:nvSpPr>
      <xdr:spPr>
        <a:xfrm>
          <a:off x="238570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xdr:cNvSpPr txBox="1"/>
      </xdr:nvSpPr>
      <xdr:spPr>
        <a:xfrm>
          <a:off x="161100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xdr:cNvSpPr txBox="1"/>
      </xdr:nvSpPr>
      <xdr:spPr>
        <a:xfrm>
          <a:off x="83630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140987</xdr:rowOff>
    </xdr:from>
    <xdr:ext cx="405111" cy="259045"/>
    <xdr:sp macro="" textlink="">
      <xdr:nvSpPr>
        <xdr:cNvPr id="85" name="n_1mainValue【道路】&#10;有形固定資産減価償却率"/>
        <xdr:cNvSpPr txBox="1"/>
      </xdr:nvSpPr>
      <xdr:spPr>
        <a:xfrm>
          <a:off x="317056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97553</xdr:rowOff>
    </xdr:from>
    <xdr:ext cx="405111" cy="259045"/>
    <xdr:sp macro="" textlink="">
      <xdr:nvSpPr>
        <xdr:cNvPr id="86" name="n_2mainValue【道路】&#10;有形固定資産減価償却率"/>
        <xdr:cNvSpPr txBox="1"/>
      </xdr:nvSpPr>
      <xdr:spPr>
        <a:xfrm>
          <a:off x="2385704" y="680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54119</xdr:rowOff>
    </xdr:from>
    <xdr:ext cx="405111" cy="259045"/>
    <xdr:sp macro="" textlink="">
      <xdr:nvSpPr>
        <xdr:cNvPr id="87" name="n_3mainValue【道路】&#10;有形固定資産減価償却率"/>
        <xdr:cNvSpPr txBox="1"/>
      </xdr:nvSpPr>
      <xdr:spPr>
        <a:xfrm>
          <a:off x="1611004" y="675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15257</xdr:rowOff>
    </xdr:from>
    <xdr:ext cx="405111" cy="259045"/>
    <xdr:sp macro="" textlink="">
      <xdr:nvSpPr>
        <xdr:cNvPr id="88" name="n_4mainValue【道路】&#10;有形固定資産減価償却率"/>
        <xdr:cNvSpPr txBox="1"/>
      </xdr:nvSpPr>
      <xdr:spPr>
        <a:xfrm>
          <a:off x="83630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5364041"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9219565" y="5681198"/>
          <a:ext cx="0" cy="13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9258300" y="701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9154160" y="7015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9258300" y="54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9154160" y="56811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71996</xdr:rowOff>
    </xdr:from>
    <xdr:ext cx="534377" cy="259045"/>
    <xdr:sp macro="" textlink="">
      <xdr:nvSpPr>
        <xdr:cNvPr id="116" name="【道路】&#10;一人当たり延長平均値テキスト"/>
        <xdr:cNvSpPr txBox="1"/>
      </xdr:nvSpPr>
      <xdr:spPr>
        <a:xfrm>
          <a:off x="9258300" y="6442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9192260" y="64638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8445500" y="64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7670800" y="6429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6873240" y="643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098540" y="6441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86711</xdr:rowOff>
    </xdr:from>
    <xdr:to>
      <xdr:col>55</xdr:col>
      <xdr:colOff>50800</xdr:colOff>
      <xdr:row>37</xdr:row>
      <xdr:rowOff>16861</xdr:rowOff>
    </xdr:to>
    <xdr:sp macro="" textlink="">
      <xdr:nvSpPr>
        <xdr:cNvPr id="127" name="楕円 126"/>
        <xdr:cNvSpPr/>
      </xdr:nvSpPr>
      <xdr:spPr>
        <a:xfrm>
          <a:off x="9192260" y="6121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109588</xdr:rowOff>
    </xdr:from>
    <xdr:ext cx="534377" cy="259045"/>
    <xdr:sp macro="" textlink="">
      <xdr:nvSpPr>
        <xdr:cNvPr id="128" name="【道路】&#10;一人当たり延長該当値テキスト"/>
        <xdr:cNvSpPr txBox="1"/>
      </xdr:nvSpPr>
      <xdr:spPr>
        <a:xfrm>
          <a:off x="9258300" y="59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107147</xdr:rowOff>
    </xdr:from>
    <xdr:to>
      <xdr:col>50</xdr:col>
      <xdr:colOff>165100</xdr:colOff>
      <xdr:row>37</xdr:row>
      <xdr:rowOff>37297</xdr:rowOff>
    </xdr:to>
    <xdr:sp macro="" textlink="">
      <xdr:nvSpPr>
        <xdr:cNvPr id="129" name="楕円 128"/>
        <xdr:cNvSpPr/>
      </xdr:nvSpPr>
      <xdr:spPr>
        <a:xfrm>
          <a:off x="8445500" y="6142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137511</xdr:rowOff>
    </xdr:from>
    <xdr:to>
      <xdr:col>55</xdr:col>
      <xdr:colOff>0</xdr:colOff>
      <xdr:row>36</xdr:row>
      <xdr:rowOff>157947</xdr:rowOff>
    </xdr:to>
    <xdr:cxnSp macro="">
      <xdr:nvCxnSpPr>
        <xdr:cNvPr id="130" name="直線コネクタ 129"/>
        <xdr:cNvCxnSpPr/>
      </xdr:nvCxnSpPr>
      <xdr:spPr>
        <a:xfrm flipV="1">
          <a:off x="8496300" y="6172551"/>
          <a:ext cx="7239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121138</xdr:rowOff>
    </xdr:from>
    <xdr:to>
      <xdr:col>46</xdr:col>
      <xdr:colOff>38100</xdr:colOff>
      <xdr:row>37</xdr:row>
      <xdr:rowOff>51288</xdr:rowOff>
    </xdr:to>
    <xdr:sp macro="" textlink="">
      <xdr:nvSpPr>
        <xdr:cNvPr id="131" name="楕円 130"/>
        <xdr:cNvSpPr/>
      </xdr:nvSpPr>
      <xdr:spPr>
        <a:xfrm>
          <a:off x="7670800" y="6156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157947</xdr:rowOff>
    </xdr:from>
    <xdr:to>
      <xdr:col>50</xdr:col>
      <xdr:colOff>114300</xdr:colOff>
      <xdr:row>37</xdr:row>
      <xdr:rowOff>488</xdr:rowOff>
    </xdr:to>
    <xdr:cxnSp macro="">
      <xdr:nvCxnSpPr>
        <xdr:cNvPr id="132" name="直線コネクタ 131"/>
        <xdr:cNvCxnSpPr/>
      </xdr:nvCxnSpPr>
      <xdr:spPr>
        <a:xfrm flipV="1">
          <a:off x="7713980" y="6192987"/>
          <a:ext cx="78232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135402</xdr:rowOff>
    </xdr:from>
    <xdr:to>
      <xdr:col>41</xdr:col>
      <xdr:colOff>101600</xdr:colOff>
      <xdr:row>37</xdr:row>
      <xdr:rowOff>65552</xdr:rowOff>
    </xdr:to>
    <xdr:sp macro="" textlink="">
      <xdr:nvSpPr>
        <xdr:cNvPr id="133" name="楕円 132"/>
        <xdr:cNvSpPr/>
      </xdr:nvSpPr>
      <xdr:spPr>
        <a:xfrm>
          <a:off x="6873240" y="6170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488</xdr:rowOff>
    </xdr:from>
    <xdr:to>
      <xdr:col>45</xdr:col>
      <xdr:colOff>177800</xdr:colOff>
      <xdr:row>37</xdr:row>
      <xdr:rowOff>14752</xdr:rowOff>
    </xdr:to>
    <xdr:cxnSp macro="">
      <xdr:nvCxnSpPr>
        <xdr:cNvPr id="134" name="直線コネクタ 133"/>
        <xdr:cNvCxnSpPr/>
      </xdr:nvCxnSpPr>
      <xdr:spPr>
        <a:xfrm flipV="1">
          <a:off x="6924040" y="6203168"/>
          <a:ext cx="78994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140660</xdr:rowOff>
    </xdr:from>
    <xdr:to>
      <xdr:col>36</xdr:col>
      <xdr:colOff>165100</xdr:colOff>
      <xdr:row>37</xdr:row>
      <xdr:rowOff>70810</xdr:rowOff>
    </xdr:to>
    <xdr:sp macro="" textlink="">
      <xdr:nvSpPr>
        <xdr:cNvPr id="135" name="楕円 134"/>
        <xdr:cNvSpPr/>
      </xdr:nvSpPr>
      <xdr:spPr>
        <a:xfrm>
          <a:off x="6098540" y="617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14752</xdr:rowOff>
    </xdr:from>
    <xdr:to>
      <xdr:col>41</xdr:col>
      <xdr:colOff>50800</xdr:colOff>
      <xdr:row>37</xdr:row>
      <xdr:rowOff>20010</xdr:rowOff>
    </xdr:to>
    <xdr:cxnSp macro="">
      <xdr:nvCxnSpPr>
        <xdr:cNvPr id="136" name="直線コネクタ 135"/>
        <xdr:cNvCxnSpPr/>
      </xdr:nvCxnSpPr>
      <xdr:spPr>
        <a:xfrm flipV="1">
          <a:off x="6149340" y="6217432"/>
          <a:ext cx="7747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146062</xdr:rowOff>
    </xdr:from>
    <xdr:ext cx="534377" cy="259045"/>
    <xdr:sp macro="" textlink="">
      <xdr:nvSpPr>
        <xdr:cNvPr id="137" name="n_1aveValue【道路】&#10;一人当たり延長"/>
        <xdr:cNvSpPr txBox="1"/>
      </xdr:nvSpPr>
      <xdr:spPr>
        <a:xfrm>
          <a:off x="8239271" y="65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151823</xdr:rowOff>
    </xdr:from>
    <xdr:ext cx="534377" cy="259045"/>
    <xdr:sp macro="" textlink="">
      <xdr:nvSpPr>
        <xdr:cNvPr id="138" name="n_2aveValue【道路】&#10;一人当たり延長"/>
        <xdr:cNvSpPr txBox="1"/>
      </xdr:nvSpPr>
      <xdr:spPr>
        <a:xfrm>
          <a:off x="7477271" y="65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157126</xdr:rowOff>
    </xdr:from>
    <xdr:ext cx="534377" cy="259045"/>
    <xdr:sp macro="" textlink="">
      <xdr:nvSpPr>
        <xdr:cNvPr id="139" name="n_3aveValue【道路】&#10;一人当たり延長"/>
        <xdr:cNvSpPr txBox="1"/>
      </xdr:nvSpPr>
      <xdr:spPr>
        <a:xfrm>
          <a:off x="6702571" y="65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163573</xdr:rowOff>
    </xdr:from>
    <xdr:ext cx="534377" cy="259045"/>
    <xdr:sp macro="" textlink="">
      <xdr:nvSpPr>
        <xdr:cNvPr id="140" name="n_4aveValue【道路】&#10;一人当たり延長"/>
        <xdr:cNvSpPr txBox="1"/>
      </xdr:nvSpPr>
      <xdr:spPr>
        <a:xfrm>
          <a:off x="5905011" y="65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53824</xdr:rowOff>
    </xdr:from>
    <xdr:ext cx="534377" cy="259045"/>
    <xdr:sp macro="" textlink="">
      <xdr:nvSpPr>
        <xdr:cNvPr id="141" name="n_1mainValue【道路】&#10;一人当たり延長"/>
        <xdr:cNvSpPr txBox="1"/>
      </xdr:nvSpPr>
      <xdr:spPr>
        <a:xfrm>
          <a:off x="8239271" y="59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67815</xdr:rowOff>
    </xdr:from>
    <xdr:ext cx="534377" cy="259045"/>
    <xdr:sp macro="" textlink="">
      <xdr:nvSpPr>
        <xdr:cNvPr id="142" name="n_2mainValue【道路】&#10;一人当たり延長"/>
        <xdr:cNvSpPr txBox="1"/>
      </xdr:nvSpPr>
      <xdr:spPr>
        <a:xfrm>
          <a:off x="7477271" y="5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82079</xdr:rowOff>
    </xdr:from>
    <xdr:ext cx="534377" cy="259045"/>
    <xdr:sp macro="" textlink="">
      <xdr:nvSpPr>
        <xdr:cNvPr id="143" name="n_3mainValue【道路】&#10;一人当たり延長"/>
        <xdr:cNvSpPr txBox="1"/>
      </xdr:nvSpPr>
      <xdr:spPr>
        <a:xfrm>
          <a:off x="6702571" y="594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87337</xdr:rowOff>
    </xdr:from>
    <xdr:ext cx="534377" cy="259045"/>
    <xdr:sp macro="" textlink="">
      <xdr:nvSpPr>
        <xdr:cNvPr id="144" name="n_4mainValue【道路】&#10;一人当たり延長"/>
        <xdr:cNvSpPr txBox="1"/>
      </xdr:nvSpPr>
      <xdr:spPr>
        <a:xfrm>
          <a:off x="5905011" y="595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086225" y="94945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12496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020820" y="1081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12496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020820" y="949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xdr:cNvSpPr txBox="1"/>
      </xdr:nvSpPr>
      <xdr:spPr>
        <a:xfrm>
          <a:off x="41249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51460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73990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965200" y="9954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10160</xdr:rowOff>
    </xdr:from>
    <xdr:to>
      <xdr:col>24</xdr:col>
      <xdr:colOff>114300</xdr:colOff>
      <xdr:row>57</xdr:row>
      <xdr:rowOff>111760</xdr:rowOff>
    </xdr:to>
    <xdr:sp macro="" textlink="">
      <xdr:nvSpPr>
        <xdr:cNvPr id="185" name="楕円 184"/>
        <xdr:cNvSpPr/>
      </xdr:nvSpPr>
      <xdr:spPr>
        <a:xfrm>
          <a:off x="403606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96537</xdr:rowOff>
    </xdr:from>
    <xdr:ext cx="405111" cy="259045"/>
    <xdr:sp macro="" textlink="">
      <xdr:nvSpPr>
        <xdr:cNvPr id="186" name="【橋りょう・トンネル】&#10;有形固定資産減価償却率該当値テキスト"/>
        <xdr:cNvSpPr txBox="1"/>
      </xdr:nvSpPr>
      <xdr:spPr>
        <a:xfrm>
          <a:off x="4124960"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124460</xdr:rowOff>
    </xdr:from>
    <xdr:to>
      <xdr:col>20</xdr:col>
      <xdr:colOff>38100</xdr:colOff>
      <xdr:row>57</xdr:row>
      <xdr:rowOff>54610</xdr:rowOff>
    </xdr:to>
    <xdr:sp macro="" textlink="">
      <xdr:nvSpPr>
        <xdr:cNvPr id="187" name="楕円 186"/>
        <xdr:cNvSpPr/>
      </xdr:nvSpPr>
      <xdr:spPr>
        <a:xfrm>
          <a:off x="3312160" y="9512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xdr:rowOff>
    </xdr:from>
    <xdr:to>
      <xdr:col>24</xdr:col>
      <xdr:colOff>63500</xdr:colOff>
      <xdr:row>57</xdr:row>
      <xdr:rowOff>60960</xdr:rowOff>
    </xdr:to>
    <xdr:cxnSp macro="">
      <xdr:nvCxnSpPr>
        <xdr:cNvPr id="188" name="直線コネクタ 187"/>
        <xdr:cNvCxnSpPr/>
      </xdr:nvCxnSpPr>
      <xdr:spPr>
        <a:xfrm>
          <a:off x="3355340" y="955929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189" name="楕円 188"/>
        <xdr:cNvSpPr/>
      </xdr:nvSpPr>
      <xdr:spPr>
        <a:xfrm>
          <a:off x="251460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57</xdr:row>
      <xdr:rowOff>3810</xdr:rowOff>
    </xdr:to>
    <xdr:cxnSp macro="">
      <xdr:nvCxnSpPr>
        <xdr:cNvPr id="190" name="直線コネクタ 189"/>
        <xdr:cNvCxnSpPr/>
      </xdr:nvCxnSpPr>
      <xdr:spPr>
        <a:xfrm>
          <a:off x="2565400" y="951357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17780</xdr:rowOff>
    </xdr:from>
    <xdr:to>
      <xdr:col>10</xdr:col>
      <xdr:colOff>165100</xdr:colOff>
      <xdr:row>56</xdr:row>
      <xdr:rowOff>119380</xdr:rowOff>
    </xdr:to>
    <xdr:sp macro="" textlink="">
      <xdr:nvSpPr>
        <xdr:cNvPr id="191" name="楕円 190"/>
        <xdr:cNvSpPr/>
      </xdr:nvSpPr>
      <xdr:spPr>
        <a:xfrm>
          <a:off x="17399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68580</xdr:rowOff>
    </xdr:from>
    <xdr:to>
      <xdr:col>15</xdr:col>
      <xdr:colOff>50800</xdr:colOff>
      <xdr:row>56</xdr:row>
      <xdr:rowOff>125730</xdr:rowOff>
    </xdr:to>
    <xdr:cxnSp macro="">
      <xdr:nvCxnSpPr>
        <xdr:cNvPr id="192" name="直線コネクタ 191"/>
        <xdr:cNvCxnSpPr/>
      </xdr:nvCxnSpPr>
      <xdr:spPr>
        <a:xfrm>
          <a:off x="1790700" y="945642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132080</xdr:rowOff>
    </xdr:from>
    <xdr:to>
      <xdr:col>6</xdr:col>
      <xdr:colOff>38100</xdr:colOff>
      <xdr:row>56</xdr:row>
      <xdr:rowOff>62230</xdr:rowOff>
    </xdr:to>
    <xdr:sp macro="" textlink="">
      <xdr:nvSpPr>
        <xdr:cNvPr id="193" name="楕円 192"/>
        <xdr:cNvSpPr/>
      </xdr:nvSpPr>
      <xdr:spPr>
        <a:xfrm>
          <a:off x="965200" y="9352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xdr:rowOff>
    </xdr:from>
    <xdr:to>
      <xdr:col>10</xdr:col>
      <xdr:colOff>114300</xdr:colOff>
      <xdr:row>56</xdr:row>
      <xdr:rowOff>68580</xdr:rowOff>
    </xdr:to>
    <xdr:cxnSp macro="">
      <xdr:nvCxnSpPr>
        <xdr:cNvPr id="194" name="直線コネクタ 193"/>
        <xdr:cNvCxnSpPr/>
      </xdr:nvCxnSpPr>
      <xdr:spPr>
        <a:xfrm>
          <a:off x="1008380" y="939927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xdr:cNvSpPr txBox="1"/>
      </xdr:nvSpPr>
      <xdr:spPr>
        <a:xfrm>
          <a:off x="317056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xdr:cNvSpPr txBox="1"/>
      </xdr:nvSpPr>
      <xdr:spPr>
        <a:xfrm>
          <a:off x="238570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xdr:cNvSpPr txBox="1"/>
      </xdr:nvSpPr>
      <xdr:spPr>
        <a:xfrm>
          <a:off x="16110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xdr:cNvSpPr txBox="1"/>
      </xdr:nvSpPr>
      <xdr:spPr>
        <a:xfrm>
          <a:off x="83630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71137</xdr:rowOff>
    </xdr:from>
    <xdr:ext cx="405111" cy="259045"/>
    <xdr:sp macro="" textlink="">
      <xdr:nvSpPr>
        <xdr:cNvPr id="199" name="n_1mainValue【橋りょう・トンネル】&#10;有形固定資産減価償却率"/>
        <xdr:cNvSpPr txBox="1"/>
      </xdr:nvSpPr>
      <xdr:spPr>
        <a:xfrm>
          <a:off x="317056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200" name="n_2mainValue【橋りょう・トンネル】&#10;有形固定資産減価償却率"/>
        <xdr:cNvSpPr txBox="1"/>
      </xdr:nvSpPr>
      <xdr:spPr>
        <a:xfrm>
          <a:off x="238570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135907</xdr:rowOff>
    </xdr:from>
    <xdr:ext cx="405111" cy="259045"/>
    <xdr:sp macro="" textlink="">
      <xdr:nvSpPr>
        <xdr:cNvPr id="201" name="n_3mainValue【橋りょう・トンネル】&#10;有形固定資産減価償却率"/>
        <xdr:cNvSpPr txBox="1"/>
      </xdr:nvSpPr>
      <xdr:spPr>
        <a:xfrm>
          <a:off x="161100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78757</xdr:rowOff>
    </xdr:from>
    <xdr:ext cx="405111" cy="259045"/>
    <xdr:sp macro="" textlink="">
      <xdr:nvSpPr>
        <xdr:cNvPr id="202" name="n_4mainValue【橋りょう・トンネル】&#10;有形固定資産減価償却率"/>
        <xdr:cNvSpPr txBox="1"/>
      </xdr:nvSpPr>
      <xdr:spPr>
        <a:xfrm>
          <a:off x="836304" y="913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9219565" y="9260329"/>
          <a:ext cx="0" cy="1414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9258300" y="106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9154160" y="10674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9258300" y="904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9154160" y="9260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156309</xdr:rowOff>
    </xdr:from>
    <xdr:ext cx="599010" cy="259045"/>
    <xdr:sp macro="" textlink="">
      <xdr:nvSpPr>
        <xdr:cNvPr id="229" name="【橋りょう・トンネル】&#10;一人当たり有形固定資産（償却資産）額平均値テキスト"/>
        <xdr:cNvSpPr txBox="1"/>
      </xdr:nvSpPr>
      <xdr:spPr>
        <a:xfrm>
          <a:off x="9258300" y="1004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9192260" y="100648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8445500" y="10008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7670800" y="10018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6873240" y="10027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098540" y="10035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41691</xdr:rowOff>
    </xdr:from>
    <xdr:to>
      <xdr:col>55</xdr:col>
      <xdr:colOff>50800</xdr:colOff>
      <xdr:row>56</xdr:row>
      <xdr:rowOff>143291</xdr:rowOff>
    </xdr:to>
    <xdr:sp macro="" textlink="">
      <xdr:nvSpPr>
        <xdr:cNvPr id="240" name="楕円 239"/>
        <xdr:cNvSpPr/>
      </xdr:nvSpPr>
      <xdr:spPr>
        <a:xfrm>
          <a:off x="9192260" y="94295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64568</xdr:rowOff>
    </xdr:from>
    <xdr:ext cx="599010" cy="259045"/>
    <xdr:sp macro="" textlink="">
      <xdr:nvSpPr>
        <xdr:cNvPr id="241" name="【橋りょう・トンネル】&#10;一人当たり有形固定資産（償却資産）額該当値テキスト"/>
        <xdr:cNvSpPr txBox="1"/>
      </xdr:nvSpPr>
      <xdr:spPr>
        <a:xfrm>
          <a:off x="9258300" y="92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61644</xdr:rowOff>
    </xdr:from>
    <xdr:to>
      <xdr:col>50</xdr:col>
      <xdr:colOff>165100</xdr:colOff>
      <xdr:row>56</xdr:row>
      <xdr:rowOff>163244</xdr:rowOff>
    </xdr:to>
    <xdr:sp macro="" textlink="">
      <xdr:nvSpPr>
        <xdr:cNvPr id="242" name="楕円 241"/>
        <xdr:cNvSpPr/>
      </xdr:nvSpPr>
      <xdr:spPr>
        <a:xfrm>
          <a:off x="8445500" y="94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92491</xdr:rowOff>
    </xdr:from>
    <xdr:to>
      <xdr:col>55</xdr:col>
      <xdr:colOff>0</xdr:colOff>
      <xdr:row>56</xdr:row>
      <xdr:rowOff>112444</xdr:rowOff>
    </xdr:to>
    <xdr:cxnSp macro="">
      <xdr:nvCxnSpPr>
        <xdr:cNvPr id="243" name="直線コネクタ 242"/>
        <xdr:cNvCxnSpPr/>
      </xdr:nvCxnSpPr>
      <xdr:spPr>
        <a:xfrm flipV="1">
          <a:off x="8496300" y="9480331"/>
          <a:ext cx="7239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81788</xdr:rowOff>
    </xdr:from>
    <xdr:to>
      <xdr:col>46</xdr:col>
      <xdr:colOff>38100</xdr:colOff>
      <xdr:row>57</xdr:row>
      <xdr:rowOff>11938</xdr:rowOff>
    </xdr:to>
    <xdr:sp macro="" textlink="">
      <xdr:nvSpPr>
        <xdr:cNvPr id="244" name="楕円 243"/>
        <xdr:cNvSpPr/>
      </xdr:nvSpPr>
      <xdr:spPr>
        <a:xfrm>
          <a:off x="7670800" y="9469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112444</xdr:rowOff>
    </xdr:from>
    <xdr:to>
      <xdr:col>50</xdr:col>
      <xdr:colOff>114300</xdr:colOff>
      <xdr:row>56</xdr:row>
      <xdr:rowOff>132588</xdr:rowOff>
    </xdr:to>
    <xdr:cxnSp macro="">
      <xdr:nvCxnSpPr>
        <xdr:cNvPr id="245" name="直線コネクタ 244"/>
        <xdr:cNvCxnSpPr/>
      </xdr:nvCxnSpPr>
      <xdr:spPr>
        <a:xfrm flipV="1">
          <a:off x="7713980" y="9500284"/>
          <a:ext cx="782320" cy="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95659</xdr:rowOff>
    </xdr:from>
    <xdr:to>
      <xdr:col>41</xdr:col>
      <xdr:colOff>101600</xdr:colOff>
      <xdr:row>57</xdr:row>
      <xdr:rowOff>25809</xdr:rowOff>
    </xdr:to>
    <xdr:sp macro="" textlink="">
      <xdr:nvSpPr>
        <xdr:cNvPr id="246" name="楕円 245"/>
        <xdr:cNvSpPr/>
      </xdr:nvSpPr>
      <xdr:spPr>
        <a:xfrm>
          <a:off x="6873240" y="9483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132588</xdr:rowOff>
    </xdr:from>
    <xdr:to>
      <xdr:col>45</xdr:col>
      <xdr:colOff>177800</xdr:colOff>
      <xdr:row>56</xdr:row>
      <xdr:rowOff>146459</xdr:rowOff>
    </xdr:to>
    <xdr:cxnSp macro="">
      <xdr:nvCxnSpPr>
        <xdr:cNvPr id="247" name="直線コネクタ 246"/>
        <xdr:cNvCxnSpPr/>
      </xdr:nvCxnSpPr>
      <xdr:spPr>
        <a:xfrm flipV="1">
          <a:off x="6924040" y="9520428"/>
          <a:ext cx="78994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103272</xdr:rowOff>
    </xdr:from>
    <xdr:to>
      <xdr:col>36</xdr:col>
      <xdr:colOff>165100</xdr:colOff>
      <xdr:row>57</xdr:row>
      <xdr:rowOff>33422</xdr:rowOff>
    </xdr:to>
    <xdr:sp macro="" textlink="">
      <xdr:nvSpPr>
        <xdr:cNvPr id="248" name="楕円 247"/>
        <xdr:cNvSpPr/>
      </xdr:nvSpPr>
      <xdr:spPr>
        <a:xfrm>
          <a:off x="6098540" y="9491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146459</xdr:rowOff>
    </xdr:from>
    <xdr:to>
      <xdr:col>41</xdr:col>
      <xdr:colOff>50800</xdr:colOff>
      <xdr:row>56</xdr:row>
      <xdr:rowOff>154072</xdr:rowOff>
    </xdr:to>
    <xdr:cxnSp macro="">
      <xdr:nvCxnSpPr>
        <xdr:cNvPr id="249" name="直線コネクタ 248"/>
        <xdr:cNvCxnSpPr/>
      </xdr:nvCxnSpPr>
      <xdr:spPr>
        <a:xfrm flipV="1">
          <a:off x="6149340" y="9534299"/>
          <a:ext cx="7747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38539</xdr:rowOff>
    </xdr:from>
    <xdr:ext cx="599010" cy="259045"/>
    <xdr:sp macro="" textlink="">
      <xdr:nvSpPr>
        <xdr:cNvPr id="250" name="n_1aveValue【橋りょう・トンネル】&#10;一人当たり有形固定資産（償却資産）額"/>
        <xdr:cNvSpPr txBox="1"/>
      </xdr:nvSpPr>
      <xdr:spPr>
        <a:xfrm>
          <a:off x="8214575" y="1009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49100</xdr:rowOff>
    </xdr:from>
    <xdr:ext cx="599010" cy="259045"/>
    <xdr:sp macro="" textlink="">
      <xdr:nvSpPr>
        <xdr:cNvPr id="251" name="n_2aveValue【橋りょう・トンネル】&#10;一人当たり有形固定資産（償却資産）額"/>
        <xdr:cNvSpPr txBox="1"/>
      </xdr:nvSpPr>
      <xdr:spPr>
        <a:xfrm>
          <a:off x="7444955" y="101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58011</xdr:rowOff>
    </xdr:from>
    <xdr:ext cx="599010" cy="259045"/>
    <xdr:sp macro="" textlink="">
      <xdr:nvSpPr>
        <xdr:cNvPr id="252" name="n_3aveValue【橋りょう・トンネル】&#10;一人当たり有形固定資産（償却資産）額"/>
        <xdr:cNvSpPr txBox="1"/>
      </xdr:nvSpPr>
      <xdr:spPr>
        <a:xfrm>
          <a:off x="6670255" y="1011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66323</xdr:rowOff>
    </xdr:from>
    <xdr:ext cx="599010" cy="259045"/>
    <xdr:sp macro="" textlink="">
      <xdr:nvSpPr>
        <xdr:cNvPr id="253" name="n_4aveValue【橋りょう・トンネル】&#10;一人当たり有形固定資産（償却資産）額"/>
        <xdr:cNvSpPr txBox="1"/>
      </xdr:nvSpPr>
      <xdr:spPr>
        <a:xfrm>
          <a:off x="5872695" y="1012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8321</xdr:rowOff>
    </xdr:from>
    <xdr:ext cx="599010" cy="259045"/>
    <xdr:sp macro="" textlink="">
      <xdr:nvSpPr>
        <xdr:cNvPr id="254" name="n_1mainValue【橋りょう・トンネル】&#10;一人当たり有形固定資産（償却資産）額"/>
        <xdr:cNvSpPr txBox="1"/>
      </xdr:nvSpPr>
      <xdr:spPr>
        <a:xfrm>
          <a:off x="8214575" y="922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28465</xdr:rowOff>
    </xdr:from>
    <xdr:ext cx="599010" cy="259045"/>
    <xdr:sp macro="" textlink="">
      <xdr:nvSpPr>
        <xdr:cNvPr id="255" name="n_2mainValue【橋りょう・トンネル】&#10;一人当たり有形固定資産（償却資産）額"/>
        <xdr:cNvSpPr txBox="1"/>
      </xdr:nvSpPr>
      <xdr:spPr>
        <a:xfrm>
          <a:off x="7444955" y="924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42336</xdr:rowOff>
    </xdr:from>
    <xdr:ext cx="599010" cy="259045"/>
    <xdr:sp macro="" textlink="">
      <xdr:nvSpPr>
        <xdr:cNvPr id="256" name="n_3mainValue【橋りょう・トンネル】&#10;一人当たり有形固定資産（償却資産）額"/>
        <xdr:cNvSpPr txBox="1"/>
      </xdr:nvSpPr>
      <xdr:spPr>
        <a:xfrm>
          <a:off x="6670255" y="92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49949</xdr:rowOff>
    </xdr:from>
    <xdr:ext cx="599010" cy="259045"/>
    <xdr:sp macro="" textlink="">
      <xdr:nvSpPr>
        <xdr:cNvPr id="257" name="n_4mainValue【橋りょう・トンネル】&#10;一人当たり有形固定資産（償却資産）額"/>
        <xdr:cNvSpPr txBox="1"/>
      </xdr:nvSpPr>
      <xdr:spPr>
        <a:xfrm>
          <a:off x="5872695" y="927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086225" y="13136881"/>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12496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02082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112684</xdr:rowOff>
    </xdr:from>
    <xdr:ext cx="405111" cy="259045"/>
    <xdr:sp macro="" textlink="">
      <xdr:nvSpPr>
        <xdr:cNvPr id="289" name="【公営住宅】&#10;有形固定資産減価償却率平均値テキスト"/>
        <xdr:cNvSpPr txBox="1"/>
      </xdr:nvSpPr>
      <xdr:spPr>
        <a:xfrm>
          <a:off x="4124960" y="13859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03606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514600" y="13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739900" y="137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965200" y="13724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300" name="楕円 299"/>
        <xdr:cNvSpPr/>
      </xdr:nvSpPr>
      <xdr:spPr>
        <a:xfrm>
          <a:off x="4036060" y="135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301" name="【公営住宅】&#10;有形固定資産減価償却率該当値テキスト"/>
        <xdr:cNvSpPr txBox="1"/>
      </xdr:nvSpPr>
      <xdr:spPr>
        <a:xfrm>
          <a:off x="4124960"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130992</xdr:rowOff>
    </xdr:from>
    <xdr:to>
      <xdr:col>20</xdr:col>
      <xdr:colOff>38100</xdr:colOff>
      <xdr:row>81</xdr:row>
      <xdr:rowOff>61142</xdr:rowOff>
    </xdr:to>
    <xdr:sp macro="" textlink="">
      <xdr:nvSpPr>
        <xdr:cNvPr id="302" name="楕円 301"/>
        <xdr:cNvSpPr/>
      </xdr:nvSpPr>
      <xdr:spPr>
        <a:xfrm>
          <a:off x="3312160" y="13542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10342</xdr:rowOff>
    </xdr:from>
    <xdr:to>
      <xdr:col>24</xdr:col>
      <xdr:colOff>63500</xdr:colOff>
      <xdr:row>81</xdr:row>
      <xdr:rowOff>59327</xdr:rowOff>
    </xdr:to>
    <xdr:cxnSp macro="">
      <xdr:nvCxnSpPr>
        <xdr:cNvPr id="303" name="直線コネクタ 302"/>
        <xdr:cNvCxnSpPr/>
      </xdr:nvCxnSpPr>
      <xdr:spPr>
        <a:xfrm>
          <a:off x="3355340" y="13589182"/>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4" name="楕円 303"/>
        <xdr:cNvSpPr/>
      </xdr:nvSpPr>
      <xdr:spPr>
        <a:xfrm>
          <a:off x="25146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81</xdr:row>
      <xdr:rowOff>10342</xdr:rowOff>
    </xdr:to>
    <xdr:cxnSp macro="">
      <xdr:nvCxnSpPr>
        <xdr:cNvPr id="305" name="直線コネクタ 304"/>
        <xdr:cNvCxnSpPr/>
      </xdr:nvCxnSpPr>
      <xdr:spPr>
        <a:xfrm>
          <a:off x="2565400" y="13517880"/>
          <a:ext cx="78994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306" name="楕円 305"/>
        <xdr:cNvSpPr/>
      </xdr:nvSpPr>
      <xdr:spPr>
        <a:xfrm>
          <a:off x="1739900" y="13395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31569</xdr:rowOff>
    </xdr:from>
    <xdr:to>
      <xdr:col>15</xdr:col>
      <xdr:colOff>50800</xdr:colOff>
      <xdr:row>80</xdr:row>
      <xdr:rowOff>106680</xdr:rowOff>
    </xdr:to>
    <xdr:cxnSp macro="">
      <xdr:nvCxnSpPr>
        <xdr:cNvPr id="307" name="直線コネクタ 306"/>
        <xdr:cNvCxnSpPr/>
      </xdr:nvCxnSpPr>
      <xdr:spPr>
        <a:xfrm>
          <a:off x="1790700" y="13442769"/>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86905</xdr:rowOff>
    </xdr:from>
    <xdr:to>
      <xdr:col>6</xdr:col>
      <xdr:colOff>38100</xdr:colOff>
      <xdr:row>80</xdr:row>
      <xdr:rowOff>17055</xdr:rowOff>
    </xdr:to>
    <xdr:sp macro="" textlink="">
      <xdr:nvSpPr>
        <xdr:cNvPr id="308" name="楕円 307"/>
        <xdr:cNvSpPr/>
      </xdr:nvSpPr>
      <xdr:spPr>
        <a:xfrm>
          <a:off x="965200" y="13330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137705</xdr:rowOff>
    </xdr:from>
    <xdr:to>
      <xdr:col>10</xdr:col>
      <xdr:colOff>114300</xdr:colOff>
      <xdr:row>80</xdr:row>
      <xdr:rowOff>31569</xdr:rowOff>
    </xdr:to>
    <xdr:cxnSp macro="">
      <xdr:nvCxnSpPr>
        <xdr:cNvPr id="309" name="直線コネクタ 308"/>
        <xdr:cNvCxnSpPr/>
      </xdr:nvCxnSpPr>
      <xdr:spPr>
        <a:xfrm>
          <a:off x="1008380" y="13381265"/>
          <a:ext cx="7823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0" name="n_1aveValue【公営住宅】&#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1" name="n_2aveValue【公営住宅】&#10;有形固定資産減価償却率"/>
        <xdr:cNvSpPr txBox="1"/>
      </xdr:nvSpPr>
      <xdr:spPr>
        <a:xfrm>
          <a:off x="2385704" y="1390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312" name="n_3aveValue【公営住宅】&#10;有形固定資産減価償却率"/>
        <xdr:cNvSpPr txBox="1"/>
      </xdr:nvSpPr>
      <xdr:spPr>
        <a:xfrm>
          <a:off x="1611004" y="138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3" name="n_4aveValue【公営住宅】&#10;有形固定資産減価償却率"/>
        <xdr:cNvSpPr txBox="1"/>
      </xdr:nvSpPr>
      <xdr:spPr>
        <a:xfrm>
          <a:off x="83630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77669</xdr:rowOff>
    </xdr:from>
    <xdr:ext cx="405111" cy="259045"/>
    <xdr:sp macro="" textlink="">
      <xdr:nvSpPr>
        <xdr:cNvPr id="314" name="n_1mainValue【公営住宅】&#10;有形固定資産減価償却率"/>
        <xdr:cNvSpPr txBox="1"/>
      </xdr:nvSpPr>
      <xdr:spPr>
        <a:xfrm>
          <a:off x="3170564" y="1332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5" name="n_2mainValue【公営住宅】&#10;有形固定資産減価償却率"/>
        <xdr:cNvSpPr txBox="1"/>
      </xdr:nvSpPr>
      <xdr:spPr>
        <a:xfrm>
          <a:off x="23857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316" name="n_3mainValue【公営住宅】&#10;有形固定資産減価償却率"/>
        <xdr:cNvSpPr txBox="1"/>
      </xdr:nvSpPr>
      <xdr:spPr>
        <a:xfrm>
          <a:off x="1611004" y="131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33582</xdr:rowOff>
    </xdr:from>
    <xdr:ext cx="405111" cy="259045"/>
    <xdr:sp macro="" textlink="">
      <xdr:nvSpPr>
        <xdr:cNvPr id="317" name="n_4mainValue【公営住宅】&#10;有形固定資産減価償却率"/>
        <xdr:cNvSpPr txBox="1"/>
      </xdr:nvSpPr>
      <xdr:spPr>
        <a:xfrm>
          <a:off x="83630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9219565" y="1309687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9258300" y="145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9154160" y="1455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xdr:cNvSpPr txBox="1"/>
      </xdr:nvSpPr>
      <xdr:spPr>
        <a:xfrm>
          <a:off x="9258300" y="1287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9154160" y="1309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68597</xdr:rowOff>
    </xdr:from>
    <xdr:ext cx="469744" cy="259045"/>
    <xdr:sp macro="" textlink="">
      <xdr:nvSpPr>
        <xdr:cNvPr id="347" name="【公営住宅】&#10;一人当たり面積平均値テキスト"/>
        <xdr:cNvSpPr txBox="1"/>
      </xdr:nvSpPr>
      <xdr:spPr>
        <a:xfrm>
          <a:off x="9258300" y="1381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9192260" y="1383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84455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767080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687324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xdr:cNvSpPr/>
      </xdr:nvSpPr>
      <xdr:spPr>
        <a:xfrm>
          <a:off x="6098540" y="1344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141605</xdr:rowOff>
    </xdr:from>
    <xdr:to>
      <xdr:col>55</xdr:col>
      <xdr:colOff>50800</xdr:colOff>
      <xdr:row>78</xdr:row>
      <xdr:rowOff>71755</xdr:rowOff>
    </xdr:to>
    <xdr:sp macro="" textlink="">
      <xdr:nvSpPr>
        <xdr:cNvPr id="358" name="楕円 357"/>
        <xdr:cNvSpPr/>
      </xdr:nvSpPr>
      <xdr:spPr>
        <a:xfrm>
          <a:off x="9192260" y="13049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94632</xdr:rowOff>
    </xdr:from>
    <xdr:ext cx="469744" cy="259045"/>
    <xdr:sp macro="" textlink="">
      <xdr:nvSpPr>
        <xdr:cNvPr id="359" name="【公営住宅】&#10;一人当たり面積該当値テキスト"/>
        <xdr:cNvSpPr txBox="1"/>
      </xdr:nvSpPr>
      <xdr:spPr>
        <a:xfrm>
          <a:off x="9258300" y="130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130175</xdr:rowOff>
    </xdr:from>
    <xdr:to>
      <xdr:col>50</xdr:col>
      <xdr:colOff>165100</xdr:colOff>
      <xdr:row>78</xdr:row>
      <xdr:rowOff>60325</xdr:rowOff>
    </xdr:to>
    <xdr:sp macro="" textlink="">
      <xdr:nvSpPr>
        <xdr:cNvPr id="360" name="楕円 359"/>
        <xdr:cNvSpPr/>
      </xdr:nvSpPr>
      <xdr:spPr>
        <a:xfrm>
          <a:off x="8445500" y="13038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9525</xdr:rowOff>
    </xdr:from>
    <xdr:to>
      <xdr:col>55</xdr:col>
      <xdr:colOff>0</xdr:colOff>
      <xdr:row>78</xdr:row>
      <xdr:rowOff>20955</xdr:rowOff>
    </xdr:to>
    <xdr:cxnSp macro="">
      <xdr:nvCxnSpPr>
        <xdr:cNvPr id="361" name="直線コネクタ 360"/>
        <xdr:cNvCxnSpPr/>
      </xdr:nvCxnSpPr>
      <xdr:spPr>
        <a:xfrm>
          <a:off x="8496300" y="13085445"/>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147320</xdr:rowOff>
    </xdr:from>
    <xdr:to>
      <xdr:col>46</xdr:col>
      <xdr:colOff>38100</xdr:colOff>
      <xdr:row>78</xdr:row>
      <xdr:rowOff>77470</xdr:rowOff>
    </xdr:to>
    <xdr:sp macro="" textlink="">
      <xdr:nvSpPr>
        <xdr:cNvPr id="362" name="楕円 361"/>
        <xdr:cNvSpPr/>
      </xdr:nvSpPr>
      <xdr:spPr>
        <a:xfrm>
          <a:off x="7670800" y="1305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9525</xdr:rowOff>
    </xdr:from>
    <xdr:to>
      <xdr:col>50</xdr:col>
      <xdr:colOff>114300</xdr:colOff>
      <xdr:row>78</xdr:row>
      <xdr:rowOff>26670</xdr:rowOff>
    </xdr:to>
    <xdr:cxnSp macro="">
      <xdr:nvCxnSpPr>
        <xdr:cNvPr id="363" name="直線コネクタ 362"/>
        <xdr:cNvCxnSpPr/>
      </xdr:nvCxnSpPr>
      <xdr:spPr>
        <a:xfrm flipV="1">
          <a:off x="7713980" y="1308544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168275</xdr:rowOff>
    </xdr:from>
    <xdr:to>
      <xdr:col>41</xdr:col>
      <xdr:colOff>101600</xdr:colOff>
      <xdr:row>78</xdr:row>
      <xdr:rowOff>98425</xdr:rowOff>
    </xdr:to>
    <xdr:sp macro="" textlink="">
      <xdr:nvSpPr>
        <xdr:cNvPr id="364" name="楕円 363"/>
        <xdr:cNvSpPr/>
      </xdr:nvSpPr>
      <xdr:spPr>
        <a:xfrm>
          <a:off x="6873240" y="1307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26670</xdr:rowOff>
    </xdr:from>
    <xdr:to>
      <xdr:col>45</xdr:col>
      <xdr:colOff>177800</xdr:colOff>
      <xdr:row>78</xdr:row>
      <xdr:rowOff>47625</xdr:rowOff>
    </xdr:to>
    <xdr:cxnSp macro="">
      <xdr:nvCxnSpPr>
        <xdr:cNvPr id="365" name="直線コネクタ 364"/>
        <xdr:cNvCxnSpPr/>
      </xdr:nvCxnSpPr>
      <xdr:spPr>
        <a:xfrm flipV="1">
          <a:off x="6924040" y="1310259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4445</xdr:rowOff>
    </xdr:from>
    <xdr:to>
      <xdr:col>36</xdr:col>
      <xdr:colOff>165100</xdr:colOff>
      <xdr:row>78</xdr:row>
      <xdr:rowOff>106045</xdr:rowOff>
    </xdr:to>
    <xdr:sp macro="" textlink="">
      <xdr:nvSpPr>
        <xdr:cNvPr id="366" name="楕円 365"/>
        <xdr:cNvSpPr/>
      </xdr:nvSpPr>
      <xdr:spPr>
        <a:xfrm>
          <a:off x="609854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47625</xdr:rowOff>
    </xdr:from>
    <xdr:to>
      <xdr:col>41</xdr:col>
      <xdr:colOff>50800</xdr:colOff>
      <xdr:row>78</xdr:row>
      <xdr:rowOff>55245</xdr:rowOff>
    </xdr:to>
    <xdr:cxnSp macro="">
      <xdr:nvCxnSpPr>
        <xdr:cNvPr id="367" name="直線コネクタ 366"/>
        <xdr:cNvCxnSpPr/>
      </xdr:nvCxnSpPr>
      <xdr:spPr>
        <a:xfrm flipV="1">
          <a:off x="6149340" y="1312354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148607</xdr:rowOff>
    </xdr:from>
    <xdr:ext cx="469744" cy="259045"/>
    <xdr:sp macro="" textlink="">
      <xdr:nvSpPr>
        <xdr:cNvPr id="368" name="n_1aveValue【公営住宅】&#10;一人当たり面積"/>
        <xdr:cNvSpPr txBox="1"/>
      </xdr:nvSpPr>
      <xdr:spPr>
        <a:xfrm>
          <a:off x="827158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167657</xdr:rowOff>
    </xdr:from>
    <xdr:ext cx="469744" cy="259045"/>
    <xdr:sp macro="" textlink="">
      <xdr:nvSpPr>
        <xdr:cNvPr id="369" name="n_2aveValue【公営住宅】&#10;一人当たり面積"/>
        <xdr:cNvSpPr txBox="1"/>
      </xdr:nvSpPr>
      <xdr:spPr>
        <a:xfrm>
          <a:off x="7509587" y="139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70" name="n_3aveValue【公営住宅】&#10;一人当たり面積"/>
        <xdr:cNvSpPr txBox="1"/>
      </xdr:nvSpPr>
      <xdr:spPr>
        <a:xfrm>
          <a:off x="67120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123841</xdr:rowOff>
    </xdr:from>
    <xdr:ext cx="469744" cy="259045"/>
    <xdr:sp macro="" textlink="">
      <xdr:nvSpPr>
        <xdr:cNvPr id="371" name="n_4aveValue【公営住宅】&#10;一人当たり面積"/>
        <xdr:cNvSpPr txBox="1"/>
      </xdr:nvSpPr>
      <xdr:spPr>
        <a:xfrm>
          <a:off x="5937327" y="1353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76852</xdr:rowOff>
    </xdr:from>
    <xdr:ext cx="469744" cy="259045"/>
    <xdr:sp macro="" textlink="">
      <xdr:nvSpPr>
        <xdr:cNvPr id="372" name="n_1mainValue【公営住宅】&#10;一人当たり面積"/>
        <xdr:cNvSpPr txBox="1"/>
      </xdr:nvSpPr>
      <xdr:spPr>
        <a:xfrm>
          <a:off x="8271587" y="1281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93997</xdr:rowOff>
    </xdr:from>
    <xdr:ext cx="469744" cy="259045"/>
    <xdr:sp macro="" textlink="">
      <xdr:nvSpPr>
        <xdr:cNvPr id="373" name="n_2mainValue【公営住宅】&#10;一人当たり面積"/>
        <xdr:cNvSpPr txBox="1"/>
      </xdr:nvSpPr>
      <xdr:spPr>
        <a:xfrm>
          <a:off x="7509587" y="1283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114952</xdr:rowOff>
    </xdr:from>
    <xdr:ext cx="469744" cy="259045"/>
    <xdr:sp macro="" textlink="">
      <xdr:nvSpPr>
        <xdr:cNvPr id="374" name="n_3mainValue【公営住宅】&#10;一人当たり面積"/>
        <xdr:cNvSpPr txBox="1"/>
      </xdr:nvSpPr>
      <xdr:spPr>
        <a:xfrm>
          <a:off x="6712027" y="128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122572</xdr:rowOff>
    </xdr:from>
    <xdr:ext cx="469744" cy="259045"/>
    <xdr:sp macro="" textlink="">
      <xdr:nvSpPr>
        <xdr:cNvPr id="375" name="n_4mainValue【公営住宅】&#10;一人当たり面積"/>
        <xdr:cNvSpPr txBox="1"/>
      </xdr:nvSpPr>
      <xdr:spPr>
        <a:xfrm>
          <a:off x="5937327" y="128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133350</xdr:rowOff>
    </xdr:to>
    <xdr:cxnSp macro="">
      <xdr:nvCxnSpPr>
        <xdr:cNvPr id="399" name="直線コネクタ 398"/>
        <xdr:cNvCxnSpPr/>
      </xdr:nvCxnSpPr>
      <xdr:spPr>
        <a:xfrm flipV="1">
          <a:off x="4086225" y="1698117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400" name="【港湾・漁港】&#10;有形固定資産減価償却率最小値テキスト"/>
        <xdr:cNvSpPr txBox="1"/>
      </xdr:nvSpPr>
      <xdr:spPr>
        <a:xfrm>
          <a:off x="41249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401" name="直線コネクタ 400"/>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2" name="【港湾・漁港】&#10;有形固定資産減価償却率最大値テキスト"/>
        <xdr:cNvSpPr txBox="1"/>
      </xdr:nvSpPr>
      <xdr:spPr>
        <a:xfrm>
          <a:off x="4124960" y="1676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3" name="直線コネクタ 402"/>
        <xdr:cNvCxnSpPr/>
      </xdr:nvCxnSpPr>
      <xdr:spPr>
        <a:xfrm>
          <a:off x="402082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153052</xdr:rowOff>
    </xdr:from>
    <xdr:ext cx="405111" cy="259045"/>
    <xdr:sp macro="" textlink="">
      <xdr:nvSpPr>
        <xdr:cNvPr id="404" name="【港湾・漁港】&#10;有形固定資産減価償却率平均値テキスト"/>
        <xdr:cNvSpPr txBox="1"/>
      </xdr:nvSpPr>
      <xdr:spPr>
        <a:xfrm>
          <a:off x="4124960" y="1775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05" name="フローチャート: 判断 404"/>
        <xdr:cNvSpPr/>
      </xdr:nvSpPr>
      <xdr:spPr>
        <a:xfrm>
          <a:off x="4036060" y="1790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103505</xdr:rowOff>
    </xdr:from>
    <xdr:to>
      <xdr:col>20</xdr:col>
      <xdr:colOff>38100</xdr:colOff>
      <xdr:row>107</xdr:row>
      <xdr:rowOff>33655</xdr:rowOff>
    </xdr:to>
    <xdr:sp macro="" textlink="">
      <xdr:nvSpPr>
        <xdr:cNvPr id="406" name="フローチャート: 判断 405"/>
        <xdr:cNvSpPr/>
      </xdr:nvSpPr>
      <xdr:spPr>
        <a:xfrm>
          <a:off x="331216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84455</xdr:rowOff>
    </xdr:from>
    <xdr:to>
      <xdr:col>15</xdr:col>
      <xdr:colOff>101600</xdr:colOff>
      <xdr:row>107</xdr:row>
      <xdr:rowOff>14605</xdr:rowOff>
    </xdr:to>
    <xdr:sp macro="" textlink="">
      <xdr:nvSpPr>
        <xdr:cNvPr id="407" name="フローチャート: 判断 406"/>
        <xdr:cNvSpPr/>
      </xdr:nvSpPr>
      <xdr:spPr>
        <a:xfrm>
          <a:off x="25146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103505</xdr:rowOff>
    </xdr:from>
    <xdr:to>
      <xdr:col>10</xdr:col>
      <xdr:colOff>165100</xdr:colOff>
      <xdr:row>107</xdr:row>
      <xdr:rowOff>33655</xdr:rowOff>
    </xdr:to>
    <xdr:sp macro="" textlink="">
      <xdr:nvSpPr>
        <xdr:cNvPr id="408" name="フローチャート: 判断 407"/>
        <xdr:cNvSpPr/>
      </xdr:nvSpPr>
      <xdr:spPr>
        <a:xfrm>
          <a:off x="173990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xdr:cNvSpPr/>
      </xdr:nvSpPr>
      <xdr:spPr>
        <a:xfrm>
          <a:off x="965200" y="17903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82550</xdr:rowOff>
    </xdr:from>
    <xdr:to>
      <xdr:col>24</xdr:col>
      <xdr:colOff>114300</xdr:colOff>
      <xdr:row>108</xdr:row>
      <xdr:rowOff>12700</xdr:rowOff>
    </xdr:to>
    <xdr:sp macro="" textlink="">
      <xdr:nvSpPr>
        <xdr:cNvPr id="415" name="楕円 414"/>
        <xdr:cNvSpPr/>
      </xdr:nvSpPr>
      <xdr:spPr>
        <a:xfrm>
          <a:off x="403606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168927</xdr:rowOff>
    </xdr:from>
    <xdr:ext cx="405111" cy="259045"/>
    <xdr:sp macro="" textlink="">
      <xdr:nvSpPr>
        <xdr:cNvPr id="416" name="【港湾・漁港】&#10;有形固定資産減価償却率該当値テキスト"/>
        <xdr:cNvSpPr txBox="1"/>
      </xdr:nvSpPr>
      <xdr:spPr>
        <a:xfrm>
          <a:off x="4124960" y="179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40639</xdr:rowOff>
    </xdr:from>
    <xdr:to>
      <xdr:col>20</xdr:col>
      <xdr:colOff>38100</xdr:colOff>
      <xdr:row>107</xdr:row>
      <xdr:rowOff>142239</xdr:rowOff>
    </xdr:to>
    <xdr:sp macro="" textlink="">
      <xdr:nvSpPr>
        <xdr:cNvPr id="417" name="楕円 416"/>
        <xdr:cNvSpPr/>
      </xdr:nvSpPr>
      <xdr:spPr>
        <a:xfrm>
          <a:off x="3312160" y="17978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91439</xdr:rowOff>
    </xdr:from>
    <xdr:to>
      <xdr:col>24</xdr:col>
      <xdr:colOff>63500</xdr:colOff>
      <xdr:row>107</xdr:row>
      <xdr:rowOff>133350</xdr:rowOff>
    </xdr:to>
    <xdr:cxnSp macro="">
      <xdr:nvCxnSpPr>
        <xdr:cNvPr id="418" name="直線コネクタ 417"/>
        <xdr:cNvCxnSpPr/>
      </xdr:nvCxnSpPr>
      <xdr:spPr>
        <a:xfrm>
          <a:off x="3355340" y="18028919"/>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168275</xdr:rowOff>
    </xdr:from>
    <xdr:to>
      <xdr:col>15</xdr:col>
      <xdr:colOff>101600</xdr:colOff>
      <xdr:row>107</xdr:row>
      <xdr:rowOff>98425</xdr:rowOff>
    </xdr:to>
    <xdr:sp macro="" textlink="">
      <xdr:nvSpPr>
        <xdr:cNvPr id="419" name="楕円 418"/>
        <xdr:cNvSpPr/>
      </xdr:nvSpPr>
      <xdr:spPr>
        <a:xfrm>
          <a:off x="2514600"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47625</xdr:rowOff>
    </xdr:from>
    <xdr:to>
      <xdr:col>19</xdr:col>
      <xdr:colOff>177800</xdr:colOff>
      <xdr:row>107</xdr:row>
      <xdr:rowOff>91439</xdr:rowOff>
    </xdr:to>
    <xdr:cxnSp macro="">
      <xdr:nvCxnSpPr>
        <xdr:cNvPr id="420" name="直線コネクタ 419"/>
        <xdr:cNvCxnSpPr/>
      </xdr:nvCxnSpPr>
      <xdr:spPr>
        <a:xfrm>
          <a:off x="2565400" y="17985105"/>
          <a:ext cx="78994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135889</xdr:rowOff>
    </xdr:from>
    <xdr:to>
      <xdr:col>10</xdr:col>
      <xdr:colOff>165100</xdr:colOff>
      <xdr:row>107</xdr:row>
      <xdr:rowOff>66039</xdr:rowOff>
    </xdr:to>
    <xdr:sp macro="" textlink="">
      <xdr:nvSpPr>
        <xdr:cNvPr id="421" name="楕円 420"/>
        <xdr:cNvSpPr/>
      </xdr:nvSpPr>
      <xdr:spPr>
        <a:xfrm>
          <a:off x="1739900" y="17905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15239</xdr:rowOff>
    </xdr:from>
    <xdr:to>
      <xdr:col>15</xdr:col>
      <xdr:colOff>50800</xdr:colOff>
      <xdr:row>107</xdr:row>
      <xdr:rowOff>47625</xdr:rowOff>
    </xdr:to>
    <xdr:cxnSp macro="">
      <xdr:nvCxnSpPr>
        <xdr:cNvPr id="422" name="直線コネクタ 421"/>
        <xdr:cNvCxnSpPr/>
      </xdr:nvCxnSpPr>
      <xdr:spPr>
        <a:xfrm>
          <a:off x="1790700" y="17952719"/>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90170</xdr:rowOff>
    </xdr:from>
    <xdr:to>
      <xdr:col>6</xdr:col>
      <xdr:colOff>38100</xdr:colOff>
      <xdr:row>107</xdr:row>
      <xdr:rowOff>20320</xdr:rowOff>
    </xdr:to>
    <xdr:sp macro="" textlink="">
      <xdr:nvSpPr>
        <xdr:cNvPr id="423" name="楕円 422"/>
        <xdr:cNvSpPr/>
      </xdr:nvSpPr>
      <xdr:spPr>
        <a:xfrm>
          <a:off x="965200" y="17860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140970</xdr:rowOff>
    </xdr:from>
    <xdr:to>
      <xdr:col>10</xdr:col>
      <xdr:colOff>114300</xdr:colOff>
      <xdr:row>107</xdr:row>
      <xdr:rowOff>15239</xdr:rowOff>
    </xdr:to>
    <xdr:cxnSp macro="">
      <xdr:nvCxnSpPr>
        <xdr:cNvPr id="424" name="直線コネクタ 423"/>
        <xdr:cNvCxnSpPr/>
      </xdr:nvCxnSpPr>
      <xdr:spPr>
        <a:xfrm>
          <a:off x="1008380" y="17910810"/>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50182</xdr:rowOff>
    </xdr:from>
    <xdr:ext cx="405111" cy="259045"/>
    <xdr:sp macro="" textlink="">
      <xdr:nvSpPr>
        <xdr:cNvPr id="425" name="n_1aveValue【港湾・漁港】&#10;有形固定資産減価償却率"/>
        <xdr:cNvSpPr txBox="1"/>
      </xdr:nvSpPr>
      <xdr:spPr>
        <a:xfrm>
          <a:off x="317056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31132</xdr:rowOff>
    </xdr:from>
    <xdr:ext cx="405111" cy="259045"/>
    <xdr:sp macro="" textlink="">
      <xdr:nvSpPr>
        <xdr:cNvPr id="426" name="n_2aveValue【港湾・漁港】&#10;有形固定資産減価償却率"/>
        <xdr:cNvSpPr txBox="1"/>
      </xdr:nvSpPr>
      <xdr:spPr>
        <a:xfrm>
          <a:off x="238570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50182</xdr:rowOff>
    </xdr:from>
    <xdr:ext cx="405111" cy="259045"/>
    <xdr:sp macro="" textlink="">
      <xdr:nvSpPr>
        <xdr:cNvPr id="427" name="n_3aveValue【港湾・漁港】&#10;有形固定資産減価償却率"/>
        <xdr:cNvSpPr txBox="1"/>
      </xdr:nvSpPr>
      <xdr:spPr>
        <a:xfrm>
          <a:off x="161100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55263</xdr:rowOff>
    </xdr:from>
    <xdr:ext cx="405111" cy="259045"/>
    <xdr:sp macro="" textlink="">
      <xdr:nvSpPr>
        <xdr:cNvPr id="428" name="n_4aveValue【港湾・漁港】&#10;有形固定資産減価償却率"/>
        <xdr:cNvSpPr txBox="1"/>
      </xdr:nvSpPr>
      <xdr:spPr>
        <a:xfrm>
          <a:off x="836304"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133366</xdr:rowOff>
    </xdr:from>
    <xdr:ext cx="405111" cy="259045"/>
    <xdr:sp macro="" textlink="">
      <xdr:nvSpPr>
        <xdr:cNvPr id="429" name="n_1mainValue【港湾・漁港】&#10;有形固定資産減価償却率"/>
        <xdr:cNvSpPr txBox="1"/>
      </xdr:nvSpPr>
      <xdr:spPr>
        <a:xfrm>
          <a:off x="3170564"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89552</xdr:rowOff>
    </xdr:from>
    <xdr:ext cx="405111" cy="259045"/>
    <xdr:sp macro="" textlink="">
      <xdr:nvSpPr>
        <xdr:cNvPr id="430" name="n_2mainValue【港湾・漁港】&#10;有形固定資産減価償却率"/>
        <xdr:cNvSpPr txBox="1"/>
      </xdr:nvSpPr>
      <xdr:spPr>
        <a:xfrm>
          <a:off x="238570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57166</xdr:rowOff>
    </xdr:from>
    <xdr:ext cx="405111" cy="259045"/>
    <xdr:sp macro="" textlink="">
      <xdr:nvSpPr>
        <xdr:cNvPr id="431" name="n_3mainValue【港湾・漁港】&#10;有形固定資産減価償却率"/>
        <xdr:cNvSpPr txBox="1"/>
      </xdr:nvSpPr>
      <xdr:spPr>
        <a:xfrm>
          <a:off x="1611004" y="1799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36847</xdr:rowOff>
    </xdr:from>
    <xdr:ext cx="405111" cy="259045"/>
    <xdr:sp macro="" textlink="">
      <xdr:nvSpPr>
        <xdr:cNvPr id="432" name="n_4mainValue【港湾・漁港】&#10;有形固定資産減価償却率"/>
        <xdr:cNvSpPr txBox="1"/>
      </xdr:nvSpPr>
      <xdr:spPr>
        <a:xfrm>
          <a:off x="83630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xdr:cNvSpPr txBox="1"/>
      </xdr:nvSpPr>
      <xdr:spPr>
        <a:xfrm>
          <a:off x="5364041" y="178507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xdr:cNvSpPr txBox="1"/>
      </xdr:nvSpPr>
      <xdr:spPr>
        <a:xfrm>
          <a:off x="5364041" y="175318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xdr:cNvSpPr txBox="1"/>
      </xdr:nvSpPr>
      <xdr:spPr>
        <a:xfrm>
          <a:off x="5364041" y="172128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105863</xdr:rowOff>
    </xdr:from>
    <xdr:to>
      <xdr:col>54</xdr:col>
      <xdr:colOff>189865</xdr:colOff>
      <xdr:row>109</xdr:row>
      <xdr:rowOff>27922</xdr:rowOff>
    </xdr:to>
    <xdr:cxnSp macro="">
      <xdr:nvCxnSpPr>
        <xdr:cNvPr id="458" name="直線コネクタ 457"/>
        <xdr:cNvCxnSpPr/>
      </xdr:nvCxnSpPr>
      <xdr:spPr>
        <a:xfrm flipV="1">
          <a:off x="9219565" y="16869863"/>
          <a:ext cx="0" cy="143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31749</xdr:rowOff>
    </xdr:from>
    <xdr:ext cx="378565" cy="259045"/>
    <xdr:sp macro="" textlink="">
      <xdr:nvSpPr>
        <xdr:cNvPr id="459" name="【港湾・漁港】&#10;一人当たり有形固定資産（償却資産）額最小値テキスト"/>
        <xdr:cNvSpPr txBox="1"/>
      </xdr:nvSpPr>
      <xdr:spPr>
        <a:xfrm>
          <a:off x="9258300" y="18304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27922</xdr:rowOff>
    </xdr:from>
    <xdr:to>
      <xdr:col>55</xdr:col>
      <xdr:colOff>88900</xdr:colOff>
      <xdr:row>109</xdr:row>
      <xdr:rowOff>27922</xdr:rowOff>
    </xdr:to>
    <xdr:cxnSp macro="">
      <xdr:nvCxnSpPr>
        <xdr:cNvPr id="460" name="直線コネクタ 459"/>
        <xdr:cNvCxnSpPr/>
      </xdr:nvCxnSpPr>
      <xdr:spPr>
        <a:xfrm>
          <a:off x="9154160" y="18300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52540</xdr:rowOff>
    </xdr:from>
    <xdr:ext cx="599010" cy="259045"/>
    <xdr:sp macro="" textlink="">
      <xdr:nvSpPr>
        <xdr:cNvPr id="461" name="【港湾・漁港】&#10;一人当たり有形固定資産（償却資産）額最大値テキスト"/>
        <xdr:cNvSpPr txBox="1"/>
      </xdr:nvSpPr>
      <xdr:spPr>
        <a:xfrm>
          <a:off x="9258300" y="1664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105863</xdr:rowOff>
    </xdr:from>
    <xdr:to>
      <xdr:col>55</xdr:col>
      <xdr:colOff>88900</xdr:colOff>
      <xdr:row>100</xdr:row>
      <xdr:rowOff>105863</xdr:rowOff>
    </xdr:to>
    <xdr:cxnSp macro="">
      <xdr:nvCxnSpPr>
        <xdr:cNvPr id="462" name="直線コネクタ 461"/>
        <xdr:cNvCxnSpPr/>
      </xdr:nvCxnSpPr>
      <xdr:spPr>
        <a:xfrm>
          <a:off x="9154160" y="16869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29336</xdr:rowOff>
    </xdr:from>
    <xdr:ext cx="534377" cy="259045"/>
    <xdr:sp macro="" textlink="">
      <xdr:nvSpPr>
        <xdr:cNvPr id="463" name="【港湾・漁港】&#10;一人当たり有形固定資産（償却資産）額平均値テキスト"/>
        <xdr:cNvSpPr txBox="1"/>
      </xdr:nvSpPr>
      <xdr:spPr>
        <a:xfrm>
          <a:off x="9258300" y="1763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6459</xdr:rowOff>
    </xdr:from>
    <xdr:to>
      <xdr:col>55</xdr:col>
      <xdr:colOff>50800</xdr:colOff>
      <xdr:row>106</xdr:row>
      <xdr:rowOff>108059</xdr:rowOff>
    </xdr:to>
    <xdr:sp macro="" textlink="">
      <xdr:nvSpPr>
        <xdr:cNvPr id="464" name="フローチャート: 判断 463"/>
        <xdr:cNvSpPr/>
      </xdr:nvSpPr>
      <xdr:spPr>
        <a:xfrm>
          <a:off x="9192260" y="17776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14939</xdr:rowOff>
    </xdr:from>
    <xdr:to>
      <xdr:col>50</xdr:col>
      <xdr:colOff>165100</xdr:colOff>
      <xdr:row>106</xdr:row>
      <xdr:rowOff>116539</xdr:rowOff>
    </xdr:to>
    <xdr:sp macro="" textlink="">
      <xdr:nvSpPr>
        <xdr:cNvPr id="465" name="フローチャート: 判断 464"/>
        <xdr:cNvSpPr/>
      </xdr:nvSpPr>
      <xdr:spPr>
        <a:xfrm>
          <a:off x="8445500" y="1778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23538</xdr:rowOff>
    </xdr:from>
    <xdr:to>
      <xdr:col>46</xdr:col>
      <xdr:colOff>38100</xdr:colOff>
      <xdr:row>106</xdr:row>
      <xdr:rowOff>125138</xdr:rowOff>
    </xdr:to>
    <xdr:sp macro="" textlink="">
      <xdr:nvSpPr>
        <xdr:cNvPr id="466" name="フローチャート: 判断 465"/>
        <xdr:cNvSpPr/>
      </xdr:nvSpPr>
      <xdr:spPr>
        <a:xfrm>
          <a:off x="7670800" y="177933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47955</xdr:rowOff>
    </xdr:from>
    <xdr:to>
      <xdr:col>41</xdr:col>
      <xdr:colOff>101600</xdr:colOff>
      <xdr:row>106</xdr:row>
      <xdr:rowOff>149555</xdr:rowOff>
    </xdr:to>
    <xdr:sp macro="" textlink="">
      <xdr:nvSpPr>
        <xdr:cNvPr id="467" name="フローチャート: 判断 466"/>
        <xdr:cNvSpPr/>
      </xdr:nvSpPr>
      <xdr:spPr>
        <a:xfrm>
          <a:off x="6873240" y="1781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73896</xdr:rowOff>
    </xdr:from>
    <xdr:to>
      <xdr:col>36</xdr:col>
      <xdr:colOff>165100</xdr:colOff>
      <xdr:row>107</xdr:row>
      <xdr:rowOff>4046</xdr:rowOff>
    </xdr:to>
    <xdr:sp macro="" textlink="">
      <xdr:nvSpPr>
        <xdr:cNvPr id="468" name="フローチャート: 判断 467"/>
        <xdr:cNvSpPr/>
      </xdr:nvSpPr>
      <xdr:spPr>
        <a:xfrm>
          <a:off x="6098540" y="17843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12185</xdr:rowOff>
    </xdr:from>
    <xdr:to>
      <xdr:col>55</xdr:col>
      <xdr:colOff>50800</xdr:colOff>
      <xdr:row>106</xdr:row>
      <xdr:rowOff>113785</xdr:rowOff>
    </xdr:to>
    <xdr:sp macro="" textlink="">
      <xdr:nvSpPr>
        <xdr:cNvPr id="474" name="楕円 473"/>
        <xdr:cNvSpPr/>
      </xdr:nvSpPr>
      <xdr:spPr>
        <a:xfrm>
          <a:off x="9192260" y="17782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162062</xdr:rowOff>
    </xdr:from>
    <xdr:ext cx="534377" cy="259045"/>
    <xdr:sp macro="" textlink="">
      <xdr:nvSpPr>
        <xdr:cNvPr id="475" name="【港湾・漁港】&#10;一人当たり有形固定資産（償却資産）額該当値テキスト"/>
        <xdr:cNvSpPr txBox="1"/>
      </xdr:nvSpPr>
      <xdr:spPr>
        <a:xfrm>
          <a:off x="9258300" y="177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19772</xdr:rowOff>
    </xdr:from>
    <xdr:to>
      <xdr:col>50</xdr:col>
      <xdr:colOff>165100</xdr:colOff>
      <xdr:row>106</xdr:row>
      <xdr:rowOff>121372</xdr:rowOff>
    </xdr:to>
    <xdr:sp macro="" textlink="">
      <xdr:nvSpPr>
        <xdr:cNvPr id="476" name="楕円 475"/>
        <xdr:cNvSpPr/>
      </xdr:nvSpPr>
      <xdr:spPr>
        <a:xfrm>
          <a:off x="8445500" y="177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62985</xdr:rowOff>
    </xdr:from>
    <xdr:to>
      <xdr:col>55</xdr:col>
      <xdr:colOff>0</xdr:colOff>
      <xdr:row>106</xdr:row>
      <xdr:rowOff>70572</xdr:rowOff>
    </xdr:to>
    <xdr:cxnSp macro="">
      <xdr:nvCxnSpPr>
        <xdr:cNvPr id="477" name="直線コネクタ 476"/>
        <xdr:cNvCxnSpPr/>
      </xdr:nvCxnSpPr>
      <xdr:spPr>
        <a:xfrm flipV="1">
          <a:off x="8496300" y="17832825"/>
          <a:ext cx="7239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24323</xdr:rowOff>
    </xdr:from>
    <xdr:to>
      <xdr:col>46</xdr:col>
      <xdr:colOff>38100</xdr:colOff>
      <xdr:row>106</xdr:row>
      <xdr:rowOff>125923</xdr:rowOff>
    </xdr:to>
    <xdr:sp macro="" textlink="">
      <xdr:nvSpPr>
        <xdr:cNvPr id="478" name="楕円 477"/>
        <xdr:cNvSpPr/>
      </xdr:nvSpPr>
      <xdr:spPr>
        <a:xfrm>
          <a:off x="7670800" y="177941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70572</xdr:rowOff>
    </xdr:from>
    <xdr:to>
      <xdr:col>50</xdr:col>
      <xdr:colOff>114300</xdr:colOff>
      <xdr:row>106</xdr:row>
      <xdr:rowOff>75123</xdr:rowOff>
    </xdr:to>
    <xdr:cxnSp macro="">
      <xdr:nvCxnSpPr>
        <xdr:cNvPr id="479" name="直線コネクタ 478"/>
        <xdr:cNvCxnSpPr/>
      </xdr:nvCxnSpPr>
      <xdr:spPr>
        <a:xfrm flipV="1">
          <a:off x="7713980" y="17840412"/>
          <a:ext cx="78232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33444</xdr:rowOff>
    </xdr:from>
    <xdr:to>
      <xdr:col>41</xdr:col>
      <xdr:colOff>101600</xdr:colOff>
      <xdr:row>106</xdr:row>
      <xdr:rowOff>135044</xdr:rowOff>
    </xdr:to>
    <xdr:sp macro="" textlink="">
      <xdr:nvSpPr>
        <xdr:cNvPr id="480" name="楕円 479"/>
        <xdr:cNvSpPr/>
      </xdr:nvSpPr>
      <xdr:spPr>
        <a:xfrm>
          <a:off x="6873240" y="178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75123</xdr:rowOff>
    </xdr:from>
    <xdr:to>
      <xdr:col>45</xdr:col>
      <xdr:colOff>177800</xdr:colOff>
      <xdr:row>106</xdr:row>
      <xdr:rowOff>84244</xdr:rowOff>
    </xdr:to>
    <xdr:cxnSp macro="">
      <xdr:nvCxnSpPr>
        <xdr:cNvPr id="481" name="直線コネクタ 480"/>
        <xdr:cNvCxnSpPr/>
      </xdr:nvCxnSpPr>
      <xdr:spPr>
        <a:xfrm flipV="1">
          <a:off x="6924040" y="17844963"/>
          <a:ext cx="78994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35437</xdr:rowOff>
    </xdr:from>
    <xdr:to>
      <xdr:col>36</xdr:col>
      <xdr:colOff>165100</xdr:colOff>
      <xdr:row>106</xdr:row>
      <xdr:rowOff>137037</xdr:rowOff>
    </xdr:to>
    <xdr:sp macro="" textlink="">
      <xdr:nvSpPr>
        <xdr:cNvPr id="482" name="楕円 481"/>
        <xdr:cNvSpPr/>
      </xdr:nvSpPr>
      <xdr:spPr>
        <a:xfrm>
          <a:off x="6098540" y="178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84244</xdr:rowOff>
    </xdr:from>
    <xdr:to>
      <xdr:col>41</xdr:col>
      <xdr:colOff>50800</xdr:colOff>
      <xdr:row>106</xdr:row>
      <xdr:rowOff>86237</xdr:rowOff>
    </xdr:to>
    <xdr:cxnSp macro="">
      <xdr:nvCxnSpPr>
        <xdr:cNvPr id="483" name="直線コネクタ 482"/>
        <xdr:cNvCxnSpPr/>
      </xdr:nvCxnSpPr>
      <xdr:spPr>
        <a:xfrm flipV="1">
          <a:off x="6149340" y="17854084"/>
          <a:ext cx="7747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133066</xdr:rowOff>
    </xdr:from>
    <xdr:ext cx="534377" cy="259045"/>
    <xdr:sp macro="" textlink="">
      <xdr:nvSpPr>
        <xdr:cNvPr id="484" name="n_1aveValue【港湾・漁港】&#10;一人当たり有形固定資産（償却資産）額"/>
        <xdr:cNvSpPr txBox="1"/>
      </xdr:nvSpPr>
      <xdr:spPr>
        <a:xfrm>
          <a:off x="8239271" y="17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141665</xdr:rowOff>
    </xdr:from>
    <xdr:ext cx="534377" cy="259045"/>
    <xdr:sp macro="" textlink="">
      <xdr:nvSpPr>
        <xdr:cNvPr id="485" name="n_2aveValue【港湾・漁港】&#10;一人当たり有形固定資産（償却資産）額"/>
        <xdr:cNvSpPr txBox="1"/>
      </xdr:nvSpPr>
      <xdr:spPr>
        <a:xfrm>
          <a:off x="7477271" y="175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140682</xdr:rowOff>
    </xdr:from>
    <xdr:ext cx="534377" cy="259045"/>
    <xdr:sp macro="" textlink="">
      <xdr:nvSpPr>
        <xdr:cNvPr id="486" name="n_3aveValue【港湾・漁港】&#10;一人当たり有形固定資産（償却資産）額"/>
        <xdr:cNvSpPr txBox="1"/>
      </xdr:nvSpPr>
      <xdr:spPr>
        <a:xfrm>
          <a:off x="6702571" y="1791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166623</xdr:rowOff>
    </xdr:from>
    <xdr:ext cx="534377" cy="259045"/>
    <xdr:sp macro="" textlink="">
      <xdr:nvSpPr>
        <xdr:cNvPr id="487" name="n_4aveValue【港湾・漁港】&#10;一人当たり有形固定資産（償却資産）額"/>
        <xdr:cNvSpPr txBox="1"/>
      </xdr:nvSpPr>
      <xdr:spPr>
        <a:xfrm>
          <a:off x="5905011" y="1793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112499</xdr:rowOff>
    </xdr:from>
    <xdr:ext cx="534377" cy="259045"/>
    <xdr:sp macro="" textlink="">
      <xdr:nvSpPr>
        <xdr:cNvPr id="488" name="n_1mainValue【港湾・漁港】&#10;一人当たり有形固定資産（償却資産）額"/>
        <xdr:cNvSpPr txBox="1"/>
      </xdr:nvSpPr>
      <xdr:spPr>
        <a:xfrm>
          <a:off x="8239271" y="178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117050</xdr:rowOff>
    </xdr:from>
    <xdr:ext cx="534377" cy="259045"/>
    <xdr:sp macro="" textlink="">
      <xdr:nvSpPr>
        <xdr:cNvPr id="489" name="n_2mainValue【港湾・漁港】&#10;一人当たり有形固定資産（償却資産）額"/>
        <xdr:cNvSpPr txBox="1"/>
      </xdr:nvSpPr>
      <xdr:spPr>
        <a:xfrm>
          <a:off x="7477271" y="178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151571</xdr:rowOff>
    </xdr:from>
    <xdr:ext cx="534377" cy="259045"/>
    <xdr:sp macro="" textlink="">
      <xdr:nvSpPr>
        <xdr:cNvPr id="490" name="n_3mainValue【港湾・漁港】&#10;一人当たり有形固定資産（償却資産）額"/>
        <xdr:cNvSpPr txBox="1"/>
      </xdr:nvSpPr>
      <xdr:spPr>
        <a:xfrm>
          <a:off x="6702571" y="175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153564</xdr:rowOff>
    </xdr:from>
    <xdr:ext cx="534377" cy="259045"/>
    <xdr:sp macro="" textlink="">
      <xdr:nvSpPr>
        <xdr:cNvPr id="491" name="n_4mainValue【港湾・漁港】&#10;一人当たり有形固定資産（償却資産）額"/>
        <xdr:cNvSpPr txBox="1"/>
      </xdr:nvSpPr>
      <xdr:spPr>
        <a:xfrm>
          <a:off x="5905011" y="175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4" name="テキスト ボックス 503"/>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4" name="テキスト ボックス 513"/>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518" name="直線コネクタ 517"/>
        <xdr:cNvCxnSpPr/>
      </xdr:nvCxnSpPr>
      <xdr:spPr>
        <a:xfrm flipV="1">
          <a:off x="14375764" y="549619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519" name="【認定こども園・幼稚園・保育所】&#10;有形固定資産減価償却率最小値テキスト"/>
        <xdr:cNvSpPr txBox="1"/>
      </xdr:nvSpPr>
      <xdr:spPr>
        <a:xfrm>
          <a:off x="144145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520" name="直線コネクタ 519"/>
        <xdr:cNvCxnSpPr/>
      </xdr:nvCxnSpPr>
      <xdr:spPr>
        <a:xfrm>
          <a:off x="14287500" y="7003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521" name="【認定こども園・幼稚園・保育所】&#10;有形固定資産減価償却率最大値テキスト"/>
        <xdr:cNvSpPr txBox="1"/>
      </xdr:nvSpPr>
      <xdr:spPr>
        <a:xfrm>
          <a:off x="14414500" y="5275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522" name="直線コネクタ 521"/>
        <xdr:cNvCxnSpPr/>
      </xdr:nvCxnSpPr>
      <xdr:spPr>
        <a:xfrm>
          <a:off x="14287500" y="5496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100528</xdr:rowOff>
    </xdr:from>
    <xdr:ext cx="405111" cy="259045"/>
    <xdr:sp macro="" textlink="">
      <xdr:nvSpPr>
        <xdr:cNvPr id="523" name="【認定こども園・幼稚園・保育所】&#10;有形固定資産減価償却率平均値テキスト"/>
        <xdr:cNvSpPr txBox="1"/>
      </xdr:nvSpPr>
      <xdr:spPr>
        <a:xfrm>
          <a:off x="14414500" y="59679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524" name="フローチャート: 判断 523"/>
        <xdr:cNvSpPr/>
      </xdr:nvSpPr>
      <xdr:spPr>
        <a:xfrm>
          <a:off x="14325600" y="611269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525" name="フローチャート: 判断 524"/>
        <xdr:cNvSpPr/>
      </xdr:nvSpPr>
      <xdr:spPr>
        <a:xfrm>
          <a:off x="1357884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26" name="フローチャート: 判断 525"/>
        <xdr:cNvSpPr/>
      </xdr:nvSpPr>
      <xdr:spPr>
        <a:xfrm>
          <a:off x="12804140" y="6187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527" name="フローチャート: 判断 526"/>
        <xdr:cNvSpPr/>
      </xdr:nvSpPr>
      <xdr:spPr>
        <a:xfrm>
          <a:off x="1202944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8" name="フローチャート: 判断 527"/>
        <xdr:cNvSpPr/>
      </xdr:nvSpPr>
      <xdr:spPr>
        <a:xfrm>
          <a:off x="1123188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534" name="楕円 533"/>
        <xdr:cNvSpPr/>
      </xdr:nvSpPr>
      <xdr:spPr>
        <a:xfrm>
          <a:off x="14325600" y="68420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51361</xdr:rowOff>
    </xdr:from>
    <xdr:ext cx="405111" cy="259045"/>
    <xdr:sp macro="" textlink="">
      <xdr:nvSpPr>
        <xdr:cNvPr id="535" name="【認定こども園・幼稚園・保育所】&#10;有形固定資産減価償却率該当値テキスト"/>
        <xdr:cNvSpPr txBox="1"/>
      </xdr:nvSpPr>
      <xdr:spPr>
        <a:xfrm>
          <a:off x="14414500" y="675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36" name="楕円 535"/>
        <xdr:cNvSpPr/>
      </xdr:nvSpPr>
      <xdr:spPr>
        <a:xfrm>
          <a:off x="1357884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41</xdr:row>
      <xdr:rowOff>15784</xdr:rowOff>
    </xdr:to>
    <xdr:cxnSp macro="">
      <xdr:nvCxnSpPr>
        <xdr:cNvPr id="537" name="直線コネクタ 536"/>
        <xdr:cNvCxnSpPr/>
      </xdr:nvCxnSpPr>
      <xdr:spPr>
        <a:xfrm>
          <a:off x="13629640" y="6801394"/>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538" name="楕円 537"/>
        <xdr:cNvSpPr/>
      </xdr:nvSpPr>
      <xdr:spPr>
        <a:xfrm>
          <a:off x="12804140" y="6662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95794</xdr:rowOff>
    </xdr:to>
    <xdr:cxnSp macro="">
      <xdr:nvCxnSpPr>
        <xdr:cNvPr id="539" name="直線コネクタ 538"/>
        <xdr:cNvCxnSpPr/>
      </xdr:nvCxnSpPr>
      <xdr:spPr>
        <a:xfrm>
          <a:off x="12854940" y="6709954"/>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540" name="楕円 539"/>
        <xdr:cNvSpPr/>
      </xdr:nvSpPr>
      <xdr:spPr>
        <a:xfrm>
          <a:off x="12029440" y="65617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74567</xdr:rowOff>
    </xdr:from>
    <xdr:to>
      <xdr:col>76</xdr:col>
      <xdr:colOff>114300</xdr:colOff>
      <xdr:row>40</xdr:row>
      <xdr:rowOff>4354</xdr:rowOff>
    </xdr:to>
    <xdr:cxnSp macro="">
      <xdr:nvCxnSpPr>
        <xdr:cNvPr id="541" name="直線コネクタ 540"/>
        <xdr:cNvCxnSpPr/>
      </xdr:nvCxnSpPr>
      <xdr:spPr>
        <a:xfrm>
          <a:off x="12072620" y="6612527"/>
          <a:ext cx="78232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542" name="楕円 541"/>
        <xdr:cNvSpPr/>
      </xdr:nvSpPr>
      <xdr:spPr>
        <a:xfrm>
          <a:off x="11231880" y="6480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74567</xdr:rowOff>
    </xdr:to>
    <xdr:cxnSp macro="">
      <xdr:nvCxnSpPr>
        <xdr:cNvPr id="543" name="直線コネクタ 542"/>
        <xdr:cNvCxnSpPr/>
      </xdr:nvCxnSpPr>
      <xdr:spPr>
        <a:xfrm>
          <a:off x="11282680" y="6531429"/>
          <a:ext cx="78994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70049</xdr:rowOff>
    </xdr:from>
    <xdr:ext cx="405111" cy="259045"/>
    <xdr:sp macro="" textlink="">
      <xdr:nvSpPr>
        <xdr:cNvPr id="544" name="n_1aveValue【認定こども園・幼稚園・保育所】&#10;有形固定資産減価償却率"/>
        <xdr:cNvSpPr txBox="1"/>
      </xdr:nvSpPr>
      <xdr:spPr>
        <a:xfrm>
          <a:off x="1343724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45" name="n_2aveValue【認定こども園・幼稚園・保育所】&#10;有形固定資産減価償却率"/>
        <xdr:cNvSpPr txBox="1"/>
      </xdr:nvSpPr>
      <xdr:spPr>
        <a:xfrm>
          <a:off x="1267524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42290</xdr:rowOff>
    </xdr:from>
    <xdr:ext cx="405111" cy="259045"/>
    <xdr:sp macro="" textlink="">
      <xdr:nvSpPr>
        <xdr:cNvPr id="546" name="n_3aveValue【認定こども園・幼稚園・保育所】&#10;有形固定資産減価償却率"/>
        <xdr:cNvSpPr txBox="1"/>
      </xdr:nvSpPr>
      <xdr:spPr>
        <a:xfrm>
          <a:off x="119005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47" name="n_4aveValue【認定こども園・幼稚園・保育所】&#10;有形固定資産減価償却率"/>
        <xdr:cNvSpPr txBox="1"/>
      </xdr:nvSpPr>
      <xdr:spPr>
        <a:xfrm>
          <a:off x="1110298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48" name="n_1mainValue【認定こども園・幼稚園・保育所】&#10;有形固定資産減価償却率"/>
        <xdr:cNvSpPr txBox="1"/>
      </xdr:nvSpPr>
      <xdr:spPr>
        <a:xfrm>
          <a:off x="13437244" y="684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549" name="n_2mainValue【認定こども園・幼稚園・保育所】&#10;有形固定資産減価償却率"/>
        <xdr:cNvSpPr txBox="1"/>
      </xdr:nvSpPr>
      <xdr:spPr>
        <a:xfrm>
          <a:off x="12675244" y="67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550" name="n_3mainValue【認定こども園・幼稚園・保育所】&#10;有形固定資産減価償却率"/>
        <xdr:cNvSpPr txBox="1"/>
      </xdr:nvSpPr>
      <xdr:spPr>
        <a:xfrm>
          <a:off x="119005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51" name="n_4mainValue【認定こども園・幼稚園・保育所】&#10;有形固定資産減価償却率"/>
        <xdr:cNvSpPr txBox="1"/>
      </xdr:nvSpPr>
      <xdr:spPr>
        <a:xfrm>
          <a:off x="1110298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577" name="直線コネクタ 576"/>
        <xdr:cNvCxnSpPr/>
      </xdr:nvCxnSpPr>
      <xdr:spPr>
        <a:xfrm flipV="1">
          <a:off x="19509104" y="5665470"/>
          <a:ext cx="0" cy="1367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8" name="【認定こども園・幼稚園・保育所】&#10;一人当たり面積最小値テキスト"/>
        <xdr:cNvSpPr txBox="1"/>
      </xdr:nvSpPr>
      <xdr:spPr>
        <a:xfrm>
          <a:off x="1954784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9" name="直線コネクタ 578"/>
        <xdr:cNvCxnSpPr/>
      </xdr:nvCxnSpPr>
      <xdr:spPr>
        <a:xfrm>
          <a:off x="1944370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580" name="【認定こども園・幼稚園・保育所】&#10;一人当たり面積最大値テキスト"/>
        <xdr:cNvSpPr txBox="1"/>
      </xdr:nvSpPr>
      <xdr:spPr>
        <a:xfrm>
          <a:off x="1954784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81" name="直線コネクタ 580"/>
        <xdr:cNvCxnSpPr/>
      </xdr:nvCxnSpPr>
      <xdr:spPr>
        <a:xfrm>
          <a:off x="194437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157315</xdr:rowOff>
    </xdr:from>
    <xdr:ext cx="469744" cy="259045"/>
    <xdr:sp macro="" textlink="">
      <xdr:nvSpPr>
        <xdr:cNvPr id="582" name="【認定こども園・幼稚園・保育所】&#10;一人当たり面積平均値テキスト"/>
        <xdr:cNvSpPr txBox="1"/>
      </xdr:nvSpPr>
      <xdr:spPr>
        <a:xfrm>
          <a:off x="19547840" y="6527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583" name="フローチャート: 判断 582"/>
        <xdr:cNvSpPr/>
      </xdr:nvSpPr>
      <xdr:spPr>
        <a:xfrm>
          <a:off x="1945894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584" name="フローチャート: 判断 583"/>
        <xdr:cNvSpPr/>
      </xdr:nvSpPr>
      <xdr:spPr>
        <a:xfrm>
          <a:off x="18735040" y="6526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585" name="フローチャート: 判断 584"/>
        <xdr:cNvSpPr/>
      </xdr:nvSpPr>
      <xdr:spPr>
        <a:xfrm>
          <a:off x="1793748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86" name="フローチャート: 判断 585"/>
        <xdr:cNvSpPr/>
      </xdr:nvSpPr>
      <xdr:spPr>
        <a:xfrm>
          <a:off x="1716278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587" name="フローチャート: 判断 586"/>
        <xdr:cNvSpPr/>
      </xdr:nvSpPr>
      <xdr:spPr>
        <a:xfrm>
          <a:off x="16388080" y="6536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593" name="楕円 592"/>
        <xdr:cNvSpPr/>
      </xdr:nvSpPr>
      <xdr:spPr>
        <a:xfrm>
          <a:off x="1945894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105427</xdr:rowOff>
    </xdr:from>
    <xdr:ext cx="469744" cy="259045"/>
    <xdr:sp macro="" textlink="">
      <xdr:nvSpPr>
        <xdr:cNvPr id="594" name="【認定こども園・幼稚園・保育所】&#10;一人当たり面積該当値テキスト"/>
        <xdr:cNvSpPr txBox="1"/>
      </xdr:nvSpPr>
      <xdr:spPr>
        <a:xfrm>
          <a:off x="19547840"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98878</xdr:rowOff>
    </xdr:from>
    <xdr:to>
      <xdr:col>112</xdr:col>
      <xdr:colOff>38100</xdr:colOff>
      <xdr:row>36</xdr:row>
      <xdr:rowOff>29028</xdr:rowOff>
    </xdr:to>
    <xdr:sp macro="" textlink="">
      <xdr:nvSpPr>
        <xdr:cNvPr id="595" name="楕円 594"/>
        <xdr:cNvSpPr/>
      </xdr:nvSpPr>
      <xdr:spPr>
        <a:xfrm>
          <a:off x="18735040" y="5966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133350</xdr:rowOff>
    </xdr:from>
    <xdr:to>
      <xdr:col>116</xdr:col>
      <xdr:colOff>63500</xdr:colOff>
      <xdr:row>35</xdr:row>
      <xdr:rowOff>149678</xdr:rowOff>
    </xdr:to>
    <xdr:cxnSp macro="">
      <xdr:nvCxnSpPr>
        <xdr:cNvPr id="596" name="直線コネクタ 595"/>
        <xdr:cNvCxnSpPr/>
      </xdr:nvCxnSpPr>
      <xdr:spPr>
        <a:xfrm flipV="1">
          <a:off x="18778220" y="6000750"/>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108676</xdr:rowOff>
    </xdr:from>
    <xdr:to>
      <xdr:col>107</xdr:col>
      <xdr:colOff>101600</xdr:colOff>
      <xdr:row>36</xdr:row>
      <xdr:rowOff>38826</xdr:rowOff>
    </xdr:to>
    <xdr:sp macro="" textlink="">
      <xdr:nvSpPr>
        <xdr:cNvPr id="597" name="楕円 596"/>
        <xdr:cNvSpPr/>
      </xdr:nvSpPr>
      <xdr:spPr>
        <a:xfrm>
          <a:off x="17937480" y="5976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149678</xdr:rowOff>
    </xdr:from>
    <xdr:to>
      <xdr:col>111</xdr:col>
      <xdr:colOff>177800</xdr:colOff>
      <xdr:row>35</xdr:row>
      <xdr:rowOff>159476</xdr:rowOff>
    </xdr:to>
    <xdr:cxnSp macro="">
      <xdr:nvCxnSpPr>
        <xdr:cNvPr id="598" name="直線コネクタ 597"/>
        <xdr:cNvCxnSpPr/>
      </xdr:nvCxnSpPr>
      <xdr:spPr>
        <a:xfrm flipV="1">
          <a:off x="17988280" y="601707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56424</xdr:rowOff>
    </xdr:from>
    <xdr:to>
      <xdr:col>102</xdr:col>
      <xdr:colOff>165100</xdr:colOff>
      <xdr:row>35</xdr:row>
      <xdr:rowOff>158024</xdr:rowOff>
    </xdr:to>
    <xdr:sp macro="" textlink="">
      <xdr:nvSpPr>
        <xdr:cNvPr id="599" name="楕円 598"/>
        <xdr:cNvSpPr/>
      </xdr:nvSpPr>
      <xdr:spPr>
        <a:xfrm>
          <a:off x="1716278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107224</xdr:rowOff>
    </xdr:from>
    <xdr:to>
      <xdr:col>107</xdr:col>
      <xdr:colOff>50800</xdr:colOff>
      <xdr:row>35</xdr:row>
      <xdr:rowOff>159476</xdr:rowOff>
    </xdr:to>
    <xdr:cxnSp macro="">
      <xdr:nvCxnSpPr>
        <xdr:cNvPr id="600" name="直線コネクタ 599"/>
        <xdr:cNvCxnSpPr/>
      </xdr:nvCxnSpPr>
      <xdr:spPr>
        <a:xfrm>
          <a:off x="17213580" y="5974624"/>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59690</xdr:rowOff>
    </xdr:from>
    <xdr:to>
      <xdr:col>98</xdr:col>
      <xdr:colOff>38100</xdr:colOff>
      <xdr:row>35</xdr:row>
      <xdr:rowOff>161290</xdr:rowOff>
    </xdr:to>
    <xdr:sp macro="" textlink="">
      <xdr:nvSpPr>
        <xdr:cNvPr id="601" name="楕円 600"/>
        <xdr:cNvSpPr/>
      </xdr:nvSpPr>
      <xdr:spPr>
        <a:xfrm>
          <a:off x="16388080" y="592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107224</xdr:rowOff>
    </xdr:from>
    <xdr:to>
      <xdr:col>102</xdr:col>
      <xdr:colOff>114300</xdr:colOff>
      <xdr:row>35</xdr:row>
      <xdr:rowOff>110490</xdr:rowOff>
    </xdr:to>
    <xdr:cxnSp macro="">
      <xdr:nvCxnSpPr>
        <xdr:cNvPr id="602" name="直線コネクタ 601"/>
        <xdr:cNvCxnSpPr/>
      </xdr:nvCxnSpPr>
      <xdr:spPr>
        <a:xfrm flipV="1">
          <a:off x="16431260" y="597462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77305</xdr:rowOff>
    </xdr:from>
    <xdr:ext cx="469744" cy="259045"/>
    <xdr:sp macro="" textlink="">
      <xdr:nvSpPr>
        <xdr:cNvPr id="603" name="n_1aveValue【認定こども園・幼稚園・保育所】&#10;一人当たり面積"/>
        <xdr:cNvSpPr txBox="1"/>
      </xdr:nvSpPr>
      <xdr:spPr>
        <a:xfrm>
          <a:off x="18561127" y="66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604" name="n_2aveValue【認定こども園・幼稚園・保育所】&#10;一人当たり面積"/>
        <xdr:cNvSpPr txBox="1"/>
      </xdr:nvSpPr>
      <xdr:spPr>
        <a:xfrm>
          <a:off x="17776267" y="66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605" name="n_3aveValue【認定こども園・幼稚園・保育所】&#10;一人当たり面積"/>
        <xdr:cNvSpPr txBox="1"/>
      </xdr:nvSpPr>
      <xdr:spPr>
        <a:xfrm>
          <a:off x="17001567" y="66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87103</xdr:rowOff>
    </xdr:from>
    <xdr:ext cx="469744" cy="259045"/>
    <xdr:sp macro="" textlink="">
      <xdr:nvSpPr>
        <xdr:cNvPr id="606" name="n_4aveValue【認定こども園・幼稚園・保育所】&#10;一人当たり面積"/>
        <xdr:cNvSpPr txBox="1"/>
      </xdr:nvSpPr>
      <xdr:spPr>
        <a:xfrm>
          <a:off x="16226867" y="662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45555</xdr:rowOff>
    </xdr:from>
    <xdr:ext cx="469744" cy="259045"/>
    <xdr:sp macro="" textlink="">
      <xdr:nvSpPr>
        <xdr:cNvPr id="607" name="n_1mainValue【認定こども園・幼稚園・保育所】&#10;一人当たり面積"/>
        <xdr:cNvSpPr txBox="1"/>
      </xdr:nvSpPr>
      <xdr:spPr>
        <a:xfrm>
          <a:off x="18561127" y="57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55353</xdr:rowOff>
    </xdr:from>
    <xdr:ext cx="469744" cy="259045"/>
    <xdr:sp macro="" textlink="">
      <xdr:nvSpPr>
        <xdr:cNvPr id="608" name="n_2mainValue【認定こども園・幼稚園・保育所】&#10;一人当たり面積"/>
        <xdr:cNvSpPr txBox="1"/>
      </xdr:nvSpPr>
      <xdr:spPr>
        <a:xfrm>
          <a:off x="17776267" y="57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3101</xdr:rowOff>
    </xdr:from>
    <xdr:ext cx="469744" cy="259045"/>
    <xdr:sp macro="" textlink="">
      <xdr:nvSpPr>
        <xdr:cNvPr id="609" name="n_3mainValue【認定こども園・幼稚園・保育所】&#10;一人当たり面積"/>
        <xdr:cNvSpPr txBox="1"/>
      </xdr:nvSpPr>
      <xdr:spPr>
        <a:xfrm>
          <a:off x="17001567" y="57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6367</xdr:rowOff>
    </xdr:from>
    <xdr:ext cx="469744" cy="259045"/>
    <xdr:sp macro="" textlink="">
      <xdr:nvSpPr>
        <xdr:cNvPr id="610" name="n_4mainValue【認定こども園・幼稚園・保育所】&#10;一人当たり面積"/>
        <xdr:cNvSpPr txBox="1"/>
      </xdr:nvSpPr>
      <xdr:spPr>
        <a:xfrm>
          <a:off x="1622686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633" name="直線コネクタ 632"/>
        <xdr:cNvCxnSpPr/>
      </xdr:nvCxnSpPr>
      <xdr:spPr>
        <a:xfrm flipV="1">
          <a:off x="14375764" y="951128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634" name="【学校施設】&#10;有形固定資産減価償却率最小値テキスト"/>
        <xdr:cNvSpPr txBox="1"/>
      </xdr:nvSpPr>
      <xdr:spPr>
        <a:xfrm>
          <a:off x="144145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635" name="直線コネクタ 634"/>
        <xdr:cNvCxnSpPr/>
      </xdr:nvCxnSpPr>
      <xdr:spPr>
        <a:xfrm>
          <a:off x="14287500" y="10696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36" name="【学校施設】&#10;有形固定資産減価償却率最大値テキスト"/>
        <xdr:cNvSpPr txBox="1"/>
      </xdr:nvSpPr>
      <xdr:spPr>
        <a:xfrm>
          <a:off x="14414500" y="929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37" name="直線コネクタ 636"/>
        <xdr:cNvCxnSpPr/>
      </xdr:nvCxnSpPr>
      <xdr:spPr>
        <a:xfrm>
          <a:off x="14287500" y="9511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38371</xdr:rowOff>
    </xdr:from>
    <xdr:ext cx="405111" cy="259045"/>
    <xdr:sp macro="" textlink="">
      <xdr:nvSpPr>
        <xdr:cNvPr id="638" name="【学校施設】&#10;有形固定資産減価償却率平均値テキスト"/>
        <xdr:cNvSpPr txBox="1"/>
      </xdr:nvSpPr>
      <xdr:spPr>
        <a:xfrm>
          <a:off x="14414500" y="976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639" name="フローチャート: 判断 638"/>
        <xdr:cNvSpPr/>
      </xdr:nvSpPr>
      <xdr:spPr>
        <a:xfrm>
          <a:off x="14325600" y="990625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640" name="フローチャート: 判断 639"/>
        <xdr:cNvSpPr/>
      </xdr:nvSpPr>
      <xdr:spPr>
        <a:xfrm>
          <a:off x="13578840" y="990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41" name="フローチャート: 判断 640"/>
        <xdr:cNvSpPr/>
      </xdr:nvSpPr>
      <xdr:spPr>
        <a:xfrm>
          <a:off x="12804140" y="989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642" name="フローチャート: 判断 641"/>
        <xdr:cNvSpPr/>
      </xdr:nvSpPr>
      <xdr:spPr>
        <a:xfrm>
          <a:off x="12029440" y="9800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643" name="フローチャート: 判断 642"/>
        <xdr:cNvSpPr/>
      </xdr:nvSpPr>
      <xdr:spPr>
        <a:xfrm>
          <a:off x="11231880" y="9800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649" name="楕円 648"/>
        <xdr:cNvSpPr/>
      </xdr:nvSpPr>
      <xdr:spPr>
        <a:xfrm>
          <a:off x="14325600" y="100525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140225</xdr:rowOff>
    </xdr:from>
    <xdr:ext cx="405111" cy="259045"/>
    <xdr:sp macro="" textlink="">
      <xdr:nvSpPr>
        <xdr:cNvPr id="650" name="【学校施設】&#10;有形固定資産減価償却率該当値テキスト"/>
        <xdr:cNvSpPr txBox="1"/>
      </xdr:nvSpPr>
      <xdr:spPr>
        <a:xfrm>
          <a:off x="14414500" y="100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77216</xdr:rowOff>
    </xdr:from>
    <xdr:to>
      <xdr:col>81</xdr:col>
      <xdr:colOff>101600</xdr:colOff>
      <xdr:row>61</xdr:row>
      <xdr:rowOff>7366</xdr:rowOff>
    </xdr:to>
    <xdr:sp macro="" textlink="">
      <xdr:nvSpPr>
        <xdr:cNvPr id="651" name="楕円 650"/>
        <xdr:cNvSpPr/>
      </xdr:nvSpPr>
      <xdr:spPr>
        <a:xfrm>
          <a:off x="13578840" y="10135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128016</xdr:rowOff>
    </xdr:to>
    <xdr:cxnSp macro="">
      <xdr:nvCxnSpPr>
        <xdr:cNvPr id="652" name="直線コネクタ 651"/>
        <xdr:cNvCxnSpPr/>
      </xdr:nvCxnSpPr>
      <xdr:spPr>
        <a:xfrm flipV="1">
          <a:off x="13629640" y="10099548"/>
          <a:ext cx="74676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xdr:rowOff>
    </xdr:from>
    <xdr:to>
      <xdr:col>76</xdr:col>
      <xdr:colOff>165100</xdr:colOff>
      <xdr:row>61</xdr:row>
      <xdr:rowOff>112522</xdr:rowOff>
    </xdr:to>
    <xdr:sp macro="" textlink="">
      <xdr:nvSpPr>
        <xdr:cNvPr id="653" name="楕円 652"/>
        <xdr:cNvSpPr/>
      </xdr:nvSpPr>
      <xdr:spPr>
        <a:xfrm>
          <a:off x="12804140" y="102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61</xdr:row>
      <xdr:rowOff>61722</xdr:rowOff>
    </xdr:to>
    <xdr:cxnSp macro="">
      <xdr:nvCxnSpPr>
        <xdr:cNvPr id="654" name="直線コネクタ 653"/>
        <xdr:cNvCxnSpPr/>
      </xdr:nvCxnSpPr>
      <xdr:spPr>
        <a:xfrm flipV="1">
          <a:off x="12854940" y="10186416"/>
          <a:ext cx="7747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100076</xdr:rowOff>
    </xdr:from>
    <xdr:to>
      <xdr:col>72</xdr:col>
      <xdr:colOff>38100</xdr:colOff>
      <xdr:row>61</xdr:row>
      <xdr:rowOff>30226</xdr:rowOff>
    </xdr:to>
    <xdr:sp macro="" textlink="">
      <xdr:nvSpPr>
        <xdr:cNvPr id="655" name="楕円 654"/>
        <xdr:cNvSpPr/>
      </xdr:nvSpPr>
      <xdr:spPr>
        <a:xfrm>
          <a:off x="12029440" y="1015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150876</xdr:rowOff>
    </xdr:from>
    <xdr:to>
      <xdr:col>76</xdr:col>
      <xdr:colOff>114300</xdr:colOff>
      <xdr:row>61</xdr:row>
      <xdr:rowOff>61722</xdr:rowOff>
    </xdr:to>
    <xdr:cxnSp macro="">
      <xdr:nvCxnSpPr>
        <xdr:cNvPr id="656" name="直線コネクタ 655"/>
        <xdr:cNvCxnSpPr/>
      </xdr:nvCxnSpPr>
      <xdr:spPr>
        <a:xfrm>
          <a:off x="12072620" y="10209276"/>
          <a:ext cx="7823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31496</xdr:rowOff>
    </xdr:from>
    <xdr:to>
      <xdr:col>67</xdr:col>
      <xdr:colOff>101600</xdr:colOff>
      <xdr:row>60</xdr:row>
      <xdr:rowOff>133096</xdr:rowOff>
    </xdr:to>
    <xdr:sp macro="" textlink="">
      <xdr:nvSpPr>
        <xdr:cNvPr id="657" name="楕円 656"/>
        <xdr:cNvSpPr/>
      </xdr:nvSpPr>
      <xdr:spPr>
        <a:xfrm>
          <a:off x="1123188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82296</xdr:rowOff>
    </xdr:from>
    <xdr:to>
      <xdr:col>71</xdr:col>
      <xdr:colOff>177800</xdr:colOff>
      <xdr:row>60</xdr:row>
      <xdr:rowOff>150876</xdr:rowOff>
    </xdr:to>
    <xdr:cxnSp macro="">
      <xdr:nvCxnSpPr>
        <xdr:cNvPr id="658" name="直線コネクタ 657"/>
        <xdr:cNvCxnSpPr/>
      </xdr:nvCxnSpPr>
      <xdr:spPr>
        <a:xfrm>
          <a:off x="11282680" y="10140696"/>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129049</xdr:rowOff>
    </xdr:from>
    <xdr:ext cx="405111" cy="259045"/>
    <xdr:sp macro="" textlink="">
      <xdr:nvSpPr>
        <xdr:cNvPr id="659" name="n_1aveValue【学校施設】&#10;有形固定資産減価償却率"/>
        <xdr:cNvSpPr txBox="1"/>
      </xdr:nvSpPr>
      <xdr:spPr>
        <a:xfrm>
          <a:off x="134372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60" name="n_2aveValue【学校施設】&#10;有形固定資産減価償却率"/>
        <xdr:cNvSpPr txBox="1"/>
      </xdr:nvSpPr>
      <xdr:spPr>
        <a:xfrm>
          <a:off x="126752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23893</xdr:rowOff>
    </xdr:from>
    <xdr:ext cx="405111" cy="259045"/>
    <xdr:sp macro="" textlink="">
      <xdr:nvSpPr>
        <xdr:cNvPr id="661" name="n_3aveValue【学校施設】&#10;有形固定資産減価償却率"/>
        <xdr:cNvSpPr txBox="1"/>
      </xdr:nvSpPr>
      <xdr:spPr>
        <a:xfrm>
          <a:off x="119005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23893</xdr:rowOff>
    </xdr:from>
    <xdr:ext cx="405111" cy="259045"/>
    <xdr:sp macro="" textlink="">
      <xdr:nvSpPr>
        <xdr:cNvPr id="662" name="n_4aveValue【学校施設】&#10;有形固定資産減価償却率"/>
        <xdr:cNvSpPr txBox="1"/>
      </xdr:nvSpPr>
      <xdr:spPr>
        <a:xfrm>
          <a:off x="1110298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169943</xdr:rowOff>
    </xdr:from>
    <xdr:ext cx="405111" cy="259045"/>
    <xdr:sp macro="" textlink="">
      <xdr:nvSpPr>
        <xdr:cNvPr id="663" name="n_1mainValue【学校施設】&#10;有形固定資産減価償却率"/>
        <xdr:cNvSpPr txBox="1"/>
      </xdr:nvSpPr>
      <xdr:spPr>
        <a:xfrm>
          <a:off x="134372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664" name="n_2mainValue【学校施設】&#10;有形固定資産減価償却率"/>
        <xdr:cNvSpPr txBox="1"/>
      </xdr:nvSpPr>
      <xdr:spPr>
        <a:xfrm>
          <a:off x="12675244" y="1032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21353</xdr:rowOff>
    </xdr:from>
    <xdr:ext cx="405111" cy="259045"/>
    <xdr:sp macro="" textlink="">
      <xdr:nvSpPr>
        <xdr:cNvPr id="665" name="n_3mainValue【学校施設】&#10;有形固定資産減価償却率"/>
        <xdr:cNvSpPr txBox="1"/>
      </xdr:nvSpPr>
      <xdr:spPr>
        <a:xfrm>
          <a:off x="11900544" y="10247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124223</xdr:rowOff>
    </xdr:from>
    <xdr:ext cx="405111" cy="259045"/>
    <xdr:sp macro="" textlink="">
      <xdr:nvSpPr>
        <xdr:cNvPr id="666" name="n_4mainValue【学校施設】&#10;有形固定資産減価償却率"/>
        <xdr:cNvSpPr txBox="1"/>
      </xdr:nvSpPr>
      <xdr:spPr>
        <a:xfrm>
          <a:off x="1110298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8" name="直線コネクタ 677"/>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9" name="テキスト ボックス 678"/>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0" name="直線コネクタ 679"/>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1" name="テキスト ボックス 680"/>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82" name="直線コネクタ 681"/>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3" name="テキスト ボックス 682"/>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6" name="直線コネクタ 685"/>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7" name="テキスト ボックス 686"/>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8" name="直線コネクタ 687"/>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9" name="テキスト ボックス 688"/>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90" name="直線コネクタ 689"/>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91" name="テキスト ボックス 690"/>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695" name="直線コネクタ 694"/>
        <xdr:cNvCxnSpPr/>
      </xdr:nvCxnSpPr>
      <xdr:spPr>
        <a:xfrm flipV="1">
          <a:off x="19509104" y="9399270"/>
          <a:ext cx="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696" name="【学校施設】&#10;一人当たり面積最小値テキスト"/>
        <xdr:cNvSpPr txBox="1"/>
      </xdr:nvSpPr>
      <xdr:spPr>
        <a:xfrm>
          <a:off x="19547840" y="107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697" name="直線コネクタ 696"/>
        <xdr:cNvCxnSpPr/>
      </xdr:nvCxnSpPr>
      <xdr:spPr>
        <a:xfrm>
          <a:off x="19443700" y="10783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98" name="【学校施設】&#10;一人当たり面積最大値テキスト"/>
        <xdr:cNvSpPr txBox="1"/>
      </xdr:nvSpPr>
      <xdr:spPr>
        <a:xfrm>
          <a:off x="19547840"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99" name="直線コネクタ 698"/>
        <xdr:cNvCxnSpPr/>
      </xdr:nvCxnSpPr>
      <xdr:spPr>
        <a:xfrm>
          <a:off x="194437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116381</xdr:rowOff>
    </xdr:from>
    <xdr:ext cx="469744" cy="259045"/>
    <xdr:sp macro="" textlink="">
      <xdr:nvSpPr>
        <xdr:cNvPr id="700" name="【学校施設】&#10;一人当たり面積平均値テキスト"/>
        <xdr:cNvSpPr txBox="1"/>
      </xdr:nvSpPr>
      <xdr:spPr>
        <a:xfrm>
          <a:off x="19547840" y="1000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701" name="フローチャート: 判断 700"/>
        <xdr:cNvSpPr/>
      </xdr:nvSpPr>
      <xdr:spPr>
        <a:xfrm>
          <a:off x="19458940" y="10151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702" name="フローチャート: 判断 701"/>
        <xdr:cNvSpPr/>
      </xdr:nvSpPr>
      <xdr:spPr>
        <a:xfrm>
          <a:off x="18735040" y="10166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703" name="フローチャート: 判断 702"/>
        <xdr:cNvSpPr/>
      </xdr:nvSpPr>
      <xdr:spPr>
        <a:xfrm>
          <a:off x="17937480" y="10203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704" name="フローチャート: 判断 703"/>
        <xdr:cNvSpPr/>
      </xdr:nvSpPr>
      <xdr:spPr>
        <a:xfrm>
          <a:off x="1716278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05" name="フローチャート: 判断 704"/>
        <xdr:cNvSpPr/>
      </xdr:nvSpPr>
      <xdr:spPr>
        <a:xfrm>
          <a:off x="1638808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xdr:rowOff>
    </xdr:from>
    <xdr:to>
      <xdr:col>116</xdr:col>
      <xdr:colOff>114300</xdr:colOff>
      <xdr:row>61</xdr:row>
      <xdr:rowOff>102235</xdr:rowOff>
    </xdr:to>
    <xdr:sp macro="" textlink="">
      <xdr:nvSpPr>
        <xdr:cNvPr id="711" name="楕円 710"/>
        <xdr:cNvSpPr/>
      </xdr:nvSpPr>
      <xdr:spPr>
        <a:xfrm>
          <a:off x="1945894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150512</xdr:rowOff>
    </xdr:from>
    <xdr:ext cx="469744" cy="259045"/>
    <xdr:sp macro="" textlink="">
      <xdr:nvSpPr>
        <xdr:cNvPr id="712" name="【学校施設】&#10;一人当たり面積該当値テキスト"/>
        <xdr:cNvSpPr txBox="1"/>
      </xdr:nvSpPr>
      <xdr:spPr>
        <a:xfrm>
          <a:off x="19547840" y="102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136366</xdr:rowOff>
    </xdr:from>
    <xdr:to>
      <xdr:col>112</xdr:col>
      <xdr:colOff>38100</xdr:colOff>
      <xdr:row>62</xdr:row>
      <xdr:rowOff>66516</xdr:rowOff>
    </xdr:to>
    <xdr:sp macro="" textlink="">
      <xdr:nvSpPr>
        <xdr:cNvPr id="713" name="楕円 712"/>
        <xdr:cNvSpPr/>
      </xdr:nvSpPr>
      <xdr:spPr>
        <a:xfrm>
          <a:off x="18735040" y="10362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51435</xdr:rowOff>
    </xdr:from>
    <xdr:to>
      <xdr:col>116</xdr:col>
      <xdr:colOff>63500</xdr:colOff>
      <xdr:row>62</xdr:row>
      <xdr:rowOff>15716</xdr:rowOff>
    </xdr:to>
    <xdr:cxnSp macro="">
      <xdr:nvCxnSpPr>
        <xdr:cNvPr id="714" name="直線コネクタ 713"/>
        <xdr:cNvCxnSpPr/>
      </xdr:nvCxnSpPr>
      <xdr:spPr>
        <a:xfrm flipV="1">
          <a:off x="18778220" y="10277475"/>
          <a:ext cx="731520" cy="1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15" name="楕円 714"/>
        <xdr:cNvSpPr/>
      </xdr:nvSpPr>
      <xdr:spPr>
        <a:xfrm>
          <a:off x="1793748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62</xdr:row>
      <xdr:rowOff>15716</xdr:rowOff>
    </xdr:to>
    <xdr:cxnSp macro="">
      <xdr:nvCxnSpPr>
        <xdr:cNvPr id="716" name="直線コネクタ 715"/>
        <xdr:cNvCxnSpPr/>
      </xdr:nvCxnSpPr>
      <xdr:spPr>
        <a:xfrm>
          <a:off x="17988280" y="10351770"/>
          <a:ext cx="78994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89218</xdr:rowOff>
    </xdr:from>
    <xdr:to>
      <xdr:col>102</xdr:col>
      <xdr:colOff>165100</xdr:colOff>
      <xdr:row>62</xdr:row>
      <xdr:rowOff>19368</xdr:rowOff>
    </xdr:to>
    <xdr:sp macro="" textlink="">
      <xdr:nvSpPr>
        <xdr:cNvPr id="717" name="楕円 716"/>
        <xdr:cNvSpPr/>
      </xdr:nvSpPr>
      <xdr:spPr>
        <a:xfrm>
          <a:off x="17162780" y="10315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140018</xdr:rowOff>
    </xdr:to>
    <xdr:cxnSp macro="">
      <xdr:nvCxnSpPr>
        <xdr:cNvPr id="718" name="直線コネクタ 717"/>
        <xdr:cNvCxnSpPr/>
      </xdr:nvCxnSpPr>
      <xdr:spPr>
        <a:xfrm flipV="1">
          <a:off x="17213580" y="10351770"/>
          <a:ext cx="7747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103505</xdr:rowOff>
    </xdr:from>
    <xdr:to>
      <xdr:col>98</xdr:col>
      <xdr:colOff>38100</xdr:colOff>
      <xdr:row>62</xdr:row>
      <xdr:rowOff>33655</xdr:rowOff>
    </xdr:to>
    <xdr:sp macro="" textlink="">
      <xdr:nvSpPr>
        <xdr:cNvPr id="719" name="楕円 718"/>
        <xdr:cNvSpPr/>
      </xdr:nvSpPr>
      <xdr:spPr>
        <a:xfrm>
          <a:off x="16388080" y="10329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140018</xdr:rowOff>
    </xdr:from>
    <xdr:to>
      <xdr:col>102</xdr:col>
      <xdr:colOff>114300</xdr:colOff>
      <xdr:row>61</xdr:row>
      <xdr:rowOff>154305</xdr:rowOff>
    </xdr:to>
    <xdr:cxnSp macro="">
      <xdr:nvCxnSpPr>
        <xdr:cNvPr id="720" name="直線コネクタ 719"/>
        <xdr:cNvCxnSpPr/>
      </xdr:nvCxnSpPr>
      <xdr:spPr>
        <a:xfrm flipV="1">
          <a:off x="16431260" y="10366058"/>
          <a:ext cx="7823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54468</xdr:rowOff>
    </xdr:from>
    <xdr:ext cx="469744" cy="259045"/>
    <xdr:sp macro="" textlink="">
      <xdr:nvSpPr>
        <xdr:cNvPr id="721" name="n_1aveValue【学校施設】&#10;一人当たり面積"/>
        <xdr:cNvSpPr txBox="1"/>
      </xdr:nvSpPr>
      <xdr:spPr>
        <a:xfrm>
          <a:off x="18561127" y="99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91615</xdr:rowOff>
    </xdr:from>
    <xdr:ext cx="469744" cy="259045"/>
    <xdr:sp macro="" textlink="">
      <xdr:nvSpPr>
        <xdr:cNvPr id="722" name="n_2aveValue【学校施設】&#10;一人当たり面積"/>
        <xdr:cNvSpPr txBox="1"/>
      </xdr:nvSpPr>
      <xdr:spPr>
        <a:xfrm>
          <a:off x="17776267" y="99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723" name="n_3aveValue【学校施設】&#10;一人当たり面積"/>
        <xdr:cNvSpPr txBox="1"/>
      </xdr:nvSpPr>
      <xdr:spPr>
        <a:xfrm>
          <a:off x="1700156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724" name="n_4aveValue【学校施設】&#10;一人当たり面積"/>
        <xdr:cNvSpPr txBox="1"/>
      </xdr:nvSpPr>
      <xdr:spPr>
        <a:xfrm>
          <a:off x="1622686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57643</xdr:rowOff>
    </xdr:from>
    <xdr:ext cx="469744" cy="259045"/>
    <xdr:sp macro="" textlink="">
      <xdr:nvSpPr>
        <xdr:cNvPr id="725" name="n_1mainValue【学校施設】&#10;一人当たり面積"/>
        <xdr:cNvSpPr txBox="1"/>
      </xdr:nvSpPr>
      <xdr:spPr>
        <a:xfrm>
          <a:off x="18561127" y="1045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726" name="n_2mainValue【学校施設】&#10;一人当たり面積"/>
        <xdr:cNvSpPr txBox="1"/>
      </xdr:nvSpPr>
      <xdr:spPr>
        <a:xfrm>
          <a:off x="1777626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10495</xdr:rowOff>
    </xdr:from>
    <xdr:ext cx="469744" cy="259045"/>
    <xdr:sp macro="" textlink="">
      <xdr:nvSpPr>
        <xdr:cNvPr id="727" name="n_3mainValue【学校施設】&#10;一人当たり面積"/>
        <xdr:cNvSpPr txBox="1"/>
      </xdr:nvSpPr>
      <xdr:spPr>
        <a:xfrm>
          <a:off x="17001567" y="104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24782</xdr:rowOff>
    </xdr:from>
    <xdr:ext cx="469744" cy="259045"/>
    <xdr:sp macro="" textlink="">
      <xdr:nvSpPr>
        <xdr:cNvPr id="728" name="n_4mainValue【学校施設】&#10;一人当たり面積"/>
        <xdr:cNvSpPr txBox="1"/>
      </xdr:nvSpPr>
      <xdr:spPr>
        <a:xfrm>
          <a:off x="16226867" y="104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74295</xdr:rowOff>
    </xdr:from>
    <xdr:to>
      <xdr:col>85</xdr:col>
      <xdr:colOff>126364</xdr:colOff>
      <xdr:row>86</xdr:row>
      <xdr:rowOff>114300</xdr:rowOff>
    </xdr:to>
    <xdr:cxnSp macro="">
      <xdr:nvCxnSpPr>
        <xdr:cNvPr id="753" name="直線コネクタ 752"/>
        <xdr:cNvCxnSpPr/>
      </xdr:nvCxnSpPr>
      <xdr:spPr>
        <a:xfrm flipV="1">
          <a:off x="14375764" y="13317855"/>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4"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5" name="直線コネクタ 754"/>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20972</xdr:rowOff>
    </xdr:from>
    <xdr:ext cx="405111" cy="259045"/>
    <xdr:sp macro="" textlink="">
      <xdr:nvSpPr>
        <xdr:cNvPr id="756" name="【児童館】&#10;有形固定資産減価償却率最大値テキスト"/>
        <xdr:cNvSpPr txBox="1"/>
      </xdr:nvSpPr>
      <xdr:spPr>
        <a:xfrm>
          <a:off x="14414500" y="1309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74295</xdr:rowOff>
    </xdr:from>
    <xdr:to>
      <xdr:col>86</xdr:col>
      <xdr:colOff>25400</xdr:colOff>
      <xdr:row>79</xdr:row>
      <xdr:rowOff>74295</xdr:rowOff>
    </xdr:to>
    <xdr:cxnSp macro="">
      <xdr:nvCxnSpPr>
        <xdr:cNvPr id="757" name="直線コネクタ 756"/>
        <xdr:cNvCxnSpPr/>
      </xdr:nvCxnSpPr>
      <xdr:spPr>
        <a:xfrm>
          <a:off x="14287500" y="1331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58" name="【児童館】&#10;有形固定資産減価償却率平均値テキスト"/>
        <xdr:cNvSpPr txBox="1"/>
      </xdr:nvSpPr>
      <xdr:spPr>
        <a:xfrm>
          <a:off x="14414500" y="13487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97789</xdr:rowOff>
    </xdr:from>
    <xdr:to>
      <xdr:col>85</xdr:col>
      <xdr:colOff>177800</xdr:colOff>
      <xdr:row>81</xdr:row>
      <xdr:rowOff>27939</xdr:rowOff>
    </xdr:to>
    <xdr:sp macro="" textlink="">
      <xdr:nvSpPr>
        <xdr:cNvPr id="759" name="フローチャート: 判断 758"/>
        <xdr:cNvSpPr/>
      </xdr:nvSpPr>
      <xdr:spPr>
        <a:xfrm>
          <a:off x="14325600" y="135089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74930</xdr:rowOff>
    </xdr:from>
    <xdr:to>
      <xdr:col>81</xdr:col>
      <xdr:colOff>101600</xdr:colOff>
      <xdr:row>81</xdr:row>
      <xdr:rowOff>5080</xdr:rowOff>
    </xdr:to>
    <xdr:sp macro="" textlink="">
      <xdr:nvSpPr>
        <xdr:cNvPr id="760" name="フローチャート: 判断 759"/>
        <xdr:cNvSpPr/>
      </xdr:nvSpPr>
      <xdr:spPr>
        <a:xfrm>
          <a:off x="13578840" y="1348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61" name="フローチャート: 判断 760"/>
        <xdr:cNvSpPr/>
      </xdr:nvSpPr>
      <xdr:spPr>
        <a:xfrm>
          <a:off x="12804140" y="1346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62" name="フローチャート: 判断 761"/>
        <xdr:cNvSpPr/>
      </xdr:nvSpPr>
      <xdr:spPr>
        <a:xfrm>
          <a:off x="1202944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8255</xdr:rowOff>
    </xdr:from>
    <xdr:to>
      <xdr:col>67</xdr:col>
      <xdr:colOff>101600</xdr:colOff>
      <xdr:row>82</xdr:row>
      <xdr:rowOff>109855</xdr:rowOff>
    </xdr:to>
    <xdr:sp macro="" textlink="">
      <xdr:nvSpPr>
        <xdr:cNvPr id="763" name="フローチャート: 判断 762"/>
        <xdr:cNvSpPr/>
      </xdr:nvSpPr>
      <xdr:spPr>
        <a:xfrm>
          <a:off x="1123188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769" name="楕円 768"/>
        <xdr:cNvSpPr/>
      </xdr:nvSpPr>
      <xdr:spPr>
        <a:xfrm>
          <a:off x="14325600" y="13280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147972</xdr:rowOff>
    </xdr:from>
    <xdr:ext cx="405111" cy="259045"/>
    <xdr:sp macro="" textlink="">
      <xdr:nvSpPr>
        <xdr:cNvPr id="770" name="【児童館】&#10;有形固定資産減価償却率該当値テキスト"/>
        <xdr:cNvSpPr txBox="1"/>
      </xdr:nvSpPr>
      <xdr:spPr>
        <a:xfrm>
          <a:off x="14414500" y="1322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162561</xdr:rowOff>
    </xdr:from>
    <xdr:to>
      <xdr:col>81</xdr:col>
      <xdr:colOff>101600</xdr:colOff>
      <xdr:row>79</xdr:row>
      <xdr:rowOff>92711</xdr:rowOff>
    </xdr:to>
    <xdr:sp macro="" textlink="">
      <xdr:nvSpPr>
        <xdr:cNvPr id="771" name="楕円 770"/>
        <xdr:cNvSpPr/>
      </xdr:nvSpPr>
      <xdr:spPr>
        <a:xfrm>
          <a:off x="13578840" y="13238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41911</xdr:rowOff>
    </xdr:from>
    <xdr:to>
      <xdr:col>85</xdr:col>
      <xdr:colOff>127000</xdr:colOff>
      <xdr:row>79</xdr:row>
      <xdr:rowOff>87630</xdr:rowOff>
    </xdr:to>
    <xdr:cxnSp macro="">
      <xdr:nvCxnSpPr>
        <xdr:cNvPr id="772" name="直線コネクタ 771"/>
        <xdr:cNvCxnSpPr/>
      </xdr:nvCxnSpPr>
      <xdr:spPr>
        <a:xfrm>
          <a:off x="13629640" y="13285471"/>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773" name="楕円 772"/>
        <xdr:cNvSpPr/>
      </xdr:nvSpPr>
      <xdr:spPr>
        <a:xfrm>
          <a:off x="12804140" y="13192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41911</xdr:rowOff>
    </xdr:to>
    <xdr:cxnSp macro="">
      <xdr:nvCxnSpPr>
        <xdr:cNvPr id="774" name="直線コネクタ 773"/>
        <xdr:cNvCxnSpPr/>
      </xdr:nvCxnSpPr>
      <xdr:spPr>
        <a:xfrm>
          <a:off x="12854940" y="13243559"/>
          <a:ext cx="7747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97789</xdr:rowOff>
    </xdr:from>
    <xdr:to>
      <xdr:col>72</xdr:col>
      <xdr:colOff>38100</xdr:colOff>
      <xdr:row>79</xdr:row>
      <xdr:rowOff>27939</xdr:rowOff>
    </xdr:to>
    <xdr:sp macro="" textlink="">
      <xdr:nvSpPr>
        <xdr:cNvPr id="775" name="楕円 774"/>
        <xdr:cNvSpPr/>
      </xdr:nvSpPr>
      <xdr:spPr>
        <a:xfrm>
          <a:off x="12029440" y="13173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78</xdr:row>
      <xdr:rowOff>167639</xdr:rowOff>
    </xdr:to>
    <xdr:cxnSp macro="">
      <xdr:nvCxnSpPr>
        <xdr:cNvPr id="776" name="直線コネクタ 775"/>
        <xdr:cNvCxnSpPr/>
      </xdr:nvCxnSpPr>
      <xdr:spPr>
        <a:xfrm>
          <a:off x="12072620" y="13224509"/>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57786</xdr:rowOff>
    </xdr:from>
    <xdr:to>
      <xdr:col>67</xdr:col>
      <xdr:colOff>101600</xdr:colOff>
      <xdr:row>78</xdr:row>
      <xdr:rowOff>159386</xdr:rowOff>
    </xdr:to>
    <xdr:sp macro="" textlink="">
      <xdr:nvSpPr>
        <xdr:cNvPr id="777" name="楕円 776"/>
        <xdr:cNvSpPr/>
      </xdr:nvSpPr>
      <xdr:spPr>
        <a:xfrm>
          <a:off x="11231880" y="131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108586</xdr:rowOff>
    </xdr:from>
    <xdr:to>
      <xdr:col>71</xdr:col>
      <xdr:colOff>177800</xdr:colOff>
      <xdr:row>78</xdr:row>
      <xdr:rowOff>148589</xdr:rowOff>
    </xdr:to>
    <xdr:cxnSp macro="">
      <xdr:nvCxnSpPr>
        <xdr:cNvPr id="778" name="直線コネクタ 777"/>
        <xdr:cNvCxnSpPr/>
      </xdr:nvCxnSpPr>
      <xdr:spPr>
        <a:xfrm>
          <a:off x="11282680" y="13184506"/>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167657</xdr:rowOff>
    </xdr:from>
    <xdr:ext cx="405111" cy="259045"/>
    <xdr:sp macro="" textlink="">
      <xdr:nvSpPr>
        <xdr:cNvPr id="779" name="n_1aveValue【児童館】&#10;有形固定資産減価償却率"/>
        <xdr:cNvSpPr txBox="1"/>
      </xdr:nvSpPr>
      <xdr:spPr>
        <a:xfrm>
          <a:off x="134372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150513</xdr:rowOff>
    </xdr:from>
    <xdr:ext cx="405111" cy="259045"/>
    <xdr:sp macro="" textlink="">
      <xdr:nvSpPr>
        <xdr:cNvPr id="780" name="n_2aveValue【児童館】&#10;有形固定資産減価償却率"/>
        <xdr:cNvSpPr txBox="1"/>
      </xdr:nvSpPr>
      <xdr:spPr>
        <a:xfrm>
          <a:off x="12675244" y="1356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781" name="n_3aveValue【児童館】&#10;有形固定資産減価償却率"/>
        <xdr:cNvSpPr txBox="1"/>
      </xdr:nvSpPr>
      <xdr:spPr>
        <a:xfrm>
          <a:off x="119005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100982</xdr:rowOff>
    </xdr:from>
    <xdr:ext cx="405111" cy="259045"/>
    <xdr:sp macro="" textlink="">
      <xdr:nvSpPr>
        <xdr:cNvPr id="782" name="n_4aveValue【児童館】&#10;有形固定資産減価償却率"/>
        <xdr:cNvSpPr txBox="1"/>
      </xdr:nvSpPr>
      <xdr:spPr>
        <a:xfrm>
          <a:off x="1110298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109238</xdr:rowOff>
    </xdr:from>
    <xdr:ext cx="405111" cy="259045"/>
    <xdr:sp macro="" textlink="">
      <xdr:nvSpPr>
        <xdr:cNvPr id="783" name="n_1mainValue【児童館】&#10;有形固定資産減価償却率"/>
        <xdr:cNvSpPr txBox="1"/>
      </xdr:nvSpPr>
      <xdr:spPr>
        <a:xfrm>
          <a:off x="13437244" y="1301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784" name="n_2mainValue【児童館】&#10;有形固定資産減価償却率"/>
        <xdr:cNvSpPr txBox="1"/>
      </xdr:nvSpPr>
      <xdr:spPr>
        <a:xfrm>
          <a:off x="12675244" y="129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44466</xdr:rowOff>
    </xdr:from>
    <xdr:ext cx="405111" cy="259045"/>
    <xdr:sp macro="" textlink="">
      <xdr:nvSpPr>
        <xdr:cNvPr id="785" name="n_3mainValue【児童館】&#10;有形固定資産減価償却率"/>
        <xdr:cNvSpPr txBox="1"/>
      </xdr:nvSpPr>
      <xdr:spPr>
        <a:xfrm>
          <a:off x="11900544" y="1295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4463</xdr:rowOff>
    </xdr:from>
    <xdr:ext cx="405111" cy="259045"/>
    <xdr:sp macro="" textlink="">
      <xdr:nvSpPr>
        <xdr:cNvPr id="786" name="n_4mainValue【児童館】&#10;有形固定資産減価償却率"/>
        <xdr:cNvSpPr txBox="1"/>
      </xdr:nvSpPr>
      <xdr:spPr>
        <a:xfrm>
          <a:off x="11102984" y="129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7" name="テキスト ボックス 796"/>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9" name="テキスト ボックス 79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1" name="テキスト ボックス 80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3" name="テキスト ボックス 80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5" name="テキスト ボックス 80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7" name="テキスト ボックス 80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87</xdr:row>
      <xdr:rowOff>19050</xdr:rowOff>
    </xdr:to>
    <xdr:cxnSp macro="">
      <xdr:nvCxnSpPr>
        <xdr:cNvPr id="811" name="直線コネクタ 810"/>
        <xdr:cNvCxnSpPr/>
      </xdr:nvCxnSpPr>
      <xdr:spPr>
        <a:xfrm flipV="1">
          <a:off x="19509104" y="1315212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812" name="【児童館】&#10;一人当たり面積最小値テキスト"/>
        <xdr:cNvSpPr txBox="1"/>
      </xdr:nvSpPr>
      <xdr:spPr>
        <a:xfrm>
          <a:off x="1954784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13" name="直線コネクタ 812"/>
        <xdr:cNvCxnSpPr/>
      </xdr:nvCxnSpPr>
      <xdr:spPr>
        <a:xfrm>
          <a:off x="19443700" y="1460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14" name="【児童館】&#10;一人当たり面積最大値テキスト"/>
        <xdr:cNvSpPr txBox="1"/>
      </xdr:nvSpPr>
      <xdr:spPr>
        <a:xfrm>
          <a:off x="19547840"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5" name="直線コネクタ 814"/>
        <xdr:cNvCxnSpPr/>
      </xdr:nvCxnSpPr>
      <xdr:spPr>
        <a:xfrm>
          <a:off x="1944370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6" name="【児童館】&#10;一人当たり面積平均値テキスト"/>
        <xdr:cNvSpPr txBox="1"/>
      </xdr:nvSpPr>
      <xdr:spPr>
        <a:xfrm>
          <a:off x="19547840" y="1396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7" name="フローチャート: 判断 816"/>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8" name="フローチャート: 判断 817"/>
        <xdr:cNvSpPr/>
      </xdr:nvSpPr>
      <xdr:spPr>
        <a:xfrm>
          <a:off x="18735040" y="14145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9" name="フローチャート: 判断 818"/>
        <xdr:cNvSpPr/>
      </xdr:nvSpPr>
      <xdr:spPr>
        <a:xfrm>
          <a:off x="179374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0" name="フローチャート: 判断 819"/>
        <xdr:cNvSpPr/>
      </xdr:nvSpPr>
      <xdr:spPr>
        <a:xfrm>
          <a:off x="1716278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1" name="フローチャート: 判断 820"/>
        <xdr:cNvSpPr/>
      </xdr:nvSpPr>
      <xdr:spPr>
        <a:xfrm>
          <a:off x="16388080" y="14293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139700</xdr:rowOff>
    </xdr:from>
    <xdr:to>
      <xdr:col>116</xdr:col>
      <xdr:colOff>114300</xdr:colOff>
      <xdr:row>87</xdr:row>
      <xdr:rowOff>69850</xdr:rowOff>
    </xdr:to>
    <xdr:sp macro="" textlink="">
      <xdr:nvSpPr>
        <xdr:cNvPr id="827" name="楕円 826"/>
        <xdr:cNvSpPr/>
      </xdr:nvSpPr>
      <xdr:spPr>
        <a:xfrm>
          <a:off x="19458940" y="1455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54627</xdr:rowOff>
    </xdr:from>
    <xdr:ext cx="469744" cy="259045"/>
    <xdr:sp macro="" textlink="">
      <xdr:nvSpPr>
        <xdr:cNvPr id="828" name="【児童館】&#10;一人当たり面積該当値テキスト"/>
        <xdr:cNvSpPr txBox="1"/>
      </xdr:nvSpPr>
      <xdr:spPr>
        <a:xfrm>
          <a:off x="19547840"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139700</xdr:rowOff>
    </xdr:from>
    <xdr:to>
      <xdr:col>112</xdr:col>
      <xdr:colOff>38100</xdr:colOff>
      <xdr:row>87</xdr:row>
      <xdr:rowOff>69850</xdr:rowOff>
    </xdr:to>
    <xdr:sp macro="" textlink="">
      <xdr:nvSpPr>
        <xdr:cNvPr id="829" name="楕円 828"/>
        <xdr:cNvSpPr/>
      </xdr:nvSpPr>
      <xdr:spPr>
        <a:xfrm>
          <a:off x="18735040" y="14556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19050</xdr:rowOff>
    </xdr:from>
    <xdr:to>
      <xdr:col>116</xdr:col>
      <xdr:colOff>63500</xdr:colOff>
      <xdr:row>87</xdr:row>
      <xdr:rowOff>19050</xdr:rowOff>
    </xdr:to>
    <xdr:cxnSp macro="">
      <xdr:nvCxnSpPr>
        <xdr:cNvPr id="830" name="直線コネクタ 829"/>
        <xdr:cNvCxnSpPr/>
      </xdr:nvCxnSpPr>
      <xdr:spPr>
        <a:xfrm>
          <a:off x="18778220" y="14603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139700</xdr:rowOff>
    </xdr:from>
    <xdr:to>
      <xdr:col>107</xdr:col>
      <xdr:colOff>101600</xdr:colOff>
      <xdr:row>87</xdr:row>
      <xdr:rowOff>69850</xdr:rowOff>
    </xdr:to>
    <xdr:sp macro="" textlink="">
      <xdr:nvSpPr>
        <xdr:cNvPr id="831" name="楕円 830"/>
        <xdr:cNvSpPr/>
      </xdr:nvSpPr>
      <xdr:spPr>
        <a:xfrm>
          <a:off x="17937480" y="1455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19050</xdr:rowOff>
    </xdr:from>
    <xdr:to>
      <xdr:col>111</xdr:col>
      <xdr:colOff>177800</xdr:colOff>
      <xdr:row>87</xdr:row>
      <xdr:rowOff>19050</xdr:rowOff>
    </xdr:to>
    <xdr:cxnSp macro="">
      <xdr:nvCxnSpPr>
        <xdr:cNvPr id="832" name="直線コネクタ 831"/>
        <xdr:cNvCxnSpPr/>
      </xdr:nvCxnSpPr>
      <xdr:spPr>
        <a:xfrm>
          <a:off x="17988280" y="14603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139700</xdr:rowOff>
    </xdr:from>
    <xdr:to>
      <xdr:col>102</xdr:col>
      <xdr:colOff>165100</xdr:colOff>
      <xdr:row>87</xdr:row>
      <xdr:rowOff>69850</xdr:rowOff>
    </xdr:to>
    <xdr:sp macro="" textlink="">
      <xdr:nvSpPr>
        <xdr:cNvPr id="833" name="楕円 832"/>
        <xdr:cNvSpPr/>
      </xdr:nvSpPr>
      <xdr:spPr>
        <a:xfrm>
          <a:off x="17162780" y="1455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19050</xdr:rowOff>
    </xdr:from>
    <xdr:to>
      <xdr:col>107</xdr:col>
      <xdr:colOff>50800</xdr:colOff>
      <xdr:row>87</xdr:row>
      <xdr:rowOff>19050</xdr:rowOff>
    </xdr:to>
    <xdr:cxnSp macro="">
      <xdr:nvCxnSpPr>
        <xdr:cNvPr id="834" name="直線コネクタ 833"/>
        <xdr:cNvCxnSpPr/>
      </xdr:nvCxnSpPr>
      <xdr:spPr>
        <a:xfrm>
          <a:off x="17213580" y="14603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139700</xdr:rowOff>
    </xdr:from>
    <xdr:to>
      <xdr:col>98</xdr:col>
      <xdr:colOff>38100</xdr:colOff>
      <xdr:row>87</xdr:row>
      <xdr:rowOff>69850</xdr:rowOff>
    </xdr:to>
    <xdr:sp macro="" textlink="">
      <xdr:nvSpPr>
        <xdr:cNvPr id="835" name="楕円 834"/>
        <xdr:cNvSpPr/>
      </xdr:nvSpPr>
      <xdr:spPr>
        <a:xfrm>
          <a:off x="16388080" y="14556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19050</xdr:rowOff>
    </xdr:from>
    <xdr:to>
      <xdr:col>102</xdr:col>
      <xdr:colOff>114300</xdr:colOff>
      <xdr:row>87</xdr:row>
      <xdr:rowOff>19050</xdr:rowOff>
    </xdr:to>
    <xdr:cxnSp macro="">
      <xdr:nvCxnSpPr>
        <xdr:cNvPr id="836" name="直線コネクタ 835"/>
        <xdr:cNvCxnSpPr/>
      </xdr:nvCxnSpPr>
      <xdr:spPr>
        <a:xfrm>
          <a:off x="16431260" y="14603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837" name="n_1aveValue【児童館】&#10;一人当たり面積"/>
        <xdr:cNvSpPr txBox="1"/>
      </xdr:nvSpPr>
      <xdr:spPr>
        <a:xfrm>
          <a:off x="18561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8" name="n_2aveValue【児童館】&#10;一人当たり面積"/>
        <xdr:cNvSpPr txBox="1"/>
      </xdr:nvSpPr>
      <xdr:spPr>
        <a:xfrm>
          <a:off x="1777626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39" name="n_3aveValue【児童館】&#10;一人当たり面積"/>
        <xdr:cNvSpPr txBox="1"/>
      </xdr:nvSpPr>
      <xdr:spPr>
        <a:xfrm>
          <a:off x="170015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40" name="n_4aveValue【児童館】&#10;一人当たり面積"/>
        <xdr:cNvSpPr txBox="1"/>
      </xdr:nvSpPr>
      <xdr:spPr>
        <a:xfrm>
          <a:off x="162268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60977</xdr:rowOff>
    </xdr:from>
    <xdr:ext cx="469744" cy="259045"/>
    <xdr:sp macro="" textlink="">
      <xdr:nvSpPr>
        <xdr:cNvPr id="841" name="n_1mainValue【児童館】&#10;一人当たり面積"/>
        <xdr:cNvSpPr txBox="1"/>
      </xdr:nvSpPr>
      <xdr:spPr>
        <a:xfrm>
          <a:off x="185611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60977</xdr:rowOff>
    </xdr:from>
    <xdr:ext cx="469744" cy="259045"/>
    <xdr:sp macro="" textlink="">
      <xdr:nvSpPr>
        <xdr:cNvPr id="842" name="n_2mainValue【児童館】&#10;一人当たり面積"/>
        <xdr:cNvSpPr txBox="1"/>
      </xdr:nvSpPr>
      <xdr:spPr>
        <a:xfrm>
          <a:off x="1777626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60977</xdr:rowOff>
    </xdr:from>
    <xdr:ext cx="469744" cy="259045"/>
    <xdr:sp macro="" textlink="">
      <xdr:nvSpPr>
        <xdr:cNvPr id="843" name="n_3mainValue【児童館】&#10;一人当たり面積"/>
        <xdr:cNvSpPr txBox="1"/>
      </xdr:nvSpPr>
      <xdr:spPr>
        <a:xfrm>
          <a:off x="1700156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60977</xdr:rowOff>
    </xdr:from>
    <xdr:ext cx="469744" cy="259045"/>
    <xdr:sp macro="" textlink="">
      <xdr:nvSpPr>
        <xdr:cNvPr id="844" name="n_4mainValue【児童館】&#10;一人当たり面積"/>
        <xdr:cNvSpPr txBox="1"/>
      </xdr:nvSpPr>
      <xdr:spPr>
        <a:xfrm>
          <a:off x="1622686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6" name="直線コネクタ 85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7" name="テキスト ボックス 856"/>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8" name="直線コネクタ 85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9" name="テキスト ボックス 85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0" name="直線コネクタ 85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1" name="テキスト ボックス 86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2" name="直線コネクタ 86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3" name="テキスト ボックス 86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4" name="直線コネクタ 86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5" name="テキスト ボックス 864"/>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868" name="直線コネクタ 867"/>
        <xdr:cNvCxnSpPr/>
      </xdr:nvCxnSpPr>
      <xdr:spPr>
        <a:xfrm flipV="1">
          <a:off x="14375764" y="16933545"/>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869" name="【公民館】&#10;有形固定資産減価償却率最小値テキスト"/>
        <xdr:cNvSpPr txBox="1"/>
      </xdr:nvSpPr>
      <xdr:spPr>
        <a:xfrm>
          <a:off x="14414500"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870" name="直線コネクタ 869"/>
        <xdr:cNvCxnSpPr/>
      </xdr:nvCxnSpPr>
      <xdr:spPr>
        <a:xfrm>
          <a:off x="14287500" y="1816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871" name="【公民館】&#10;有形固定資産減価償却率最大値テキスト"/>
        <xdr:cNvSpPr txBox="1"/>
      </xdr:nvSpPr>
      <xdr:spPr>
        <a:xfrm>
          <a:off x="14414500" y="16712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72" name="直線コネクタ 871"/>
        <xdr:cNvCxnSpPr/>
      </xdr:nvCxnSpPr>
      <xdr:spPr>
        <a:xfrm>
          <a:off x="14287500" y="1693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40022</xdr:rowOff>
    </xdr:from>
    <xdr:ext cx="405111" cy="259045"/>
    <xdr:sp macro="" textlink="">
      <xdr:nvSpPr>
        <xdr:cNvPr id="873" name="【公民館】&#10;有形固定資産減価償却率平均値テキスト"/>
        <xdr:cNvSpPr txBox="1"/>
      </xdr:nvSpPr>
      <xdr:spPr>
        <a:xfrm>
          <a:off x="14414500" y="1780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874" name="フローチャート: 判断 873"/>
        <xdr:cNvSpPr/>
      </xdr:nvSpPr>
      <xdr:spPr>
        <a:xfrm>
          <a:off x="14325600" y="178314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875" name="フローチャート: 判断 874"/>
        <xdr:cNvSpPr/>
      </xdr:nvSpPr>
      <xdr:spPr>
        <a:xfrm>
          <a:off x="13578840" y="17850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76" name="フローチャート: 判断 875"/>
        <xdr:cNvSpPr/>
      </xdr:nvSpPr>
      <xdr:spPr>
        <a:xfrm>
          <a:off x="12804140" y="1784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877" name="フローチャート: 判断 876"/>
        <xdr:cNvSpPr/>
      </xdr:nvSpPr>
      <xdr:spPr>
        <a:xfrm>
          <a:off x="12029440" y="178085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878" name="フローチャート: 判断 877"/>
        <xdr:cNvSpPr/>
      </xdr:nvSpPr>
      <xdr:spPr>
        <a:xfrm>
          <a:off x="11231880" y="1780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884" name="楕円 883"/>
        <xdr:cNvSpPr/>
      </xdr:nvSpPr>
      <xdr:spPr>
        <a:xfrm>
          <a:off x="14325600" y="177819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34941</xdr:rowOff>
    </xdr:from>
    <xdr:ext cx="405111" cy="259045"/>
    <xdr:sp macro="" textlink="">
      <xdr:nvSpPr>
        <xdr:cNvPr id="885" name="【公民館】&#10;有形固定資産減価償却率該当値テキスト"/>
        <xdr:cNvSpPr txBox="1"/>
      </xdr:nvSpPr>
      <xdr:spPr>
        <a:xfrm>
          <a:off x="14414500"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886" name="楕円 885"/>
        <xdr:cNvSpPr/>
      </xdr:nvSpPr>
      <xdr:spPr>
        <a:xfrm>
          <a:off x="13578840" y="1773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xdr:rowOff>
    </xdr:from>
    <xdr:to>
      <xdr:col>85</xdr:col>
      <xdr:colOff>127000</xdr:colOff>
      <xdr:row>106</xdr:row>
      <xdr:rowOff>62864</xdr:rowOff>
    </xdr:to>
    <xdr:cxnSp macro="">
      <xdr:nvCxnSpPr>
        <xdr:cNvPr id="887" name="直線コネクタ 886"/>
        <xdr:cNvCxnSpPr/>
      </xdr:nvCxnSpPr>
      <xdr:spPr>
        <a:xfrm>
          <a:off x="13629640" y="17779365"/>
          <a:ext cx="7467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888" name="楕円 887"/>
        <xdr:cNvSpPr/>
      </xdr:nvSpPr>
      <xdr:spPr>
        <a:xfrm>
          <a:off x="12804140" y="1767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106</xdr:row>
      <xdr:rowOff>9525</xdr:rowOff>
    </xdr:to>
    <xdr:cxnSp macro="">
      <xdr:nvCxnSpPr>
        <xdr:cNvPr id="889" name="直線コネクタ 888"/>
        <xdr:cNvCxnSpPr/>
      </xdr:nvCxnSpPr>
      <xdr:spPr>
        <a:xfrm>
          <a:off x="12854940" y="1772793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890" name="楕円 889"/>
        <xdr:cNvSpPr/>
      </xdr:nvSpPr>
      <xdr:spPr>
        <a:xfrm>
          <a:off x="12029440" y="17629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78105</xdr:rowOff>
    </xdr:from>
    <xdr:to>
      <xdr:col>76</xdr:col>
      <xdr:colOff>114300</xdr:colOff>
      <xdr:row>105</xdr:row>
      <xdr:rowOff>125730</xdr:rowOff>
    </xdr:to>
    <xdr:cxnSp macro="">
      <xdr:nvCxnSpPr>
        <xdr:cNvPr id="891" name="直線コネクタ 890"/>
        <xdr:cNvCxnSpPr/>
      </xdr:nvCxnSpPr>
      <xdr:spPr>
        <a:xfrm>
          <a:off x="12072620" y="1768030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145414</xdr:rowOff>
    </xdr:from>
    <xdr:to>
      <xdr:col>67</xdr:col>
      <xdr:colOff>101600</xdr:colOff>
      <xdr:row>105</xdr:row>
      <xdr:rowOff>75564</xdr:rowOff>
    </xdr:to>
    <xdr:sp macro="" textlink="">
      <xdr:nvSpPr>
        <xdr:cNvPr id="892" name="楕円 891"/>
        <xdr:cNvSpPr/>
      </xdr:nvSpPr>
      <xdr:spPr>
        <a:xfrm>
          <a:off x="11231880" y="17579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24764</xdr:rowOff>
    </xdr:from>
    <xdr:to>
      <xdr:col>71</xdr:col>
      <xdr:colOff>177800</xdr:colOff>
      <xdr:row>105</xdr:row>
      <xdr:rowOff>78105</xdr:rowOff>
    </xdr:to>
    <xdr:cxnSp macro="">
      <xdr:nvCxnSpPr>
        <xdr:cNvPr id="893" name="直線コネクタ 892"/>
        <xdr:cNvCxnSpPr/>
      </xdr:nvCxnSpPr>
      <xdr:spPr>
        <a:xfrm>
          <a:off x="11282680" y="17626964"/>
          <a:ext cx="78994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1922</xdr:rowOff>
    </xdr:from>
    <xdr:ext cx="405111" cy="259045"/>
    <xdr:sp macro="" textlink="">
      <xdr:nvSpPr>
        <xdr:cNvPr id="894" name="n_1aveValue【公民館】&#10;有形固定資産減価償却率"/>
        <xdr:cNvSpPr txBox="1"/>
      </xdr:nvSpPr>
      <xdr:spPr>
        <a:xfrm>
          <a:off x="134372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895" name="n_2aveValue【公民館】&#10;有形固定資産減価償却率"/>
        <xdr:cNvSpPr txBox="1"/>
      </xdr:nvSpPr>
      <xdr:spPr>
        <a:xfrm>
          <a:off x="12675244" y="179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131463</xdr:rowOff>
    </xdr:from>
    <xdr:ext cx="405111" cy="259045"/>
    <xdr:sp macro="" textlink="">
      <xdr:nvSpPr>
        <xdr:cNvPr id="896" name="n_3aveValue【公民館】&#10;有形固定資産減価償却率"/>
        <xdr:cNvSpPr txBox="1"/>
      </xdr:nvSpPr>
      <xdr:spPr>
        <a:xfrm>
          <a:off x="11900544" y="179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131463</xdr:rowOff>
    </xdr:from>
    <xdr:ext cx="405111" cy="259045"/>
    <xdr:sp macro="" textlink="">
      <xdr:nvSpPr>
        <xdr:cNvPr id="897" name="n_4aveValue【公民館】&#10;有形固定資産減価償却率"/>
        <xdr:cNvSpPr txBox="1"/>
      </xdr:nvSpPr>
      <xdr:spPr>
        <a:xfrm>
          <a:off x="11102984" y="179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76852</xdr:rowOff>
    </xdr:from>
    <xdr:ext cx="405111" cy="259045"/>
    <xdr:sp macro="" textlink="">
      <xdr:nvSpPr>
        <xdr:cNvPr id="898" name="n_1mainValue【公民館】&#10;有形固定資産減価償却率"/>
        <xdr:cNvSpPr txBox="1"/>
      </xdr:nvSpPr>
      <xdr:spPr>
        <a:xfrm>
          <a:off x="13437244" y="175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21607</xdr:rowOff>
    </xdr:from>
    <xdr:ext cx="405111" cy="259045"/>
    <xdr:sp macro="" textlink="">
      <xdr:nvSpPr>
        <xdr:cNvPr id="899" name="n_2mainValue【公民館】&#10;有形固定資産減価償却率"/>
        <xdr:cNvSpPr txBox="1"/>
      </xdr:nvSpPr>
      <xdr:spPr>
        <a:xfrm>
          <a:off x="12675244"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145432</xdr:rowOff>
    </xdr:from>
    <xdr:ext cx="405111" cy="259045"/>
    <xdr:sp macro="" textlink="">
      <xdr:nvSpPr>
        <xdr:cNvPr id="900" name="n_3mainValue【公民館】&#10;有形固定資産減価償却率"/>
        <xdr:cNvSpPr txBox="1"/>
      </xdr:nvSpPr>
      <xdr:spPr>
        <a:xfrm>
          <a:off x="119005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92091</xdr:rowOff>
    </xdr:from>
    <xdr:ext cx="405111" cy="259045"/>
    <xdr:sp macro="" textlink="">
      <xdr:nvSpPr>
        <xdr:cNvPr id="901" name="n_4mainValue【公民館】&#10;有形固定資産減価償却率"/>
        <xdr:cNvSpPr txBox="1"/>
      </xdr:nvSpPr>
      <xdr:spPr>
        <a:xfrm>
          <a:off x="11102984" y="1735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923" name="直線コネクタ 922"/>
        <xdr:cNvCxnSpPr/>
      </xdr:nvCxnSpPr>
      <xdr:spPr>
        <a:xfrm flipV="1">
          <a:off x="19509104" y="16747997"/>
          <a:ext cx="0" cy="1345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4" name="【公民館】&#10;一人当たり面積最小値テキスト"/>
        <xdr:cNvSpPr txBox="1"/>
      </xdr:nvSpPr>
      <xdr:spPr>
        <a:xfrm>
          <a:off x="19547840"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5" name="直線コネクタ 924"/>
        <xdr:cNvCxnSpPr/>
      </xdr:nvCxnSpPr>
      <xdr:spPr>
        <a:xfrm>
          <a:off x="194437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6" name="【公民館】&#10;一人当たり面積最大値テキスト"/>
        <xdr:cNvSpPr txBox="1"/>
      </xdr:nvSpPr>
      <xdr:spPr>
        <a:xfrm>
          <a:off x="19547840" y="165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7" name="直線コネクタ 926"/>
        <xdr:cNvCxnSpPr/>
      </xdr:nvCxnSpPr>
      <xdr:spPr>
        <a:xfrm>
          <a:off x="19443700" y="1674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928" name="【公民館】&#10;一人当たり面積平均値テキスト"/>
        <xdr:cNvSpPr txBox="1"/>
      </xdr:nvSpPr>
      <xdr:spPr>
        <a:xfrm>
          <a:off x="19547840" y="1739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29" name="フローチャート: 判断 928"/>
        <xdr:cNvSpPr/>
      </xdr:nvSpPr>
      <xdr:spPr>
        <a:xfrm>
          <a:off x="194589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930" name="フローチャート: 判断 929"/>
        <xdr:cNvSpPr/>
      </xdr:nvSpPr>
      <xdr:spPr>
        <a:xfrm>
          <a:off x="18735040" y="17386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31" name="フローチャート: 判断 930"/>
        <xdr:cNvSpPr/>
      </xdr:nvSpPr>
      <xdr:spPr>
        <a:xfrm>
          <a:off x="17937480" y="17399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32" name="フローチャート: 判断 931"/>
        <xdr:cNvSpPr/>
      </xdr:nvSpPr>
      <xdr:spPr>
        <a:xfrm>
          <a:off x="171627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3" name="フローチャート: 判断 932"/>
        <xdr:cNvSpPr/>
      </xdr:nvSpPr>
      <xdr:spPr>
        <a:xfrm>
          <a:off x="1638808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73406</xdr:rowOff>
    </xdr:from>
    <xdr:to>
      <xdr:col>116</xdr:col>
      <xdr:colOff>114300</xdr:colOff>
      <xdr:row>102</xdr:row>
      <xdr:rowOff>3556</xdr:rowOff>
    </xdr:to>
    <xdr:sp macro="" textlink="">
      <xdr:nvSpPr>
        <xdr:cNvPr id="939" name="楕円 938"/>
        <xdr:cNvSpPr/>
      </xdr:nvSpPr>
      <xdr:spPr>
        <a:xfrm>
          <a:off x="19458940" y="17005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96283</xdr:rowOff>
    </xdr:from>
    <xdr:ext cx="469744" cy="259045"/>
    <xdr:sp macro="" textlink="">
      <xdr:nvSpPr>
        <xdr:cNvPr id="940" name="【公民館】&#10;一人当たり面積該当値テキスト"/>
        <xdr:cNvSpPr txBox="1"/>
      </xdr:nvSpPr>
      <xdr:spPr>
        <a:xfrm>
          <a:off x="19547840" y="1686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91694</xdr:rowOff>
    </xdr:from>
    <xdr:to>
      <xdr:col>112</xdr:col>
      <xdr:colOff>38100</xdr:colOff>
      <xdr:row>102</xdr:row>
      <xdr:rowOff>21844</xdr:rowOff>
    </xdr:to>
    <xdr:sp macro="" textlink="">
      <xdr:nvSpPr>
        <xdr:cNvPr id="941" name="楕円 940"/>
        <xdr:cNvSpPr/>
      </xdr:nvSpPr>
      <xdr:spPr>
        <a:xfrm>
          <a:off x="18735040" y="17023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124206</xdr:rowOff>
    </xdr:from>
    <xdr:to>
      <xdr:col>116</xdr:col>
      <xdr:colOff>63500</xdr:colOff>
      <xdr:row>101</xdr:row>
      <xdr:rowOff>142494</xdr:rowOff>
    </xdr:to>
    <xdr:cxnSp macro="">
      <xdr:nvCxnSpPr>
        <xdr:cNvPr id="942" name="直線コネクタ 941"/>
        <xdr:cNvCxnSpPr/>
      </xdr:nvCxnSpPr>
      <xdr:spPr>
        <a:xfrm flipV="1">
          <a:off x="18778220" y="17055846"/>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100837</xdr:rowOff>
    </xdr:from>
    <xdr:to>
      <xdr:col>107</xdr:col>
      <xdr:colOff>101600</xdr:colOff>
      <xdr:row>102</xdr:row>
      <xdr:rowOff>30987</xdr:rowOff>
    </xdr:to>
    <xdr:sp macro="" textlink="">
      <xdr:nvSpPr>
        <xdr:cNvPr id="943" name="楕円 942"/>
        <xdr:cNvSpPr/>
      </xdr:nvSpPr>
      <xdr:spPr>
        <a:xfrm>
          <a:off x="17937480" y="17032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142494</xdr:rowOff>
    </xdr:from>
    <xdr:to>
      <xdr:col>111</xdr:col>
      <xdr:colOff>177800</xdr:colOff>
      <xdr:row>101</xdr:row>
      <xdr:rowOff>151637</xdr:rowOff>
    </xdr:to>
    <xdr:cxnSp macro="">
      <xdr:nvCxnSpPr>
        <xdr:cNvPr id="944" name="直線コネクタ 943"/>
        <xdr:cNvCxnSpPr/>
      </xdr:nvCxnSpPr>
      <xdr:spPr>
        <a:xfrm flipV="1">
          <a:off x="17988280" y="17074134"/>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945" name="楕円 944"/>
        <xdr:cNvSpPr/>
      </xdr:nvSpPr>
      <xdr:spPr>
        <a:xfrm>
          <a:off x="1716278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133350</xdr:rowOff>
    </xdr:from>
    <xdr:to>
      <xdr:col>107</xdr:col>
      <xdr:colOff>50800</xdr:colOff>
      <xdr:row>101</xdr:row>
      <xdr:rowOff>151637</xdr:rowOff>
    </xdr:to>
    <xdr:cxnSp macro="">
      <xdr:nvCxnSpPr>
        <xdr:cNvPr id="946" name="直線コネクタ 945"/>
        <xdr:cNvCxnSpPr/>
      </xdr:nvCxnSpPr>
      <xdr:spPr>
        <a:xfrm>
          <a:off x="17213580" y="17064990"/>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91694</xdr:rowOff>
    </xdr:from>
    <xdr:to>
      <xdr:col>98</xdr:col>
      <xdr:colOff>38100</xdr:colOff>
      <xdr:row>102</xdr:row>
      <xdr:rowOff>21844</xdr:rowOff>
    </xdr:to>
    <xdr:sp macro="" textlink="">
      <xdr:nvSpPr>
        <xdr:cNvPr id="947" name="楕円 946"/>
        <xdr:cNvSpPr/>
      </xdr:nvSpPr>
      <xdr:spPr>
        <a:xfrm>
          <a:off x="16388080" y="17023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133350</xdr:rowOff>
    </xdr:from>
    <xdr:to>
      <xdr:col>102</xdr:col>
      <xdr:colOff>114300</xdr:colOff>
      <xdr:row>101</xdr:row>
      <xdr:rowOff>142494</xdr:rowOff>
    </xdr:to>
    <xdr:cxnSp macro="">
      <xdr:nvCxnSpPr>
        <xdr:cNvPr id="948" name="直線コネクタ 947"/>
        <xdr:cNvCxnSpPr/>
      </xdr:nvCxnSpPr>
      <xdr:spPr>
        <a:xfrm flipV="1">
          <a:off x="16431260" y="17064990"/>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40403</xdr:rowOff>
    </xdr:from>
    <xdr:ext cx="469744" cy="259045"/>
    <xdr:sp macro="" textlink="">
      <xdr:nvSpPr>
        <xdr:cNvPr id="949" name="n_1aveValue【公民館】&#10;一人当たり面積"/>
        <xdr:cNvSpPr txBox="1"/>
      </xdr:nvSpPr>
      <xdr:spPr>
        <a:xfrm>
          <a:off x="18561127" y="1747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950" name="n_2aveValue【公民館】&#10;一人当たり面積"/>
        <xdr:cNvSpPr txBox="1"/>
      </xdr:nvSpPr>
      <xdr:spPr>
        <a:xfrm>
          <a:off x="17776267" y="1748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951" name="n_3aveValue【公民館】&#10;一人当たり面積"/>
        <xdr:cNvSpPr txBox="1"/>
      </xdr:nvSpPr>
      <xdr:spPr>
        <a:xfrm>
          <a:off x="17001567" y="175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52" name="n_4aveValue【公民館】&#10;一人当たり面積"/>
        <xdr:cNvSpPr txBox="1"/>
      </xdr:nvSpPr>
      <xdr:spPr>
        <a:xfrm>
          <a:off x="16226867" y="175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38371</xdr:rowOff>
    </xdr:from>
    <xdr:ext cx="469744" cy="259045"/>
    <xdr:sp macro="" textlink="">
      <xdr:nvSpPr>
        <xdr:cNvPr id="953" name="n_1mainValue【公民館】&#10;一人当たり面積"/>
        <xdr:cNvSpPr txBox="1"/>
      </xdr:nvSpPr>
      <xdr:spPr>
        <a:xfrm>
          <a:off x="18561127" y="1680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47514</xdr:rowOff>
    </xdr:from>
    <xdr:ext cx="469744" cy="259045"/>
    <xdr:sp macro="" textlink="">
      <xdr:nvSpPr>
        <xdr:cNvPr id="954" name="n_2mainValue【公民館】&#10;一人当たり面積"/>
        <xdr:cNvSpPr txBox="1"/>
      </xdr:nvSpPr>
      <xdr:spPr>
        <a:xfrm>
          <a:off x="17776267" y="1681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955" name="n_3mainValue【公民館】&#10;一人当たり面積"/>
        <xdr:cNvSpPr txBox="1"/>
      </xdr:nvSpPr>
      <xdr:spPr>
        <a:xfrm>
          <a:off x="17001567"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38371</xdr:rowOff>
    </xdr:from>
    <xdr:ext cx="469744" cy="259045"/>
    <xdr:sp macro="" textlink="">
      <xdr:nvSpPr>
        <xdr:cNvPr id="956" name="n_4mainValue【公民館】&#10;一人当たり面積"/>
        <xdr:cNvSpPr txBox="1"/>
      </xdr:nvSpPr>
      <xdr:spPr>
        <a:xfrm>
          <a:off x="16226867" y="1680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全国平均と比較して特に有形固定資産減価償却率が高くなっている施設は、道路、保育所、一般廃棄物処理施設、体育館・プール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である。道路は市域が広いという特性もあり、総量も多く、一人当たり延長も全国平均と比べて多い。より計画的な修繕や長寿命化を図る必要がある。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年代に多くの保育所が建設され、老朽化し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施設が多いため、全国平均を上回っている。また、広い市域をカバーするため施設数も多く一人当たり面積も全国平均と比べて多い。引き続き、小規模園の統合や民営化に伴う建替えを進め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学校施設のうち中学校は、学校再編で令和２年度末に４校へ統合されたが、今後も学校全体の適正な配置計画や廃校の利活用も含めた検討を続け、存続する学校施設に対しては計画的な長寿命化対策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・建替え等の対策を図る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の有形固定資産減価償却率が急激に悪化したが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これはごみ焼却処理施設である炭生館の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期間が終了し、所有権が市に移転したためである。ごみ処理施設については今後、豊橋市との共同処理を想定しており、既存施設の廃止等も合わせて検討を進めている。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年代に建設されたもので、年数を経過しているため全国平均と比べて高い率となっている。今後は、長寿命化対策等に取り組む。</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庁舎施設のうち本庁舎北側については築年数が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年以上経過しており、大規模改修・建替え等の検討が必要である。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086225" y="569061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12496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02082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124960" y="546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02082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124960" y="6243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036060" y="626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31216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51460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96520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71" name="楕円 70"/>
        <xdr:cNvSpPr/>
      </xdr:nvSpPr>
      <xdr:spPr>
        <a:xfrm>
          <a:off x="403606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72" name="【図書館】&#10;有形固定資産減価償却率該当値テキスト"/>
        <xdr:cNvSpPr txBox="1"/>
      </xdr:nvSpPr>
      <xdr:spPr>
        <a:xfrm>
          <a:off x="4124960"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3" name="楕円 72"/>
        <xdr:cNvSpPr/>
      </xdr:nvSpPr>
      <xdr:spPr>
        <a:xfrm>
          <a:off x="3312160" y="601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67056</xdr:rowOff>
    </xdr:to>
    <xdr:cxnSp macro="">
      <xdr:nvCxnSpPr>
        <xdr:cNvPr id="74" name="直線コネクタ 73"/>
        <xdr:cNvCxnSpPr/>
      </xdr:nvCxnSpPr>
      <xdr:spPr>
        <a:xfrm>
          <a:off x="3355340" y="6065520"/>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5" name="楕円 74"/>
        <xdr:cNvSpPr/>
      </xdr:nvSpPr>
      <xdr:spPr>
        <a:xfrm>
          <a:off x="251460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30480</xdr:rowOff>
    </xdr:to>
    <xdr:cxnSp macro="">
      <xdr:nvCxnSpPr>
        <xdr:cNvPr id="76" name="直線コネクタ 75"/>
        <xdr:cNvCxnSpPr/>
      </xdr:nvCxnSpPr>
      <xdr:spPr>
        <a:xfrm>
          <a:off x="2565400" y="602361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7399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156210</xdr:rowOff>
    </xdr:to>
    <xdr:cxnSp macro="">
      <xdr:nvCxnSpPr>
        <xdr:cNvPr id="78" name="直線コネクタ 77"/>
        <xdr:cNvCxnSpPr/>
      </xdr:nvCxnSpPr>
      <xdr:spPr>
        <a:xfrm>
          <a:off x="1790700" y="597789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xdr:rowOff>
    </xdr:from>
    <xdr:to>
      <xdr:col>6</xdr:col>
      <xdr:colOff>38100</xdr:colOff>
      <xdr:row>35</xdr:row>
      <xdr:rowOff>115570</xdr:rowOff>
    </xdr:to>
    <xdr:sp macro="" textlink="">
      <xdr:nvSpPr>
        <xdr:cNvPr id="79" name="楕円 78"/>
        <xdr:cNvSpPr/>
      </xdr:nvSpPr>
      <xdr:spPr>
        <a:xfrm>
          <a:off x="965200" y="5881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64770</xdr:rowOff>
    </xdr:from>
    <xdr:to>
      <xdr:col>10</xdr:col>
      <xdr:colOff>114300</xdr:colOff>
      <xdr:row>35</xdr:row>
      <xdr:rowOff>110490</xdr:rowOff>
    </xdr:to>
    <xdr:cxnSp macro="">
      <xdr:nvCxnSpPr>
        <xdr:cNvPr id="80" name="直線コネクタ 79"/>
        <xdr:cNvCxnSpPr/>
      </xdr:nvCxnSpPr>
      <xdr:spPr>
        <a:xfrm>
          <a:off x="1008380" y="593217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1" name="n_1aveValue【図書館】&#10;有形固定資産減価償却率"/>
        <xdr:cNvSpPr txBox="1"/>
      </xdr:nvSpPr>
      <xdr:spPr>
        <a:xfrm>
          <a:off x="317056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86123</xdr:rowOff>
    </xdr:from>
    <xdr:ext cx="405111" cy="259045"/>
    <xdr:sp macro="" textlink="">
      <xdr:nvSpPr>
        <xdr:cNvPr id="82" name="n_2aveValue【図書館】&#10;有形固定資産減価償却率"/>
        <xdr:cNvSpPr txBox="1"/>
      </xdr:nvSpPr>
      <xdr:spPr>
        <a:xfrm>
          <a:off x="2385704" y="628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3" name="n_3aveValue【図書館】&#10;有形固定資産減価償却率"/>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3827</xdr:rowOff>
    </xdr:from>
    <xdr:ext cx="405111" cy="259045"/>
    <xdr:sp macro="" textlink="">
      <xdr:nvSpPr>
        <xdr:cNvPr id="84" name="n_4aveValue【図書館】&#10;有形固定資産減価償却率"/>
        <xdr:cNvSpPr txBox="1"/>
      </xdr:nvSpPr>
      <xdr:spPr>
        <a:xfrm>
          <a:off x="83630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5" name="n_1mainValue【図書館】&#10;有形固定資産減価償却率"/>
        <xdr:cNvSpPr txBox="1"/>
      </xdr:nvSpPr>
      <xdr:spPr>
        <a:xfrm>
          <a:off x="317056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6" name="n_2mainValue【図書館】&#10;有形固定資産減価償却率"/>
        <xdr:cNvSpPr txBox="1"/>
      </xdr:nvSpPr>
      <xdr:spPr>
        <a:xfrm>
          <a:off x="238570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7" name="n_3mainValue【図書館】&#10;有形固定資産減価償却率"/>
        <xdr:cNvSpPr txBox="1"/>
      </xdr:nvSpPr>
      <xdr:spPr>
        <a:xfrm>
          <a:off x="16110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132097</xdr:rowOff>
    </xdr:from>
    <xdr:ext cx="405111" cy="259045"/>
    <xdr:sp macro="" textlink="">
      <xdr:nvSpPr>
        <xdr:cNvPr id="88" name="n_4mainValue【図書館】&#10;有形固定資産減価償却率"/>
        <xdr:cNvSpPr txBox="1"/>
      </xdr:nvSpPr>
      <xdr:spPr>
        <a:xfrm>
          <a:off x="83630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9219565" y="5551170"/>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9258300" y="69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915416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44649</xdr:rowOff>
    </xdr:from>
    <xdr:ext cx="469744" cy="259045"/>
    <xdr:sp macro="" textlink="">
      <xdr:nvSpPr>
        <xdr:cNvPr id="119" name="【図書館】&#10;一人当たり面積平均値テキスト"/>
        <xdr:cNvSpPr txBox="1"/>
      </xdr:nvSpPr>
      <xdr:spPr>
        <a:xfrm>
          <a:off x="9258300" y="6247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919226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84455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7670800" y="6301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xdr:cNvSpPr/>
      </xdr:nvSpPr>
      <xdr:spPr>
        <a:xfrm>
          <a:off x="6873240" y="62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xdr:cNvSpPr/>
      </xdr:nvSpPr>
      <xdr:spPr>
        <a:xfrm>
          <a:off x="6098540" y="6334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139700</xdr:rowOff>
    </xdr:from>
    <xdr:to>
      <xdr:col>55</xdr:col>
      <xdr:colOff>50800</xdr:colOff>
      <xdr:row>33</xdr:row>
      <xdr:rowOff>69850</xdr:rowOff>
    </xdr:to>
    <xdr:sp macro="" textlink="">
      <xdr:nvSpPr>
        <xdr:cNvPr id="130" name="楕円 129"/>
        <xdr:cNvSpPr/>
      </xdr:nvSpPr>
      <xdr:spPr>
        <a:xfrm>
          <a:off x="9192260" y="5504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92727</xdr:rowOff>
    </xdr:from>
    <xdr:ext cx="469744" cy="259045"/>
    <xdr:sp macro="" textlink="">
      <xdr:nvSpPr>
        <xdr:cNvPr id="131" name="【図書館】&#10;一人当たり面積該当値テキスト"/>
        <xdr:cNvSpPr txBox="1"/>
      </xdr:nvSpPr>
      <xdr:spPr>
        <a:xfrm>
          <a:off x="9258300"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907</xdr:rowOff>
    </xdr:from>
    <xdr:to>
      <xdr:col>50</xdr:col>
      <xdr:colOff>165100</xdr:colOff>
      <xdr:row>33</xdr:row>
      <xdr:rowOff>102507</xdr:rowOff>
    </xdr:to>
    <xdr:sp macro="" textlink="">
      <xdr:nvSpPr>
        <xdr:cNvPr id="132" name="楕円 131"/>
        <xdr:cNvSpPr/>
      </xdr:nvSpPr>
      <xdr:spPr>
        <a:xfrm>
          <a:off x="8445500" y="55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19050</xdr:rowOff>
    </xdr:from>
    <xdr:to>
      <xdr:col>55</xdr:col>
      <xdr:colOff>0</xdr:colOff>
      <xdr:row>33</xdr:row>
      <xdr:rowOff>51707</xdr:rowOff>
    </xdr:to>
    <xdr:cxnSp macro="">
      <xdr:nvCxnSpPr>
        <xdr:cNvPr id="133" name="直線コネクタ 132"/>
        <xdr:cNvCxnSpPr/>
      </xdr:nvCxnSpPr>
      <xdr:spPr>
        <a:xfrm flipV="1">
          <a:off x="8496300" y="5551170"/>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17236</xdr:rowOff>
    </xdr:from>
    <xdr:to>
      <xdr:col>46</xdr:col>
      <xdr:colOff>38100</xdr:colOff>
      <xdr:row>33</xdr:row>
      <xdr:rowOff>118836</xdr:rowOff>
    </xdr:to>
    <xdr:sp macro="" textlink="">
      <xdr:nvSpPr>
        <xdr:cNvPr id="134" name="楕円 133"/>
        <xdr:cNvSpPr/>
      </xdr:nvSpPr>
      <xdr:spPr>
        <a:xfrm>
          <a:off x="7670800" y="5549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51707</xdr:rowOff>
    </xdr:from>
    <xdr:to>
      <xdr:col>50</xdr:col>
      <xdr:colOff>114300</xdr:colOff>
      <xdr:row>33</xdr:row>
      <xdr:rowOff>68036</xdr:rowOff>
    </xdr:to>
    <xdr:cxnSp macro="">
      <xdr:nvCxnSpPr>
        <xdr:cNvPr id="135" name="直線コネクタ 134"/>
        <xdr:cNvCxnSpPr/>
      </xdr:nvCxnSpPr>
      <xdr:spPr>
        <a:xfrm flipV="1">
          <a:off x="7713980" y="5583827"/>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33564</xdr:rowOff>
    </xdr:from>
    <xdr:to>
      <xdr:col>41</xdr:col>
      <xdr:colOff>101600</xdr:colOff>
      <xdr:row>33</xdr:row>
      <xdr:rowOff>135164</xdr:rowOff>
    </xdr:to>
    <xdr:sp macro="" textlink="">
      <xdr:nvSpPr>
        <xdr:cNvPr id="136" name="楕円 135"/>
        <xdr:cNvSpPr/>
      </xdr:nvSpPr>
      <xdr:spPr>
        <a:xfrm>
          <a:off x="6873240" y="55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68036</xdr:rowOff>
    </xdr:from>
    <xdr:to>
      <xdr:col>45</xdr:col>
      <xdr:colOff>177800</xdr:colOff>
      <xdr:row>33</xdr:row>
      <xdr:rowOff>84364</xdr:rowOff>
    </xdr:to>
    <xdr:cxnSp macro="">
      <xdr:nvCxnSpPr>
        <xdr:cNvPr id="137" name="直線コネクタ 136"/>
        <xdr:cNvCxnSpPr/>
      </xdr:nvCxnSpPr>
      <xdr:spPr>
        <a:xfrm flipV="1">
          <a:off x="6924040" y="560015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33564</xdr:rowOff>
    </xdr:from>
    <xdr:to>
      <xdr:col>36</xdr:col>
      <xdr:colOff>165100</xdr:colOff>
      <xdr:row>33</xdr:row>
      <xdr:rowOff>135164</xdr:rowOff>
    </xdr:to>
    <xdr:sp macro="" textlink="">
      <xdr:nvSpPr>
        <xdr:cNvPr id="138" name="楕円 137"/>
        <xdr:cNvSpPr/>
      </xdr:nvSpPr>
      <xdr:spPr>
        <a:xfrm>
          <a:off x="6098540" y="55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84364</xdr:rowOff>
    </xdr:from>
    <xdr:to>
      <xdr:col>41</xdr:col>
      <xdr:colOff>50800</xdr:colOff>
      <xdr:row>33</xdr:row>
      <xdr:rowOff>84364</xdr:rowOff>
    </xdr:to>
    <xdr:cxnSp macro="">
      <xdr:nvCxnSpPr>
        <xdr:cNvPr id="139" name="直線コネクタ 138"/>
        <xdr:cNvCxnSpPr/>
      </xdr:nvCxnSpPr>
      <xdr:spPr>
        <a:xfrm>
          <a:off x="6149340" y="561648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xdr:cNvSpPr txBox="1"/>
      </xdr:nvSpPr>
      <xdr:spPr>
        <a:xfrm>
          <a:off x="8271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20155</xdr:rowOff>
    </xdr:from>
    <xdr:ext cx="469744" cy="259045"/>
    <xdr:sp macro="" textlink="">
      <xdr:nvSpPr>
        <xdr:cNvPr id="141" name="n_2aveValue【図書館】&#10;一人当たり面積"/>
        <xdr:cNvSpPr txBox="1"/>
      </xdr:nvSpPr>
      <xdr:spPr>
        <a:xfrm>
          <a:off x="7509587" y="639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158949</xdr:rowOff>
    </xdr:from>
    <xdr:ext cx="469744" cy="259045"/>
    <xdr:sp macro="" textlink="">
      <xdr:nvSpPr>
        <xdr:cNvPr id="142" name="n_3aveValue【図書館】&#10;一人当たり面積"/>
        <xdr:cNvSpPr txBox="1"/>
      </xdr:nvSpPr>
      <xdr:spPr>
        <a:xfrm>
          <a:off x="6712027" y="63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52812</xdr:rowOff>
    </xdr:from>
    <xdr:ext cx="469744" cy="259045"/>
    <xdr:sp macro="" textlink="">
      <xdr:nvSpPr>
        <xdr:cNvPr id="143" name="n_4aveValue【図書館】&#10;一人当たり面積"/>
        <xdr:cNvSpPr txBox="1"/>
      </xdr:nvSpPr>
      <xdr:spPr>
        <a:xfrm>
          <a:off x="5937327" y="64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119034</xdr:rowOff>
    </xdr:from>
    <xdr:ext cx="469744" cy="259045"/>
    <xdr:sp macro="" textlink="">
      <xdr:nvSpPr>
        <xdr:cNvPr id="144" name="n_1mainValue【図書館】&#10;一人当たり面積"/>
        <xdr:cNvSpPr txBox="1"/>
      </xdr:nvSpPr>
      <xdr:spPr>
        <a:xfrm>
          <a:off x="8271587" y="531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135363</xdr:rowOff>
    </xdr:from>
    <xdr:ext cx="469744" cy="259045"/>
    <xdr:sp macro="" textlink="">
      <xdr:nvSpPr>
        <xdr:cNvPr id="145" name="n_2mainValue【図書館】&#10;一人当たり面積"/>
        <xdr:cNvSpPr txBox="1"/>
      </xdr:nvSpPr>
      <xdr:spPr>
        <a:xfrm>
          <a:off x="7509587" y="53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151691</xdr:rowOff>
    </xdr:from>
    <xdr:ext cx="469744" cy="259045"/>
    <xdr:sp macro="" textlink="">
      <xdr:nvSpPr>
        <xdr:cNvPr id="146" name="n_3mainValue【図書館】&#10;一人当たり面積"/>
        <xdr:cNvSpPr txBox="1"/>
      </xdr:nvSpPr>
      <xdr:spPr>
        <a:xfrm>
          <a:off x="6712027" y="53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151691</xdr:rowOff>
    </xdr:from>
    <xdr:ext cx="469744" cy="259045"/>
    <xdr:sp macro="" textlink="">
      <xdr:nvSpPr>
        <xdr:cNvPr id="147" name="n_4mainValue【図書館】&#10;一人当たり面積"/>
        <xdr:cNvSpPr txBox="1"/>
      </xdr:nvSpPr>
      <xdr:spPr>
        <a:xfrm>
          <a:off x="5937327" y="53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086225" y="955929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12496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02082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12496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020820" y="955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153052</xdr:rowOff>
    </xdr:from>
    <xdr:ext cx="405111" cy="259045"/>
    <xdr:sp macro="" textlink="">
      <xdr:nvSpPr>
        <xdr:cNvPr id="177" name="【体育館・プール】&#10;有形固定資産減価償却率平均値テキスト"/>
        <xdr:cNvSpPr txBox="1"/>
      </xdr:nvSpPr>
      <xdr:spPr>
        <a:xfrm>
          <a:off x="4124960"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03606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31216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5146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7399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965200" y="998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8" name="楕円 187"/>
        <xdr:cNvSpPr/>
      </xdr:nvSpPr>
      <xdr:spPr>
        <a:xfrm>
          <a:off x="4036060" y="10337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9" name="【体育館・プール】&#10;有形固定資産減価償却率該当値テキスト"/>
        <xdr:cNvSpPr txBox="1"/>
      </xdr:nvSpPr>
      <xdr:spPr>
        <a:xfrm>
          <a:off x="412496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90" name="楕円 189"/>
        <xdr:cNvSpPr/>
      </xdr:nvSpPr>
      <xdr:spPr>
        <a:xfrm>
          <a:off x="3312160" y="10283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161925</xdr:rowOff>
    </xdr:to>
    <xdr:cxnSp macro="">
      <xdr:nvCxnSpPr>
        <xdr:cNvPr id="191" name="直線コネクタ 190"/>
        <xdr:cNvCxnSpPr/>
      </xdr:nvCxnSpPr>
      <xdr:spPr>
        <a:xfrm>
          <a:off x="3355340" y="1033462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71120</xdr:rowOff>
    </xdr:from>
    <xdr:to>
      <xdr:col>15</xdr:col>
      <xdr:colOff>101600</xdr:colOff>
      <xdr:row>62</xdr:row>
      <xdr:rowOff>1270</xdr:rowOff>
    </xdr:to>
    <xdr:sp macro="" textlink="">
      <xdr:nvSpPr>
        <xdr:cNvPr id="192" name="楕円 191"/>
        <xdr:cNvSpPr/>
      </xdr:nvSpPr>
      <xdr:spPr>
        <a:xfrm>
          <a:off x="2514600" y="1029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121920</xdr:rowOff>
    </xdr:to>
    <xdr:cxnSp macro="">
      <xdr:nvCxnSpPr>
        <xdr:cNvPr id="193" name="直線コネクタ 192"/>
        <xdr:cNvCxnSpPr/>
      </xdr:nvCxnSpPr>
      <xdr:spPr>
        <a:xfrm flipV="1">
          <a:off x="2565400" y="1033462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4" name="楕円 193"/>
        <xdr:cNvSpPr/>
      </xdr:nvSpPr>
      <xdr:spPr>
        <a:xfrm>
          <a:off x="17399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121920</xdr:rowOff>
    </xdr:to>
    <xdr:cxnSp macro="">
      <xdr:nvCxnSpPr>
        <xdr:cNvPr id="195" name="直線コネクタ 194"/>
        <xdr:cNvCxnSpPr/>
      </xdr:nvCxnSpPr>
      <xdr:spPr>
        <a:xfrm>
          <a:off x="1790700" y="1030033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93980</xdr:rowOff>
    </xdr:from>
    <xdr:to>
      <xdr:col>6</xdr:col>
      <xdr:colOff>38100</xdr:colOff>
      <xdr:row>62</xdr:row>
      <xdr:rowOff>24130</xdr:rowOff>
    </xdr:to>
    <xdr:sp macro="" textlink="">
      <xdr:nvSpPr>
        <xdr:cNvPr id="196" name="楕円 195"/>
        <xdr:cNvSpPr/>
      </xdr:nvSpPr>
      <xdr:spPr>
        <a:xfrm>
          <a:off x="965200" y="1032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74295</xdr:rowOff>
    </xdr:from>
    <xdr:to>
      <xdr:col>10</xdr:col>
      <xdr:colOff>114300</xdr:colOff>
      <xdr:row>61</xdr:row>
      <xdr:rowOff>144780</xdr:rowOff>
    </xdr:to>
    <xdr:cxnSp macro="">
      <xdr:nvCxnSpPr>
        <xdr:cNvPr id="197" name="直線コネクタ 196"/>
        <xdr:cNvCxnSpPr/>
      </xdr:nvCxnSpPr>
      <xdr:spPr>
        <a:xfrm flipV="1">
          <a:off x="1008380" y="1030033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98" name="n_1aveValue【体育館・プール】&#10;有形固定資産減価償却率"/>
        <xdr:cNvSpPr txBox="1"/>
      </xdr:nvSpPr>
      <xdr:spPr>
        <a:xfrm>
          <a:off x="317056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99" name="n_2aveValue【体育館・プール】&#10;有形固定資産減価償却率"/>
        <xdr:cNvSpPr txBox="1"/>
      </xdr:nvSpPr>
      <xdr:spPr>
        <a:xfrm>
          <a:off x="23857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0" name="n_3aveValue【体育館・プール】&#10;有形固定資産減価償却率"/>
        <xdr:cNvSpPr txBox="1"/>
      </xdr:nvSpPr>
      <xdr:spPr>
        <a:xfrm>
          <a:off x="16110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201" name="n_4aveValue【体育館・プール】&#10;有形固定資産減価償却率"/>
        <xdr:cNvSpPr txBox="1"/>
      </xdr:nvSpPr>
      <xdr:spPr>
        <a:xfrm>
          <a:off x="83630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2" name="n_1mainValue【体育館・プール】&#10;有形固定資産減価償却率"/>
        <xdr:cNvSpPr txBox="1"/>
      </xdr:nvSpPr>
      <xdr:spPr>
        <a:xfrm>
          <a:off x="317056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163847</xdr:rowOff>
    </xdr:from>
    <xdr:ext cx="405111" cy="259045"/>
    <xdr:sp macro="" textlink="">
      <xdr:nvSpPr>
        <xdr:cNvPr id="203" name="n_2mainValue【体育館・プール】&#10;有形固定資産減価償却率"/>
        <xdr:cNvSpPr txBox="1"/>
      </xdr:nvSpPr>
      <xdr:spPr>
        <a:xfrm>
          <a:off x="238570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204" name="n_3mainValue【体育館・プール】&#10;有形固定資産減価償却率"/>
        <xdr:cNvSpPr txBox="1"/>
      </xdr:nvSpPr>
      <xdr:spPr>
        <a:xfrm>
          <a:off x="161100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15257</xdr:rowOff>
    </xdr:from>
    <xdr:ext cx="405111" cy="259045"/>
    <xdr:sp macro="" textlink="">
      <xdr:nvSpPr>
        <xdr:cNvPr id="205" name="n_4mainValue【体育館・プール】&#10;有形固定資産減価償却率"/>
        <xdr:cNvSpPr txBox="1"/>
      </xdr:nvSpPr>
      <xdr:spPr>
        <a:xfrm>
          <a:off x="83630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9219565" y="93687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92583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9154160" y="10498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92583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915416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168673</xdr:rowOff>
    </xdr:from>
    <xdr:ext cx="469744" cy="259045"/>
    <xdr:sp macro="" textlink="">
      <xdr:nvSpPr>
        <xdr:cNvPr id="232" name="【体育館・プール】&#10;一人当たり面積平均値テキスト"/>
        <xdr:cNvSpPr txBox="1"/>
      </xdr:nvSpPr>
      <xdr:spPr>
        <a:xfrm>
          <a:off x="9258300" y="9724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9192260" y="9868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8445500" y="9814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7670800" y="9809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xdr:cNvSpPr/>
      </xdr:nvSpPr>
      <xdr:spPr>
        <a:xfrm>
          <a:off x="6873240" y="9814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xdr:cNvSpPr/>
      </xdr:nvSpPr>
      <xdr:spPr>
        <a:xfrm>
          <a:off x="609854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54356</xdr:rowOff>
    </xdr:from>
    <xdr:to>
      <xdr:col>55</xdr:col>
      <xdr:colOff>50800</xdr:colOff>
      <xdr:row>60</xdr:row>
      <xdr:rowOff>155956</xdr:rowOff>
    </xdr:to>
    <xdr:sp macro="" textlink="">
      <xdr:nvSpPr>
        <xdr:cNvPr id="243" name="楕円 242"/>
        <xdr:cNvSpPr/>
      </xdr:nvSpPr>
      <xdr:spPr>
        <a:xfrm>
          <a:off x="9192260" y="10112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32783</xdr:rowOff>
    </xdr:from>
    <xdr:ext cx="469744" cy="259045"/>
    <xdr:sp macro="" textlink="">
      <xdr:nvSpPr>
        <xdr:cNvPr id="244" name="【体育館・プール】&#10;一人当たり面積該当値テキスト"/>
        <xdr:cNvSpPr txBox="1"/>
      </xdr:nvSpPr>
      <xdr:spPr>
        <a:xfrm>
          <a:off x="9258300" y="100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45" name="楕円 244"/>
        <xdr:cNvSpPr/>
      </xdr:nvSpPr>
      <xdr:spPr>
        <a:xfrm>
          <a:off x="844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105156</xdr:rowOff>
    </xdr:from>
    <xdr:to>
      <xdr:col>55</xdr:col>
      <xdr:colOff>0</xdr:colOff>
      <xdr:row>60</xdr:row>
      <xdr:rowOff>114300</xdr:rowOff>
    </xdr:to>
    <xdr:cxnSp macro="">
      <xdr:nvCxnSpPr>
        <xdr:cNvPr id="246" name="直線コネクタ 245"/>
        <xdr:cNvCxnSpPr/>
      </xdr:nvCxnSpPr>
      <xdr:spPr>
        <a:xfrm flipV="1">
          <a:off x="8496300" y="10163556"/>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68072</xdr:rowOff>
    </xdr:from>
    <xdr:to>
      <xdr:col>46</xdr:col>
      <xdr:colOff>38100</xdr:colOff>
      <xdr:row>60</xdr:row>
      <xdr:rowOff>169672</xdr:rowOff>
    </xdr:to>
    <xdr:sp macro="" textlink="">
      <xdr:nvSpPr>
        <xdr:cNvPr id="247" name="楕円 246"/>
        <xdr:cNvSpPr/>
      </xdr:nvSpPr>
      <xdr:spPr>
        <a:xfrm>
          <a:off x="7670800" y="10126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118872</xdr:rowOff>
    </xdr:to>
    <xdr:cxnSp macro="">
      <xdr:nvCxnSpPr>
        <xdr:cNvPr id="248" name="直線コネクタ 247"/>
        <xdr:cNvCxnSpPr/>
      </xdr:nvCxnSpPr>
      <xdr:spPr>
        <a:xfrm flipV="1">
          <a:off x="7713980" y="1017270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77216</xdr:rowOff>
    </xdr:from>
    <xdr:to>
      <xdr:col>41</xdr:col>
      <xdr:colOff>101600</xdr:colOff>
      <xdr:row>61</xdr:row>
      <xdr:rowOff>7366</xdr:rowOff>
    </xdr:to>
    <xdr:sp macro="" textlink="">
      <xdr:nvSpPr>
        <xdr:cNvPr id="249" name="楕円 248"/>
        <xdr:cNvSpPr/>
      </xdr:nvSpPr>
      <xdr:spPr>
        <a:xfrm>
          <a:off x="6873240" y="10135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118872</xdr:rowOff>
    </xdr:from>
    <xdr:to>
      <xdr:col>45</xdr:col>
      <xdr:colOff>177800</xdr:colOff>
      <xdr:row>60</xdr:row>
      <xdr:rowOff>128016</xdr:rowOff>
    </xdr:to>
    <xdr:cxnSp macro="">
      <xdr:nvCxnSpPr>
        <xdr:cNvPr id="250" name="直線コネクタ 249"/>
        <xdr:cNvCxnSpPr/>
      </xdr:nvCxnSpPr>
      <xdr:spPr>
        <a:xfrm flipV="1">
          <a:off x="6924040" y="1017727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77216</xdr:rowOff>
    </xdr:from>
    <xdr:to>
      <xdr:col>36</xdr:col>
      <xdr:colOff>165100</xdr:colOff>
      <xdr:row>61</xdr:row>
      <xdr:rowOff>7366</xdr:rowOff>
    </xdr:to>
    <xdr:sp macro="" textlink="">
      <xdr:nvSpPr>
        <xdr:cNvPr id="251" name="楕円 250"/>
        <xdr:cNvSpPr/>
      </xdr:nvSpPr>
      <xdr:spPr>
        <a:xfrm>
          <a:off x="6098540" y="10135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128016</xdr:rowOff>
    </xdr:from>
    <xdr:to>
      <xdr:col>41</xdr:col>
      <xdr:colOff>50800</xdr:colOff>
      <xdr:row>60</xdr:row>
      <xdr:rowOff>128016</xdr:rowOff>
    </xdr:to>
    <xdr:cxnSp macro="">
      <xdr:nvCxnSpPr>
        <xdr:cNvPr id="252" name="直線コネクタ 251"/>
        <xdr:cNvCxnSpPr/>
      </xdr:nvCxnSpPr>
      <xdr:spPr>
        <a:xfrm>
          <a:off x="6149340" y="101864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37609</xdr:rowOff>
    </xdr:from>
    <xdr:ext cx="469744" cy="259045"/>
    <xdr:sp macro="" textlink="">
      <xdr:nvSpPr>
        <xdr:cNvPr id="253" name="n_1aveValue【体育館・プール】&#10;一人当たり面積"/>
        <xdr:cNvSpPr txBox="1"/>
      </xdr:nvSpPr>
      <xdr:spPr>
        <a:xfrm>
          <a:off x="8271587" y="95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54" name="n_2aveValue【体育館・プール】&#10;一人当たり面積"/>
        <xdr:cNvSpPr txBox="1"/>
      </xdr:nvSpPr>
      <xdr:spPr>
        <a:xfrm>
          <a:off x="750958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5" name="n_3aveValue【体育館・プール】&#10;一人当たり面積"/>
        <xdr:cNvSpPr txBox="1"/>
      </xdr:nvSpPr>
      <xdr:spPr>
        <a:xfrm>
          <a:off x="6712027" y="95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149623</xdr:rowOff>
    </xdr:from>
    <xdr:ext cx="469744" cy="259045"/>
    <xdr:sp macro="" textlink="">
      <xdr:nvSpPr>
        <xdr:cNvPr id="256" name="n_4aveValue【体育館・プール】&#10;一人当たり面積"/>
        <xdr:cNvSpPr txBox="1"/>
      </xdr:nvSpPr>
      <xdr:spPr>
        <a:xfrm>
          <a:off x="5937327" y="953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57" name="n_1mainValue【体育館・プール】&#10;一人当たり面積"/>
        <xdr:cNvSpPr txBox="1"/>
      </xdr:nvSpPr>
      <xdr:spPr>
        <a:xfrm>
          <a:off x="827158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160799</xdr:rowOff>
    </xdr:from>
    <xdr:ext cx="469744" cy="259045"/>
    <xdr:sp macro="" textlink="">
      <xdr:nvSpPr>
        <xdr:cNvPr id="258" name="n_2mainValue【体育館・プール】&#10;一人当たり面積"/>
        <xdr:cNvSpPr txBox="1"/>
      </xdr:nvSpPr>
      <xdr:spPr>
        <a:xfrm>
          <a:off x="7509587" y="102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169943</xdr:rowOff>
    </xdr:from>
    <xdr:ext cx="469744" cy="259045"/>
    <xdr:sp macro="" textlink="">
      <xdr:nvSpPr>
        <xdr:cNvPr id="259" name="n_3mainValue【体育館・プール】&#10;一人当たり面積"/>
        <xdr:cNvSpPr txBox="1"/>
      </xdr:nvSpPr>
      <xdr:spPr>
        <a:xfrm>
          <a:off x="6712027" y="102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169943</xdr:rowOff>
    </xdr:from>
    <xdr:ext cx="469744" cy="259045"/>
    <xdr:sp macro="" textlink="">
      <xdr:nvSpPr>
        <xdr:cNvPr id="260" name="n_4mainValue【体育館・プール】&#10;一人当たり面積"/>
        <xdr:cNvSpPr txBox="1"/>
      </xdr:nvSpPr>
      <xdr:spPr>
        <a:xfrm>
          <a:off x="5937327" y="102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301" name="直線コネクタ 300"/>
        <xdr:cNvCxnSpPr/>
      </xdr:nvCxnSpPr>
      <xdr:spPr>
        <a:xfrm flipV="1">
          <a:off x="4086225" y="167373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02" name="【市民会館】&#10;有形固定資産減価償却率最小値テキスト"/>
        <xdr:cNvSpPr txBox="1"/>
      </xdr:nvSpPr>
      <xdr:spPr>
        <a:xfrm>
          <a:off x="4124960" y="180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03" name="直線コネクタ 302"/>
        <xdr:cNvCxnSpPr/>
      </xdr:nvCxnSpPr>
      <xdr:spPr>
        <a:xfrm>
          <a:off x="4020820" y="18034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4" name="【市民会館】&#10;有形固定資産減価償却率最大値テキスト"/>
        <xdr:cNvSpPr txBox="1"/>
      </xdr:nvSpPr>
      <xdr:spPr>
        <a:xfrm>
          <a:off x="4124960" y="1651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05" name="直線コネクタ 304"/>
        <xdr:cNvCxnSpPr/>
      </xdr:nvCxnSpPr>
      <xdr:spPr>
        <a:xfrm>
          <a:off x="4020820" y="1673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40657</xdr:rowOff>
    </xdr:from>
    <xdr:ext cx="405111" cy="259045"/>
    <xdr:sp macro="" textlink="">
      <xdr:nvSpPr>
        <xdr:cNvPr id="306" name="【市民会館】&#10;有形固定資産減価償却率平均値テキスト"/>
        <xdr:cNvSpPr txBox="1"/>
      </xdr:nvSpPr>
      <xdr:spPr>
        <a:xfrm>
          <a:off x="4124960" y="17139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307" name="フローチャート: 判断 306"/>
        <xdr:cNvSpPr/>
      </xdr:nvSpPr>
      <xdr:spPr>
        <a:xfrm>
          <a:off x="403606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308" name="フローチャート: 判断 307"/>
        <xdr:cNvSpPr/>
      </xdr:nvSpPr>
      <xdr:spPr>
        <a:xfrm>
          <a:off x="331216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309" name="フローチャート: 判断 308"/>
        <xdr:cNvSpPr/>
      </xdr:nvSpPr>
      <xdr:spPr>
        <a:xfrm>
          <a:off x="2514600" y="17221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310" name="フローチャート: 判断 309"/>
        <xdr:cNvSpPr/>
      </xdr:nvSpPr>
      <xdr:spPr>
        <a:xfrm>
          <a:off x="1739900" y="17191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311" name="フローチャート: 判断 310"/>
        <xdr:cNvSpPr/>
      </xdr:nvSpPr>
      <xdr:spPr>
        <a:xfrm>
          <a:off x="96520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126364</xdr:rowOff>
    </xdr:from>
    <xdr:to>
      <xdr:col>24</xdr:col>
      <xdr:colOff>114300</xdr:colOff>
      <xdr:row>105</xdr:row>
      <xdr:rowOff>56514</xdr:rowOff>
    </xdr:to>
    <xdr:sp macro="" textlink="">
      <xdr:nvSpPr>
        <xdr:cNvPr id="317" name="楕円 316"/>
        <xdr:cNvSpPr/>
      </xdr:nvSpPr>
      <xdr:spPr>
        <a:xfrm>
          <a:off x="403606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104791</xdr:rowOff>
    </xdr:from>
    <xdr:ext cx="405111" cy="259045"/>
    <xdr:sp macro="" textlink="">
      <xdr:nvSpPr>
        <xdr:cNvPr id="318" name="【市民会館】&#10;有形固定資産減価償却率該当値テキスト"/>
        <xdr:cNvSpPr txBox="1"/>
      </xdr:nvSpPr>
      <xdr:spPr>
        <a:xfrm>
          <a:off x="4124960"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319" name="楕円 318"/>
        <xdr:cNvSpPr/>
      </xdr:nvSpPr>
      <xdr:spPr>
        <a:xfrm>
          <a:off x="3312160" y="17520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137161</xdr:rowOff>
    </xdr:from>
    <xdr:to>
      <xdr:col>24</xdr:col>
      <xdr:colOff>63500</xdr:colOff>
      <xdr:row>105</xdr:row>
      <xdr:rowOff>5714</xdr:rowOff>
    </xdr:to>
    <xdr:cxnSp macro="">
      <xdr:nvCxnSpPr>
        <xdr:cNvPr id="320" name="直線コネクタ 319"/>
        <xdr:cNvCxnSpPr/>
      </xdr:nvCxnSpPr>
      <xdr:spPr>
        <a:xfrm>
          <a:off x="3355340" y="17571721"/>
          <a:ext cx="73152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42545</xdr:rowOff>
    </xdr:from>
    <xdr:to>
      <xdr:col>15</xdr:col>
      <xdr:colOff>101600</xdr:colOff>
      <xdr:row>104</xdr:row>
      <xdr:rowOff>144145</xdr:rowOff>
    </xdr:to>
    <xdr:sp macro="" textlink="">
      <xdr:nvSpPr>
        <xdr:cNvPr id="321" name="楕円 320"/>
        <xdr:cNvSpPr/>
      </xdr:nvSpPr>
      <xdr:spPr>
        <a:xfrm>
          <a:off x="25146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93345</xdr:rowOff>
    </xdr:from>
    <xdr:to>
      <xdr:col>19</xdr:col>
      <xdr:colOff>177800</xdr:colOff>
      <xdr:row>104</xdr:row>
      <xdr:rowOff>137161</xdr:rowOff>
    </xdr:to>
    <xdr:cxnSp macro="">
      <xdr:nvCxnSpPr>
        <xdr:cNvPr id="322" name="直線コネクタ 321"/>
        <xdr:cNvCxnSpPr/>
      </xdr:nvCxnSpPr>
      <xdr:spPr>
        <a:xfrm>
          <a:off x="2565400" y="17527905"/>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323" name="楕円 322"/>
        <xdr:cNvSpPr/>
      </xdr:nvSpPr>
      <xdr:spPr>
        <a:xfrm>
          <a:off x="17399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55245</xdr:rowOff>
    </xdr:from>
    <xdr:to>
      <xdr:col>15</xdr:col>
      <xdr:colOff>50800</xdr:colOff>
      <xdr:row>104</xdr:row>
      <xdr:rowOff>93345</xdr:rowOff>
    </xdr:to>
    <xdr:cxnSp macro="">
      <xdr:nvCxnSpPr>
        <xdr:cNvPr id="324" name="直線コネクタ 323"/>
        <xdr:cNvCxnSpPr/>
      </xdr:nvCxnSpPr>
      <xdr:spPr>
        <a:xfrm>
          <a:off x="1790700" y="1748980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325" name="楕円 324"/>
        <xdr:cNvSpPr/>
      </xdr:nvSpPr>
      <xdr:spPr>
        <a:xfrm>
          <a:off x="96520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55245</xdr:rowOff>
    </xdr:to>
    <xdr:cxnSp macro="">
      <xdr:nvCxnSpPr>
        <xdr:cNvPr id="326" name="直線コネクタ 325"/>
        <xdr:cNvCxnSpPr/>
      </xdr:nvCxnSpPr>
      <xdr:spPr>
        <a:xfrm>
          <a:off x="1008380" y="1744218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113047</xdr:rowOff>
    </xdr:from>
    <xdr:ext cx="405111" cy="259045"/>
    <xdr:sp macro="" textlink="">
      <xdr:nvSpPr>
        <xdr:cNvPr id="327" name="n_1aveValue【市民会館】&#10;有形固定資産減価償却率"/>
        <xdr:cNvSpPr txBox="1"/>
      </xdr:nvSpPr>
      <xdr:spPr>
        <a:xfrm>
          <a:off x="317056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328" name="n_2aveValue【市民会館】&#10;有形固定資産減価償却率"/>
        <xdr:cNvSpPr txBox="1"/>
      </xdr:nvSpPr>
      <xdr:spPr>
        <a:xfrm>
          <a:off x="238570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329" name="n_3aveValue【市民会館】&#10;有形固定資産減価償却率"/>
        <xdr:cNvSpPr txBox="1"/>
      </xdr:nvSpPr>
      <xdr:spPr>
        <a:xfrm>
          <a:off x="161100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330" name="n_4aveValue【市民会館】&#10;有形固定資産減価償却率"/>
        <xdr:cNvSpPr txBox="1"/>
      </xdr:nvSpPr>
      <xdr:spPr>
        <a:xfrm>
          <a:off x="836304" y="1693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7638</xdr:rowOff>
    </xdr:from>
    <xdr:ext cx="405111" cy="259045"/>
    <xdr:sp macro="" textlink="">
      <xdr:nvSpPr>
        <xdr:cNvPr id="331" name="n_1mainValue【市民会館】&#10;有形固定資産減価償却率"/>
        <xdr:cNvSpPr txBox="1"/>
      </xdr:nvSpPr>
      <xdr:spPr>
        <a:xfrm>
          <a:off x="317056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135272</xdr:rowOff>
    </xdr:from>
    <xdr:ext cx="405111" cy="259045"/>
    <xdr:sp macro="" textlink="">
      <xdr:nvSpPr>
        <xdr:cNvPr id="332" name="n_2mainValue【市民会館】&#10;有形固定資産減価償却率"/>
        <xdr:cNvSpPr txBox="1"/>
      </xdr:nvSpPr>
      <xdr:spPr>
        <a:xfrm>
          <a:off x="238570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97172</xdr:rowOff>
    </xdr:from>
    <xdr:ext cx="405111" cy="259045"/>
    <xdr:sp macro="" textlink="">
      <xdr:nvSpPr>
        <xdr:cNvPr id="333" name="n_3mainValue【市民会館】&#10;有形固定資産減価償却率"/>
        <xdr:cNvSpPr txBox="1"/>
      </xdr:nvSpPr>
      <xdr:spPr>
        <a:xfrm>
          <a:off x="1611004"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334" name="n_4mainValue【市民会館】&#10;有形固定資産減価償却率"/>
        <xdr:cNvSpPr txBox="1"/>
      </xdr:nvSpPr>
      <xdr:spPr>
        <a:xfrm>
          <a:off x="83630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356" name="直線コネクタ 355"/>
        <xdr:cNvCxnSpPr/>
      </xdr:nvCxnSpPr>
      <xdr:spPr>
        <a:xfrm flipV="1">
          <a:off x="9219565" y="1709699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357" name="【市民会館】&#10;一人当たり面積最小値テキスト"/>
        <xdr:cNvSpPr txBox="1"/>
      </xdr:nvSpPr>
      <xdr:spPr>
        <a:xfrm>
          <a:off x="9258300" y="180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358" name="直線コネクタ 357"/>
        <xdr:cNvCxnSpPr/>
      </xdr:nvCxnSpPr>
      <xdr:spPr>
        <a:xfrm>
          <a:off x="9154160" y="18034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359" name="【市民会館】&#10;一人当たり面積最大値テキスト"/>
        <xdr:cNvSpPr txBox="1"/>
      </xdr:nvSpPr>
      <xdr:spPr>
        <a:xfrm>
          <a:off x="9258300" y="168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360" name="直線コネクタ 359"/>
        <xdr:cNvCxnSpPr/>
      </xdr:nvCxnSpPr>
      <xdr:spPr>
        <a:xfrm>
          <a:off x="9154160" y="17096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361" name="【市民会館】&#10;一人当たり面積平均値テキスト"/>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362" name="フローチャート: 判断 361"/>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363" name="フローチャート: 判断 362"/>
        <xdr:cNvSpPr/>
      </xdr:nvSpPr>
      <xdr:spPr>
        <a:xfrm>
          <a:off x="844550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64" name="フローチャート: 判断 363"/>
        <xdr:cNvSpPr/>
      </xdr:nvSpPr>
      <xdr:spPr>
        <a:xfrm>
          <a:off x="7670800" y="1764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5" name="フローチャート: 判断 364"/>
        <xdr:cNvSpPr/>
      </xdr:nvSpPr>
      <xdr:spPr>
        <a:xfrm>
          <a:off x="68732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366" name="フローチャート: 判断 365"/>
        <xdr:cNvSpPr/>
      </xdr:nvSpPr>
      <xdr:spPr>
        <a:xfrm>
          <a:off x="609854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50546</xdr:rowOff>
    </xdr:from>
    <xdr:to>
      <xdr:col>55</xdr:col>
      <xdr:colOff>50800</xdr:colOff>
      <xdr:row>103</xdr:row>
      <xdr:rowOff>152146</xdr:rowOff>
    </xdr:to>
    <xdr:sp macro="" textlink="">
      <xdr:nvSpPr>
        <xdr:cNvPr id="372" name="楕円 371"/>
        <xdr:cNvSpPr/>
      </xdr:nvSpPr>
      <xdr:spPr>
        <a:xfrm>
          <a:off x="9192260" y="17317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73423</xdr:rowOff>
    </xdr:from>
    <xdr:ext cx="469744" cy="259045"/>
    <xdr:sp macro="" textlink="">
      <xdr:nvSpPr>
        <xdr:cNvPr id="373" name="【市民会館】&#10;一人当たり面積該当値テキスト"/>
        <xdr:cNvSpPr txBox="1"/>
      </xdr:nvSpPr>
      <xdr:spPr>
        <a:xfrm>
          <a:off x="9258300" y="1717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64263</xdr:rowOff>
    </xdr:from>
    <xdr:to>
      <xdr:col>50</xdr:col>
      <xdr:colOff>165100</xdr:colOff>
      <xdr:row>103</xdr:row>
      <xdr:rowOff>165863</xdr:rowOff>
    </xdr:to>
    <xdr:sp macro="" textlink="">
      <xdr:nvSpPr>
        <xdr:cNvPr id="374" name="楕円 373"/>
        <xdr:cNvSpPr/>
      </xdr:nvSpPr>
      <xdr:spPr>
        <a:xfrm>
          <a:off x="8445500" y="17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101346</xdr:rowOff>
    </xdr:from>
    <xdr:to>
      <xdr:col>55</xdr:col>
      <xdr:colOff>0</xdr:colOff>
      <xdr:row>103</xdr:row>
      <xdr:rowOff>115063</xdr:rowOff>
    </xdr:to>
    <xdr:cxnSp macro="">
      <xdr:nvCxnSpPr>
        <xdr:cNvPr id="375" name="直線コネクタ 374"/>
        <xdr:cNvCxnSpPr/>
      </xdr:nvCxnSpPr>
      <xdr:spPr>
        <a:xfrm flipV="1">
          <a:off x="8496300" y="17368266"/>
          <a:ext cx="7239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73406</xdr:rowOff>
    </xdr:from>
    <xdr:to>
      <xdr:col>46</xdr:col>
      <xdr:colOff>38100</xdr:colOff>
      <xdr:row>104</xdr:row>
      <xdr:rowOff>3556</xdr:rowOff>
    </xdr:to>
    <xdr:sp macro="" textlink="">
      <xdr:nvSpPr>
        <xdr:cNvPr id="376" name="楕円 375"/>
        <xdr:cNvSpPr/>
      </xdr:nvSpPr>
      <xdr:spPr>
        <a:xfrm>
          <a:off x="7670800" y="17340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115063</xdr:rowOff>
    </xdr:from>
    <xdr:to>
      <xdr:col>50</xdr:col>
      <xdr:colOff>114300</xdr:colOff>
      <xdr:row>103</xdr:row>
      <xdr:rowOff>124206</xdr:rowOff>
    </xdr:to>
    <xdr:cxnSp macro="">
      <xdr:nvCxnSpPr>
        <xdr:cNvPr id="377" name="直線コネクタ 376"/>
        <xdr:cNvCxnSpPr/>
      </xdr:nvCxnSpPr>
      <xdr:spPr>
        <a:xfrm flipV="1">
          <a:off x="7713980" y="17381983"/>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378" name="楕円 377"/>
        <xdr:cNvSpPr/>
      </xdr:nvSpPr>
      <xdr:spPr>
        <a:xfrm>
          <a:off x="687324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124206</xdr:rowOff>
    </xdr:from>
    <xdr:to>
      <xdr:col>45</xdr:col>
      <xdr:colOff>177800</xdr:colOff>
      <xdr:row>103</xdr:row>
      <xdr:rowOff>133350</xdr:rowOff>
    </xdr:to>
    <xdr:cxnSp macro="">
      <xdr:nvCxnSpPr>
        <xdr:cNvPr id="379" name="直線コネクタ 378"/>
        <xdr:cNvCxnSpPr/>
      </xdr:nvCxnSpPr>
      <xdr:spPr>
        <a:xfrm flipV="1">
          <a:off x="6924040" y="1739112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87122</xdr:rowOff>
    </xdr:from>
    <xdr:to>
      <xdr:col>36</xdr:col>
      <xdr:colOff>165100</xdr:colOff>
      <xdr:row>104</xdr:row>
      <xdr:rowOff>17272</xdr:rowOff>
    </xdr:to>
    <xdr:sp macro="" textlink="">
      <xdr:nvSpPr>
        <xdr:cNvPr id="380" name="楕円 379"/>
        <xdr:cNvSpPr/>
      </xdr:nvSpPr>
      <xdr:spPr>
        <a:xfrm>
          <a:off x="6098540" y="17354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137922</xdr:rowOff>
    </xdr:to>
    <xdr:cxnSp macro="">
      <xdr:nvCxnSpPr>
        <xdr:cNvPr id="381" name="直線コネクタ 380"/>
        <xdr:cNvCxnSpPr/>
      </xdr:nvCxnSpPr>
      <xdr:spPr>
        <a:xfrm flipV="1">
          <a:off x="6149340" y="1740027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382" name="n_1aveValue【市民会館】&#10;一人当たり面積"/>
        <xdr:cNvSpPr txBox="1"/>
      </xdr:nvSpPr>
      <xdr:spPr>
        <a:xfrm>
          <a:off x="8271587" y="1772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383" name="n_2aveValue【市民会館】&#10;一人当たり面積"/>
        <xdr:cNvSpPr txBox="1"/>
      </xdr:nvSpPr>
      <xdr:spPr>
        <a:xfrm>
          <a:off x="7509587" y="177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84" name="n_3aveValue【市民会館】&#10;一人当たり面積"/>
        <xdr:cNvSpPr txBox="1"/>
      </xdr:nvSpPr>
      <xdr:spPr>
        <a:xfrm>
          <a:off x="67120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156990</xdr:rowOff>
    </xdr:from>
    <xdr:ext cx="469744" cy="259045"/>
    <xdr:sp macro="" textlink="">
      <xdr:nvSpPr>
        <xdr:cNvPr id="385" name="n_4aveValue【市民会館】&#10;一人当たり面積"/>
        <xdr:cNvSpPr txBox="1"/>
      </xdr:nvSpPr>
      <xdr:spPr>
        <a:xfrm>
          <a:off x="5937327" y="1775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10940</xdr:rowOff>
    </xdr:from>
    <xdr:ext cx="469744" cy="259045"/>
    <xdr:sp macro="" textlink="">
      <xdr:nvSpPr>
        <xdr:cNvPr id="386" name="n_1mainValue【市民会館】&#10;一人当たり面積"/>
        <xdr:cNvSpPr txBox="1"/>
      </xdr:nvSpPr>
      <xdr:spPr>
        <a:xfrm>
          <a:off x="8271587" y="171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20083</xdr:rowOff>
    </xdr:from>
    <xdr:ext cx="469744" cy="259045"/>
    <xdr:sp macro="" textlink="">
      <xdr:nvSpPr>
        <xdr:cNvPr id="387" name="n_2mainValue【市民会館】&#10;一人当たり面積"/>
        <xdr:cNvSpPr txBox="1"/>
      </xdr:nvSpPr>
      <xdr:spPr>
        <a:xfrm>
          <a:off x="7509587" y="171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388" name="n_3mainValue【市民会館】&#10;一人当たり面積"/>
        <xdr:cNvSpPr txBox="1"/>
      </xdr:nvSpPr>
      <xdr:spPr>
        <a:xfrm>
          <a:off x="67120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33799</xdr:rowOff>
    </xdr:from>
    <xdr:ext cx="469744" cy="259045"/>
    <xdr:sp macro="" textlink="">
      <xdr:nvSpPr>
        <xdr:cNvPr id="389" name="n_4mainValue【市民会館】&#10;一人当たり面積"/>
        <xdr:cNvSpPr txBox="1"/>
      </xdr:nvSpPr>
      <xdr:spPr>
        <a:xfrm>
          <a:off x="593732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414" name="直線コネクタ 413"/>
        <xdr:cNvCxnSpPr/>
      </xdr:nvCxnSpPr>
      <xdr:spPr>
        <a:xfrm flipV="1">
          <a:off x="14375764" y="549592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15" name="【一般廃棄物処理施設】&#10;有形固定資産減価償却率最小値テキスト"/>
        <xdr:cNvSpPr txBox="1"/>
      </xdr:nvSpPr>
      <xdr:spPr>
        <a:xfrm>
          <a:off x="144145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16" name="直線コネクタ 415"/>
        <xdr:cNvCxnSpPr/>
      </xdr:nvCxnSpPr>
      <xdr:spPr>
        <a:xfrm>
          <a:off x="14287500" y="700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17" name="【一般廃棄物処理施設】&#10;有形固定資産減価償却率最大値テキスト"/>
        <xdr:cNvSpPr txBox="1"/>
      </xdr:nvSpPr>
      <xdr:spPr>
        <a:xfrm>
          <a:off x="14414500" y="527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18" name="直線コネクタ 417"/>
        <xdr:cNvCxnSpPr/>
      </xdr:nvCxnSpPr>
      <xdr:spPr>
        <a:xfrm>
          <a:off x="14287500" y="549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419" name="【一般廃棄物処理施設】&#10;有形固定資産減価償却率平均値テキスト"/>
        <xdr:cNvSpPr txBox="1"/>
      </xdr:nvSpPr>
      <xdr:spPr>
        <a:xfrm>
          <a:off x="14414500" y="607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420" name="フローチャート: 判断 419"/>
        <xdr:cNvSpPr/>
      </xdr:nvSpPr>
      <xdr:spPr>
        <a:xfrm>
          <a:off x="14325600" y="62204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1" name="フローチャート: 判断 420"/>
        <xdr:cNvSpPr/>
      </xdr:nvSpPr>
      <xdr:spPr>
        <a:xfrm>
          <a:off x="13578840" y="6148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22" name="フローチャート: 判断 421"/>
        <xdr:cNvSpPr/>
      </xdr:nvSpPr>
      <xdr:spPr>
        <a:xfrm>
          <a:off x="128041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23" name="フローチャート: 判断 422"/>
        <xdr:cNvSpPr/>
      </xdr:nvSpPr>
      <xdr:spPr>
        <a:xfrm>
          <a:off x="1202944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424" name="フローチャート: 判断 423"/>
        <xdr:cNvSpPr/>
      </xdr:nvSpPr>
      <xdr:spPr>
        <a:xfrm>
          <a:off x="1123188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78740</xdr:rowOff>
    </xdr:from>
    <xdr:to>
      <xdr:col>85</xdr:col>
      <xdr:colOff>177800</xdr:colOff>
      <xdr:row>42</xdr:row>
      <xdr:rowOff>8890</xdr:rowOff>
    </xdr:to>
    <xdr:sp macro="" textlink="">
      <xdr:nvSpPr>
        <xdr:cNvPr id="430" name="楕円 429"/>
        <xdr:cNvSpPr/>
      </xdr:nvSpPr>
      <xdr:spPr>
        <a:xfrm>
          <a:off x="14325600" y="69519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165117</xdr:rowOff>
    </xdr:from>
    <xdr:ext cx="405111" cy="259045"/>
    <xdr:sp macro="" textlink="">
      <xdr:nvSpPr>
        <xdr:cNvPr id="431" name="【一般廃棄物処理施設】&#10;有形固定資産減価償却率該当値テキスト"/>
        <xdr:cNvSpPr txBox="1"/>
      </xdr:nvSpPr>
      <xdr:spPr>
        <a:xfrm>
          <a:off x="1441450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432" name="楕円 431"/>
        <xdr:cNvSpPr/>
      </xdr:nvSpPr>
      <xdr:spPr>
        <a:xfrm>
          <a:off x="13578840"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xdr:rowOff>
    </xdr:from>
    <xdr:to>
      <xdr:col>85</xdr:col>
      <xdr:colOff>127000</xdr:colOff>
      <xdr:row>41</xdr:row>
      <xdr:rowOff>129540</xdr:rowOff>
    </xdr:to>
    <xdr:cxnSp macro="">
      <xdr:nvCxnSpPr>
        <xdr:cNvPr id="433" name="直線コネクタ 432"/>
        <xdr:cNvCxnSpPr/>
      </xdr:nvCxnSpPr>
      <xdr:spPr>
        <a:xfrm>
          <a:off x="13629640" y="6875145"/>
          <a:ext cx="74676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434" name="楕円 433"/>
        <xdr:cNvSpPr/>
      </xdr:nvSpPr>
      <xdr:spPr>
        <a:xfrm>
          <a:off x="128041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1905</xdr:rowOff>
    </xdr:to>
    <xdr:cxnSp macro="">
      <xdr:nvCxnSpPr>
        <xdr:cNvPr id="435" name="直線コネクタ 434"/>
        <xdr:cNvCxnSpPr/>
      </xdr:nvCxnSpPr>
      <xdr:spPr>
        <a:xfrm>
          <a:off x="12854940" y="683895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42545</xdr:rowOff>
    </xdr:from>
    <xdr:to>
      <xdr:col>72</xdr:col>
      <xdr:colOff>38100</xdr:colOff>
      <xdr:row>40</xdr:row>
      <xdr:rowOff>144145</xdr:rowOff>
    </xdr:to>
    <xdr:sp macro="" textlink="">
      <xdr:nvSpPr>
        <xdr:cNvPr id="436" name="楕円 435"/>
        <xdr:cNvSpPr/>
      </xdr:nvSpPr>
      <xdr:spPr>
        <a:xfrm>
          <a:off x="12029440" y="6748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133350</xdr:rowOff>
    </xdr:to>
    <xdr:cxnSp macro="">
      <xdr:nvCxnSpPr>
        <xdr:cNvPr id="437" name="直線コネクタ 436"/>
        <xdr:cNvCxnSpPr/>
      </xdr:nvCxnSpPr>
      <xdr:spPr>
        <a:xfrm>
          <a:off x="12072620" y="679894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438" name="楕円 437"/>
        <xdr:cNvSpPr/>
      </xdr:nvSpPr>
      <xdr:spPr>
        <a:xfrm>
          <a:off x="1123188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93345</xdr:rowOff>
    </xdr:to>
    <xdr:cxnSp macro="">
      <xdr:nvCxnSpPr>
        <xdr:cNvPr id="439" name="直線コネクタ 438"/>
        <xdr:cNvCxnSpPr/>
      </xdr:nvCxnSpPr>
      <xdr:spPr>
        <a:xfrm>
          <a:off x="11282680" y="675894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0" name="n_1aveValue【一般廃棄物処理施設】&#10;有形固定資産減価償却率"/>
        <xdr:cNvSpPr txBox="1"/>
      </xdr:nvSpPr>
      <xdr:spPr>
        <a:xfrm>
          <a:off x="134372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41" name="n_2aveValue【一般廃棄物処理施設】&#10;有形固定資産減価償却率"/>
        <xdr:cNvSpPr txBox="1"/>
      </xdr:nvSpPr>
      <xdr:spPr>
        <a:xfrm>
          <a:off x="126752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2" name="n_3aveValue【一般廃棄物処理施設】&#10;有形固定資産減価償却率"/>
        <xdr:cNvSpPr txBox="1"/>
      </xdr:nvSpPr>
      <xdr:spPr>
        <a:xfrm>
          <a:off x="119005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443" name="n_4aveValue【一般廃棄物処理施設】&#10;有形固定資産減価償却率"/>
        <xdr:cNvSpPr txBox="1"/>
      </xdr:nvSpPr>
      <xdr:spPr>
        <a:xfrm>
          <a:off x="1110298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444" name="n_1mainValue【一般廃棄物処理施設】&#10;有形固定資産減価償却率"/>
        <xdr:cNvSpPr txBox="1"/>
      </xdr:nvSpPr>
      <xdr:spPr>
        <a:xfrm>
          <a:off x="134372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445" name="n_2mainValue【一般廃棄物処理施設】&#10;有形固定資産減価償却率"/>
        <xdr:cNvSpPr txBox="1"/>
      </xdr:nvSpPr>
      <xdr:spPr>
        <a:xfrm>
          <a:off x="126752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135272</xdr:rowOff>
    </xdr:from>
    <xdr:ext cx="405111" cy="259045"/>
    <xdr:sp macro="" textlink="">
      <xdr:nvSpPr>
        <xdr:cNvPr id="446" name="n_3mainValue【一般廃棄物処理施設】&#10;有形固定資産減価償却率"/>
        <xdr:cNvSpPr txBox="1"/>
      </xdr:nvSpPr>
      <xdr:spPr>
        <a:xfrm>
          <a:off x="119005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447" name="n_4mainValue【一般廃棄物処理施設】&#10;有形固定資産減価償却率"/>
        <xdr:cNvSpPr txBox="1"/>
      </xdr:nvSpPr>
      <xdr:spPr>
        <a:xfrm>
          <a:off x="1110298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1" name="テキスト ボックス 460"/>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471" name="直線コネクタ 470"/>
        <xdr:cNvCxnSpPr/>
      </xdr:nvCxnSpPr>
      <xdr:spPr>
        <a:xfrm flipV="1">
          <a:off x="19509104" y="5673829"/>
          <a:ext cx="0" cy="131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472" name="【一般廃棄物処理施設】&#10;一人当たり有形固定資産（償却資産）額最小値テキスト"/>
        <xdr:cNvSpPr txBox="1"/>
      </xdr:nvSpPr>
      <xdr:spPr>
        <a:xfrm>
          <a:off x="19547840" y="69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473" name="直線コネクタ 472"/>
        <xdr:cNvCxnSpPr/>
      </xdr:nvCxnSpPr>
      <xdr:spPr>
        <a:xfrm>
          <a:off x="19443700" y="6992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474" name="【一般廃棄物処理施設】&#10;一人当たり有形固定資産（償却資産）額最大値テキスト"/>
        <xdr:cNvSpPr txBox="1"/>
      </xdr:nvSpPr>
      <xdr:spPr>
        <a:xfrm>
          <a:off x="19547840" y="545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475" name="直線コネクタ 474"/>
        <xdr:cNvCxnSpPr/>
      </xdr:nvCxnSpPr>
      <xdr:spPr>
        <a:xfrm>
          <a:off x="19443700" y="5673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154210</xdr:rowOff>
    </xdr:from>
    <xdr:ext cx="534377" cy="259045"/>
    <xdr:sp macro="" textlink="">
      <xdr:nvSpPr>
        <xdr:cNvPr id="476" name="【一般廃棄物処理施設】&#10;一人当たり有形固定資産（償却資産）額平均値テキスト"/>
        <xdr:cNvSpPr txBox="1"/>
      </xdr:nvSpPr>
      <xdr:spPr>
        <a:xfrm>
          <a:off x="19547840" y="618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477" name="フローチャート: 判断 476"/>
        <xdr:cNvSpPr/>
      </xdr:nvSpPr>
      <xdr:spPr>
        <a:xfrm>
          <a:off x="19458940" y="6334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478" name="フローチャート: 判断 477"/>
        <xdr:cNvSpPr/>
      </xdr:nvSpPr>
      <xdr:spPr>
        <a:xfrm>
          <a:off x="18735040" y="6358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479" name="フローチャート: 判断 478"/>
        <xdr:cNvSpPr/>
      </xdr:nvSpPr>
      <xdr:spPr>
        <a:xfrm>
          <a:off x="17937480" y="6513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480" name="フローチャート: 判断 479"/>
        <xdr:cNvSpPr/>
      </xdr:nvSpPr>
      <xdr:spPr>
        <a:xfrm>
          <a:off x="17162780" y="6480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481" name="フローチャート: 判断 480"/>
        <xdr:cNvSpPr/>
      </xdr:nvSpPr>
      <xdr:spPr>
        <a:xfrm>
          <a:off x="16388080" y="65118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97759</xdr:rowOff>
    </xdr:from>
    <xdr:to>
      <xdr:col>116</xdr:col>
      <xdr:colOff>114300</xdr:colOff>
      <xdr:row>39</xdr:row>
      <xdr:rowOff>27909</xdr:rowOff>
    </xdr:to>
    <xdr:sp macro="" textlink="">
      <xdr:nvSpPr>
        <xdr:cNvPr id="487" name="楕円 486"/>
        <xdr:cNvSpPr/>
      </xdr:nvSpPr>
      <xdr:spPr>
        <a:xfrm>
          <a:off x="19458940" y="6468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76186</xdr:rowOff>
    </xdr:from>
    <xdr:ext cx="534377" cy="259045"/>
    <xdr:sp macro="" textlink="">
      <xdr:nvSpPr>
        <xdr:cNvPr id="488" name="【一般廃棄物処理施設】&#10;一人当たり有形固定資産（償却資産）額該当値テキスト"/>
        <xdr:cNvSpPr txBox="1"/>
      </xdr:nvSpPr>
      <xdr:spPr>
        <a:xfrm>
          <a:off x="19547840" y="64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62342</xdr:rowOff>
    </xdr:from>
    <xdr:to>
      <xdr:col>112</xdr:col>
      <xdr:colOff>38100</xdr:colOff>
      <xdr:row>40</xdr:row>
      <xdr:rowOff>163942</xdr:rowOff>
    </xdr:to>
    <xdr:sp macro="" textlink="">
      <xdr:nvSpPr>
        <xdr:cNvPr id="489" name="楕円 488"/>
        <xdr:cNvSpPr/>
      </xdr:nvSpPr>
      <xdr:spPr>
        <a:xfrm>
          <a:off x="18735040" y="6767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148559</xdr:rowOff>
    </xdr:from>
    <xdr:to>
      <xdr:col>116</xdr:col>
      <xdr:colOff>63500</xdr:colOff>
      <xdr:row>40</xdr:row>
      <xdr:rowOff>113142</xdr:rowOff>
    </xdr:to>
    <xdr:cxnSp macro="">
      <xdr:nvCxnSpPr>
        <xdr:cNvPr id="490" name="直線コネクタ 489"/>
        <xdr:cNvCxnSpPr/>
      </xdr:nvCxnSpPr>
      <xdr:spPr>
        <a:xfrm flipV="1">
          <a:off x="18778220" y="6518879"/>
          <a:ext cx="731520" cy="29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64879</xdr:rowOff>
    </xdr:from>
    <xdr:to>
      <xdr:col>107</xdr:col>
      <xdr:colOff>101600</xdr:colOff>
      <xdr:row>40</xdr:row>
      <xdr:rowOff>166479</xdr:rowOff>
    </xdr:to>
    <xdr:sp macro="" textlink="">
      <xdr:nvSpPr>
        <xdr:cNvPr id="491" name="楕円 490"/>
        <xdr:cNvSpPr/>
      </xdr:nvSpPr>
      <xdr:spPr>
        <a:xfrm>
          <a:off x="17937480" y="67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113142</xdr:rowOff>
    </xdr:from>
    <xdr:to>
      <xdr:col>111</xdr:col>
      <xdr:colOff>177800</xdr:colOff>
      <xdr:row>40</xdr:row>
      <xdr:rowOff>115679</xdr:rowOff>
    </xdr:to>
    <xdr:cxnSp macro="">
      <xdr:nvCxnSpPr>
        <xdr:cNvPr id="492" name="直線コネクタ 491"/>
        <xdr:cNvCxnSpPr/>
      </xdr:nvCxnSpPr>
      <xdr:spPr>
        <a:xfrm flipV="1">
          <a:off x="17988280" y="6818742"/>
          <a:ext cx="78994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67851</xdr:rowOff>
    </xdr:from>
    <xdr:to>
      <xdr:col>102</xdr:col>
      <xdr:colOff>165100</xdr:colOff>
      <xdr:row>40</xdr:row>
      <xdr:rowOff>169451</xdr:rowOff>
    </xdr:to>
    <xdr:sp macro="" textlink="">
      <xdr:nvSpPr>
        <xdr:cNvPr id="493" name="楕円 492"/>
        <xdr:cNvSpPr/>
      </xdr:nvSpPr>
      <xdr:spPr>
        <a:xfrm>
          <a:off x="17162780" y="67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115679</xdr:rowOff>
    </xdr:from>
    <xdr:to>
      <xdr:col>107</xdr:col>
      <xdr:colOff>50800</xdr:colOff>
      <xdr:row>40</xdr:row>
      <xdr:rowOff>118651</xdr:rowOff>
    </xdr:to>
    <xdr:cxnSp macro="">
      <xdr:nvCxnSpPr>
        <xdr:cNvPr id="494" name="直線コネクタ 493"/>
        <xdr:cNvCxnSpPr/>
      </xdr:nvCxnSpPr>
      <xdr:spPr>
        <a:xfrm flipV="1">
          <a:off x="17213580" y="6821279"/>
          <a:ext cx="7747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69230</xdr:rowOff>
    </xdr:from>
    <xdr:to>
      <xdr:col>98</xdr:col>
      <xdr:colOff>38100</xdr:colOff>
      <xdr:row>40</xdr:row>
      <xdr:rowOff>170830</xdr:rowOff>
    </xdr:to>
    <xdr:sp macro="" textlink="">
      <xdr:nvSpPr>
        <xdr:cNvPr id="495" name="楕円 494"/>
        <xdr:cNvSpPr/>
      </xdr:nvSpPr>
      <xdr:spPr>
        <a:xfrm>
          <a:off x="16388080" y="6774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118651</xdr:rowOff>
    </xdr:from>
    <xdr:to>
      <xdr:col>102</xdr:col>
      <xdr:colOff>114300</xdr:colOff>
      <xdr:row>40</xdr:row>
      <xdr:rowOff>120030</xdr:rowOff>
    </xdr:to>
    <xdr:cxnSp macro="">
      <xdr:nvCxnSpPr>
        <xdr:cNvPr id="496" name="直線コネクタ 495"/>
        <xdr:cNvCxnSpPr/>
      </xdr:nvCxnSpPr>
      <xdr:spPr>
        <a:xfrm flipV="1">
          <a:off x="16431260" y="6824251"/>
          <a:ext cx="78232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102852</xdr:rowOff>
    </xdr:from>
    <xdr:ext cx="534377" cy="259045"/>
    <xdr:sp macro="" textlink="">
      <xdr:nvSpPr>
        <xdr:cNvPr id="497" name="n_1aveValue【一般廃棄物処理施設】&#10;一人当たり有形固定資産（償却資産）額"/>
        <xdr:cNvSpPr txBox="1"/>
      </xdr:nvSpPr>
      <xdr:spPr>
        <a:xfrm>
          <a:off x="18528811" y="61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89684</xdr:rowOff>
    </xdr:from>
    <xdr:ext cx="534377" cy="259045"/>
    <xdr:sp macro="" textlink="">
      <xdr:nvSpPr>
        <xdr:cNvPr id="498" name="n_2aveValue【一般廃棄物処理施設】&#10;一人当たり有形固定資産（償却資産）額"/>
        <xdr:cNvSpPr txBox="1"/>
      </xdr:nvSpPr>
      <xdr:spPr>
        <a:xfrm>
          <a:off x="17766811" y="629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56651</xdr:rowOff>
    </xdr:from>
    <xdr:ext cx="534377" cy="259045"/>
    <xdr:sp macro="" textlink="">
      <xdr:nvSpPr>
        <xdr:cNvPr id="499" name="n_3aveValue【一般廃棄物処理施設】&#10;一人当たり有形固定資産（償却資産）額"/>
        <xdr:cNvSpPr txBox="1"/>
      </xdr:nvSpPr>
      <xdr:spPr>
        <a:xfrm>
          <a:off x="16969251" y="62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88252</xdr:rowOff>
    </xdr:from>
    <xdr:ext cx="534377" cy="259045"/>
    <xdr:sp macro="" textlink="">
      <xdr:nvSpPr>
        <xdr:cNvPr id="500" name="n_4aveValue【一般廃棄物処理施設】&#10;一人当たり有形固定資産（償却資産）額"/>
        <xdr:cNvSpPr txBox="1"/>
      </xdr:nvSpPr>
      <xdr:spPr>
        <a:xfrm>
          <a:off x="16194551" y="62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155069</xdr:rowOff>
    </xdr:from>
    <xdr:ext cx="534377" cy="259045"/>
    <xdr:sp macro="" textlink="">
      <xdr:nvSpPr>
        <xdr:cNvPr id="501" name="n_1mainValue【一般廃棄物処理施設】&#10;一人当たり有形固定資産（償却資産）額"/>
        <xdr:cNvSpPr txBox="1"/>
      </xdr:nvSpPr>
      <xdr:spPr>
        <a:xfrm>
          <a:off x="18528811" y="68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157606</xdr:rowOff>
    </xdr:from>
    <xdr:ext cx="534377" cy="259045"/>
    <xdr:sp macro="" textlink="">
      <xdr:nvSpPr>
        <xdr:cNvPr id="502" name="n_2mainValue【一般廃棄物処理施設】&#10;一人当たり有形固定資産（償却資産）額"/>
        <xdr:cNvSpPr txBox="1"/>
      </xdr:nvSpPr>
      <xdr:spPr>
        <a:xfrm>
          <a:off x="17766811" y="68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160578</xdr:rowOff>
    </xdr:from>
    <xdr:ext cx="534377" cy="259045"/>
    <xdr:sp macro="" textlink="">
      <xdr:nvSpPr>
        <xdr:cNvPr id="503" name="n_3mainValue【一般廃棄物処理施設】&#10;一人当たり有形固定資産（償却資産）額"/>
        <xdr:cNvSpPr txBox="1"/>
      </xdr:nvSpPr>
      <xdr:spPr>
        <a:xfrm>
          <a:off x="16969251" y="68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161957</xdr:rowOff>
    </xdr:from>
    <xdr:ext cx="534377" cy="259045"/>
    <xdr:sp macro="" textlink="">
      <xdr:nvSpPr>
        <xdr:cNvPr id="504" name="n_4mainValue【一般廃棄物処理施設】&#10;一人当たり有形固定資産（償却資産）額"/>
        <xdr:cNvSpPr txBox="1"/>
      </xdr:nvSpPr>
      <xdr:spPr>
        <a:xfrm>
          <a:off x="16194551" y="68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531" name="直線コネクタ 530"/>
        <xdr:cNvCxnSpPr/>
      </xdr:nvCxnSpPr>
      <xdr:spPr>
        <a:xfrm flipV="1">
          <a:off x="14375764" y="9244693"/>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32" name="【保健センター・保健所】&#10;有形固定資産減価償却率最小値テキスト"/>
        <xdr:cNvSpPr txBox="1"/>
      </xdr:nvSpPr>
      <xdr:spPr>
        <a:xfrm>
          <a:off x="1441450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33" name="直線コネクタ 532"/>
        <xdr:cNvCxnSpPr/>
      </xdr:nvCxnSpPr>
      <xdr:spPr>
        <a:xfrm>
          <a:off x="14287500" y="10673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534" name="【保健センター・保健所】&#10;有形固定資産減価償却率最大値テキスト"/>
        <xdr:cNvSpPr txBox="1"/>
      </xdr:nvSpPr>
      <xdr:spPr>
        <a:xfrm>
          <a:off x="14414500" y="902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535" name="直線コネクタ 534"/>
        <xdr:cNvCxnSpPr/>
      </xdr:nvCxnSpPr>
      <xdr:spPr>
        <a:xfrm>
          <a:off x="142875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161126</xdr:rowOff>
    </xdr:from>
    <xdr:ext cx="405111" cy="259045"/>
    <xdr:sp macro="" textlink="">
      <xdr:nvSpPr>
        <xdr:cNvPr id="536" name="【保健センター・保健所】&#10;有形固定資産減価償却率平均値テキスト"/>
        <xdr:cNvSpPr txBox="1"/>
      </xdr:nvSpPr>
      <xdr:spPr>
        <a:xfrm>
          <a:off x="14414500" y="9716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37" name="フローチャート: 判断 536"/>
        <xdr:cNvSpPr/>
      </xdr:nvSpPr>
      <xdr:spPr>
        <a:xfrm>
          <a:off x="14325600" y="97343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538" name="フローチャート: 判断 537"/>
        <xdr:cNvSpPr/>
      </xdr:nvSpPr>
      <xdr:spPr>
        <a:xfrm>
          <a:off x="13578840" y="9633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19413</xdr:rowOff>
    </xdr:from>
    <xdr:to>
      <xdr:col>76</xdr:col>
      <xdr:colOff>165100</xdr:colOff>
      <xdr:row>57</xdr:row>
      <xdr:rowOff>121013</xdr:rowOff>
    </xdr:to>
    <xdr:sp macro="" textlink="">
      <xdr:nvSpPr>
        <xdr:cNvPr id="539" name="フローチャート: 判断 538"/>
        <xdr:cNvSpPr/>
      </xdr:nvSpPr>
      <xdr:spPr>
        <a:xfrm>
          <a:off x="12804140" y="957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540" name="フローチャート: 判断 539"/>
        <xdr:cNvSpPr/>
      </xdr:nvSpPr>
      <xdr:spPr>
        <a:xfrm>
          <a:off x="12029440" y="9474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56969</xdr:rowOff>
    </xdr:from>
    <xdr:to>
      <xdr:col>67</xdr:col>
      <xdr:colOff>101600</xdr:colOff>
      <xdr:row>56</xdr:row>
      <xdr:rowOff>158569</xdr:rowOff>
    </xdr:to>
    <xdr:sp macro="" textlink="">
      <xdr:nvSpPr>
        <xdr:cNvPr id="541" name="フローチャート: 判断 540"/>
        <xdr:cNvSpPr/>
      </xdr:nvSpPr>
      <xdr:spPr>
        <a:xfrm>
          <a:off x="11231880" y="94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105954</xdr:rowOff>
    </xdr:from>
    <xdr:to>
      <xdr:col>85</xdr:col>
      <xdr:colOff>177800</xdr:colOff>
      <xdr:row>57</xdr:row>
      <xdr:rowOff>36104</xdr:rowOff>
    </xdr:to>
    <xdr:sp macro="" textlink="">
      <xdr:nvSpPr>
        <xdr:cNvPr id="547" name="楕円 546"/>
        <xdr:cNvSpPr/>
      </xdr:nvSpPr>
      <xdr:spPr>
        <a:xfrm>
          <a:off x="14325600" y="94937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128831</xdr:rowOff>
    </xdr:from>
    <xdr:ext cx="405111" cy="259045"/>
    <xdr:sp macro="" textlink="">
      <xdr:nvSpPr>
        <xdr:cNvPr id="548" name="【保健センター・保健所】&#10;有形固定資産減価償却率該当値テキスト"/>
        <xdr:cNvSpPr txBox="1"/>
      </xdr:nvSpPr>
      <xdr:spPr>
        <a:xfrm>
          <a:off x="14414500" y="934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24312</xdr:rowOff>
    </xdr:from>
    <xdr:to>
      <xdr:col>81</xdr:col>
      <xdr:colOff>101600</xdr:colOff>
      <xdr:row>56</xdr:row>
      <xdr:rowOff>125912</xdr:rowOff>
    </xdr:to>
    <xdr:sp macro="" textlink="">
      <xdr:nvSpPr>
        <xdr:cNvPr id="549" name="楕円 548"/>
        <xdr:cNvSpPr/>
      </xdr:nvSpPr>
      <xdr:spPr>
        <a:xfrm>
          <a:off x="1357884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156754</xdr:rowOff>
    </xdr:to>
    <xdr:cxnSp macro="">
      <xdr:nvCxnSpPr>
        <xdr:cNvPr id="550" name="直線コネクタ 549"/>
        <xdr:cNvCxnSpPr/>
      </xdr:nvCxnSpPr>
      <xdr:spPr>
        <a:xfrm>
          <a:off x="13629640" y="9462952"/>
          <a:ext cx="74676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551" name="楕円 550"/>
        <xdr:cNvSpPr/>
      </xdr:nvSpPr>
      <xdr:spPr>
        <a:xfrm>
          <a:off x="12804140" y="938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75112</xdr:rowOff>
    </xdr:to>
    <xdr:cxnSp macro="">
      <xdr:nvCxnSpPr>
        <xdr:cNvPr id="552" name="直線コネクタ 551"/>
        <xdr:cNvCxnSpPr/>
      </xdr:nvCxnSpPr>
      <xdr:spPr>
        <a:xfrm>
          <a:off x="12854940" y="9433560"/>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87993</xdr:rowOff>
    </xdr:from>
    <xdr:to>
      <xdr:col>72</xdr:col>
      <xdr:colOff>38100</xdr:colOff>
      <xdr:row>56</xdr:row>
      <xdr:rowOff>18143</xdr:rowOff>
    </xdr:to>
    <xdr:sp macro="" textlink="">
      <xdr:nvSpPr>
        <xdr:cNvPr id="553" name="楕円 552"/>
        <xdr:cNvSpPr/>
      </xdr:nvSpPr>
      <xdr:spPr>
        <a:xfrm>
          <a:off x="12029440" y="93081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138793</xdr:rowOff>
    </xdr:from>
    <xdr:to>
      <xdr:col>76</xdr:col>
      <xdr:colOff>114300</xdr:colOff>
      <xdr:row>56</xdr:row>
      <xdr:rowOff>45720</xdr:rowOff>
    </xdr:to>
    <xdr:cxnSp macro="">
      <xdr:nvCxnSpPr>
        <xdr:cNvPr id="554" name="直線コネクタ 553"/>
        <xdr:cNvCxnSpPr/>
      </xdr:nvCxnSpPr>
      <xdr:spPr>
        <a:xfrm>
          <a:off x="12072620" y="9358993"/>
          <a:ext cx="78232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73297</xdr:rowOff>
    </xdr:from>
    <xdr:to>
      <xdr:col>67</xdr:col>
      <xdr:colOff>101600</xdr:colOff>
      <xdr:row>57</xdr:row>
      <xdr:rowOff>3447</xdr:rowOff>
    </xdr:to>
    <xdr:sp macro="" textlink="">
      <xdr:nvSpPr>
        <xdr:cNvPr id="555" name="楕円 554"/>
        <xdr:cNvSpPr/>
      </xdr:nvSpPr>
      <xdr:spPr>
        <a:xfrm>
          <a:off x="11231880" y="9461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138793</xdr:rowOff>
    </xdr:from>
    <xdr:to>
      <xdr:col>71</xdr:col>
      <xdr:colOff>177800</xdr:colOff>
      <xdr:row>56</xdr:row>
      <xdr:rowOff>124097</xdr:rowOff>
    </xdr:to>
    <xdr:cxnSp macro="">
      <xdr:nvCxnSpPr>
        <xdr:cNvPr id="556" name="直線コネクタ 555"/>
        <xdr:cNvCxnSpPr/>
      </xdr:nvCxnSpPr>
      <xdr:spPr>
        <a:xfrm flipV="1">
          <a:off x="11282680" y="9358993"/>
          <a:ext cx="78994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170923</xdr:rowOff>
    </xdr:from>
    <xdr:ext cx="405111" cy="259045"/>
    <xdr:sp macro="" textlink="">
      <xdr:nvSpPr>
        <xdr:cNvPr id="557" name="n_1aveValue【保健センター・保健所】&#10;有形固定資産減価償却率"/>
        <xdr:cNvSpPr txBox="1"/>
      </xdr:nvSpPr>
      <xdr:spPr>
        <a:xfrm>
          <a:off x="13437244" y="972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112140</xdr:rowOff>
    </xdr:from>
    <xdr:ext cx="405111" cy="259045"/>
    <xdr:sp macro="" textlink="">
      <xdr:nvSpPr>
        <xdr:cNvPr id="558" name="n_2aveValue【保健センター・保健所】&#10;有形固定資産減価償却率"/>
        <xdr:cNvSpPr txBox="1"/>
      </xdr:nvSpPr>
      <xdr:spPr>
        <a:xfrm>
          <a:off x="12675244" y="9667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7637</xdr:rowOff>
    </xdr:from>
    <xdr:ext cx="405111" cy="259045"/>
    <xdr:sp macro="" textlink="">
      <xdr:nvSpPr>
        <xdr:cNvPr id="559" name="n_3aveValue【保健センター・保健所】&#10;有形固定資産減価償却率"/>
        <xdr:cNvSpPr txBox="1"/>
      </xdr:nvSpPr>
      <xdr:spPr>
        <a:xfrm>
          <a:off x="11900544"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560" name="n_4aveValue【保健センター・保健所】&#10;有形固定資産減価償却率"/>
        <xdr:cNvSpPr txBox="1"/>
      </xdr:nvSpPr>
      <xdr:spPr>
        <a:xfrm>
          <a:off x="11102984"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142439</xdr:rowOff>
    </xdr:from>
    <xdr:ext cx="405111" cy="259045"/>
    <xdr:sp macro="" textlink="">
      <xdr:nvSpPr>
        <xdr:cNvPr id="561" name="n_1mainValue【保健センター・保健所】&#10;有形固定資産減価償却率"/>
        <xdr:cNvSpPr txBox="1"/>
      </xdr:nvSpPr>
      <xdr:spPr>
        <a:xfrm>
          <a:off x="134372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562" name="n_2mainValue【保健センター・保健所】&#10;有形固定資産減価償却率"/>
        <xdr:cNvSpPr txBox="1"/>
      </xdr:nvSpPr>
      <xdr:spPr>
        <a:xfrm>
          <a:off x="126752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34670</xdr:rowOff>
    </xdr:from>
    <xdr:ext cx="405111" cy="259045"/>
    <xdr:sp macro="" textlink="">
      <xdr:nvSpPr>
        <xdr:cNvPr id="563" name="n_3mainValue【保健センター・保健所】&#10;有形固定資産減価償却率"/>
        <xdr:cNvSpPr txBox="1"/>
      </xdr:nvSpPr>
      <xdr:spPr>
        <a:xfrm>
          <a:off x="11900544" y="908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166024</xdr:rowOff>
    </xdr:from>
    <xdr:ext cx="405111" cy="259045"/>
    <xdr:sp macro="" textlink="">
      <xdr:nvSpPr>
        <xdr:cNvPr id="564" name="n_4mainValue【保健センター・保健所】&#10;有形固定資産減価償却率"/>
        <xdr:cNvSpPr txBox="1"/>
      </xdr:nvSpPr>
      <xdr:spPr>
        <a:xfrm>
          <a:off x="11102984" y="955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588" name="直線コネクタ 587"/>
        <xdr:cNvCxnSpPr/>
      </xdr:nvCxnSpPr>
      <xdr:spPr>
        <a:xfrm flipV="1">
          <a:off x="19509104" y="922655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89" name="【保健センター・保健所】&#10;一人当たり面積最小値テキスト"/>
        <xdr:cNvSpPr txBox="1"/>
      </xdr:nvSpPr>
      <xdr:spPr>
        <a:xfrm>
          <a:off x="1954784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90" name="直線コネクタ 589"/>
        <xdr:cNvCxnSpPr/>
      </xdr:nvCxnSpPr>
      <xdr:spPr>
        <a:xfrm>
          <a:off x="19443700" y="1063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591" name="【保健センター・保健所】&#10;一人当たり面積最大値テキスト"/>
        <xdr:cNvSpPr txBox="1"/>
      </xdr:nvSpPr>
      <xdr:spPr>
        <a:xfrm>
          <a:off x="19547840"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592" name="直線コネクタ 591"/>
        <xdr:cNvCxnSpPr/>
      </xdr:nvCxnSpPr>
      <xdr:spPr>
        <a:xfrm>
          <a:off x="19443700" y="922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3" name="【保健センター・保健所】&#10;一人当たり面積平均値テキスト"/>
        <xdr:cNvSpPr txBox="1"/>
      </xdr:nvSpPr>
      <xdr:spPr>
        <a:xfrm>
          <a:off x="1954784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4" name="フローチャート: 判断 593"/>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595" name="フローチャート: 判断 594"/>
        <xdr:cNvSpPr/>
      </xdr:nvSpPr>
      <xdr:spPr>
        <a:xfrm>
          <a:off x="18735040" y="1019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96" name="フローチャート: 判断 595"/>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597" name="フローチャート: 判断 596"/>
        <xdr:cNvSpPr/>
      </xdr:nvSpPr>
      <xdr:spPr>
        <a:xfrm>
          <a:off x="171627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598" name="フローチャート: 判断 597"/>
        <xdr:cNvSpPr/>
      </xdr:nvSpPr>
      <xdr:spPr>
        <a:xfrm>
          <a:off x="16388080" y="10185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133350</xdr:rowOff>
    </xdr:from>
    <xdr:to>
      <xdr:col>116</xdr:col>
      <xdr:colOff>114300</xdr:colOff>
      <xdr:row>60</xdr:row>
      <xdr:rowOff>63500</xdr:rowOff>
    </xdr:to>
    <xdr:sp macro="" textlink="">
      <xdr:nvSpPr>
        <xdr:cNvPr id="604" name="楕円 603"/>
        <xdr:cNvSpPr/>
      </xdr:nvSpPr>
      <xdr:spPr>
        <a:xfrm>
          <a:off x="19458940" y="10024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156227</xdr:rowOff>
    </xdr:from>
    <xdr:ext cx="469744" cy="259045"/>
    <xdr:sp macro="" textlink="">
      <xdr:nvSpPr>
        <xdr:cNvPr id="605" name="【保健センター・保健所】&#10;一人当たり面積該当値テキスト"/>
        <xdr:cNvSpPr txBox="1"/>
      </xdr:nvSpPr>
      <xdr:spPr>
        <a:xfrm>
          <a:off x="19547840"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146050</xdr:rowOff>
    </xdr:from>
    <xdr:to>
      <xdr:col>112</xdr:col>
      <xdr:colOff>38100</xdr:colOff>
      <xdr:row>60</xdr:row>
      <xdr:rowOff>76200</xdr:rowOff>
    </xdr:to>
    <xdr:sp macro="" textlink="">
      <xdr:nvSpPr>
        <xdr:cNvPr id="606" name="楕円 605"/>
        <xdr:cNvSpPr/>
      </xdr:nvSpPr>
      <xdr:spPr>
        <a:xfrm>
          <a:off x="18735040" y="10036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12700</xdr:rowOff>
    </xdr:from>
    <xdr:to>
      <xdr:col>116</xdr:col>
      <xdr:colOff>63500</xdr:colOff>
      <xdr:row>60</xdr:row>
      <xdr:rowOff>25400</xdr:rowOff>
    </xdr:to>
    <xdr:cxnSp macro="">
      <xdr:nvCxnSpPr>
        <xdr:cNvPr id="607" name="直線コネクタ 606"/>
        <xdr:cNvCxnSpPr/>
      </xdr:nvCxnSpPr>
      <xdr:spPr>
        <a:xfrm flipV="1">
          <a:off x="18778220" y="1007110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158750</xdr:rowOff>
    </xdr:from>
    <xdr:to>
      <xdr:col>107</xdr:col>
      <xdr:colOff>101600</xdr:colOff>
      <xdr:row>60</xdr:row>
      <xdr:rowOff>88900</xdr:rowOff>
    </xdr:to>
    <xdr:sp macro="" textlink="">
      <xdr:nvSpPr>
        <xdr:cNvPr id="608" name="楕円 607"/>
        <xdr:cNvSpPr/>
      </xdr:nvSpPr>
      <xdr:spPr>
        <a:xfrm>
          <a:off x="1793748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25400</xdr:rowOff>
    </xdr:from>
    <xdr:to>
      <xdr:col>111</xdr:col>
      <xdr:colOff>177800</xdr:colOff>
      <xdr:row>60</xdr:row>
      <xdr:rowOff>38100</xdr:rowOff>
    </xdr:to>
    <xdr:cxnSp macro="">
      <xdr:nvCxnSpPr>
        <xdr:cNvPr id="609" name="直線コネクタ 608"/>
        <xdr:cNvCxnSpPr/>
      </xdr:nvCxnSpPr>
      <xdr:spPr>
        <a:xfrm flipV="1">
          <a:off x="17988280" y="1008380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158750</xdr:rowOff>
    </xdr:from>
    <xdr:to>
      <xdr:col>102</xdr:col>
      <xdr:colOff>165100</xdr:colOff>
      <xdr:row>60</xdr:row>
      <xdr:rowOff>88900</xdr:rowOff>
    </xdr:to>
    <xdr:sp macro="" textlink="">
      <xdr:nvSpPr>
        <xdr:cNvPr id="610" name="楕円 609"/>
        <xdr:cNvSpPr/>
      </xdr:nvSpPr>
      <xdr:spPr>
        <a:xfrm>
          <a:off x="1716278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38100</xdr:rowOff>
    </xdr:to>
    <xdr:cxnSp macro="">
      <xdr:nvCxnSpPr>
        <xdr:cNvPr id="611" name="直線コネクタ 610"/>
        <xdr:cNvCxnSpPr/>
      </xdr:nvCxnSpPr>
      <xdr:spPr>
        <a:xfrm>
          <a:off x="17213580" y="100965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0</xdr:rowOff>
    </xdr:from>
    <xdr:to>
      <xdr:col>98</xdr:col>
      <xdr:colOff>38100</xdr:colOff>
      <xdr:row>60</xdr:row>
      <xdr:rowOff>101600</xdr:rowOff>
    </xdr:to>
    <xdr:sp macro="" textlink="">
      <xdr:nvSpPr>
        <xdr:cNvPr id="612" name="楕円 611"/>
        <xdr:cNvSpPr/>
      </xdr:nvSpPr>
      <xdr:spPr>
        <a:xfrm>
          <a:off x="16388080" y="10058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38100</xdr:rowOff>
    </xdr:from>
    <xdr:to>
      <xdr:col>102</xdr:col>
      <xdr:colOff>114300</xdr:colOff>
      <xdr:row>60</xdr:row>
      <xdr:rowOff>50800</xdr:rowOff>
    </xdr:to>
    <xdr:cxnSp macro="">
      <xdr:nvCxnSpPr>
        <xdr:cNvPr id="613" name="直線コネクタ 612"/>
        <xdr:cNvCxnSpPr/>
      </xdr:nvCxnSpPr>
      <xdr:spPr>
        <a:xfrm flipV="1">
          <a:off x="16431260" y="1009650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14" name="n_1aveValue【保健センター・保健所】&#10;一人当たり面積"/>
        <xdr:cNvSpPr txBox="1"/>
      </xdr:nvSpPr>
      <xdr:spPr>
        <a:xfrm>
          <a:off x="185611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615" name="n_2aveValue【保健センター・保健所】&#10;一人当たり面積"/>
        <xdr:cNvSpPr txBox="1"/>
      </xdr:nvSpPr>
      <xdr:spPr>
        <a:xfrm>
          <a:off x="1777626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616" name="n_3aveValue【保健センター・保健所】&#10;一人当たり面積"/>
        <xdr:cNvSpPr txBox="1"/>
      </xdr:nvSpPr>
      <xdr:spPr>
        <a:xfrm>
          <a:off x="1700156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17" name="n_4ave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92727</xdr:rowOff>
    </xdr:from>
    <xdr:ext cx="469744" cy="259045"/>
    <xdr:sp macro="" textlink="">
      <xdr:nvSpPr>
        <xdr:cNvPr id="618" name="n_1mainValue【保健センター・保健所】&#10;一人当たり面積"/>
        <xdr:cNvSpPr txBox="1"/>
      </xdr:nvSpPr>
      <xdr:spPr>
        <a:xfrm>
          <a:off x="18561127" y="98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19" name="n_2mainValue【保健センター・保健所】&#10;一人当たり面積"/>
        <xdr:cNvSpPr txBox="1"/>
      </xdr:nvSpPr>
      <xdr:spPr>
        <a:xfrm>
          <a:off x="1777626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105427</xdr:rowOff>
    </xdr:from>
    <xdr:ext cx="469744" cy="259045"/>
    <xdr:sp macro="" textlink="">
      <xdr:nvSpPr>
        <xdr:cNvPr id="620" name="n_3mainValue【保健センター・保健所】&#10;一人当たり面積"/>
        <xdr:cNvSpPr txBox="1"/>
      </xdr:nvSpPr>
      <xdr:spPr>
        <a:xfrm>
          <a:off x="1700156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118127</xdr:rowOff>
    </xdr:from>
    <xdr:ext cx="469744" cy="259045"/>
    <xdr:sp macro="" textlink="">
      <xdr:nvSpPr>
        <xdr:cNvPr id="621" name="n_4mainValue【保健センター・保健所】&#10;一人当たり面積"/>
        <xdr:cNvSpPr txBox="1"/>
      </xdr:nvSpPr>
      <xdr:spPr>
        <a:xfrm>
          <a:off x="16226867" y="98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646" name="直線コネクタ 645"/>
        <xdr:cNvCxnSpPr/>
      </xdr:nvCxnSpPr>
      <xdr:spPr>
        <a:xfrm flipV="1">
          <a:off x="14375764" y="13152120"/>
          <a:ext cx="0" cy="1131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647" name="【消防施設】&#10;有形固定資産減価償却率最小値テキスト"/>
        <xdr:cNvSpPr txBox="1"/>
      </xdr:nvSpPr>
      <xdr:spPr>
        <a:xfrm>
          <a:off x="144145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648" name="直線コネクタ 647"/>
        <xdr:cNvCxnSpPr/>
      </xdr:nvCxnSpPr>
      <xdr:spPr>
        <a:xfrm>
          <a:off x="14287500" y="14283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649" name="【消防施設】&#10;有形固定資産減価償却率最大値テキスト"/>
        <xdr:cNvSpPr txBox="1"/>
      </xdr:nvSpPr>
      <xdr:spPr>
        <a:xfrm>
          <a:off x="14414500" y="1293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650" name="直線コネクタ 649"/>
        <xdr:cNvCxnSpPr/>
      </xdr:nvCxnSpPr>
      <xdr:spPr>
        <a:xfrm>
          <a:off x="1428750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38752</xdr:rowOff>
    </xdr:from>
    <xdr:ext cx="405111" cy="259045"/>
    <xdr:sp macro="" textlink="">
      <xdr:nvSpPr>
        <xdr:cNvPr id="651" name="【消防施設】&#10;有形固定資産減価償却率平均値テキスト"/>
        <xdr:cNvSpPr txBox="1"/>
      </xdr:nvSpPr>
      <xdr:spPr>
        <a:xfrm>
          <a:off x="14414500" y="13449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652" name="フローチャート: 判断 651"/>
        <xdr:cNvSpPr/>
      </xdr:nvSpPr>
      <xdr:spPr>
        <a:xfrm>
          <a:off x="14325600" y="135947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653" name="フローチャート: 判断 652"/>
        <xdr:cNvSpPr/>
      </xdr:nvSpPr>
      <xdr:spPr>
        <a:xfrm>
          <a:off x="135788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654" name="フローチャート: 判断 653"/>
        <xdr:cNvSpPr/>
      </xdr:nvSpPr>
      <xdr:spPr>
        <a:xfrm>
          <a:off x="12804140" y="135756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55" name="フローチャート: 判断 654"/>
        <xdr:cNvSpPr/>
      </xdr:nvSpPr>
      <xdr:spPr>
        <a:xfrm>
          <a:off x="12029440" y="13579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656" name="フローチャート: 判断 655"/>
        <xdr:cNvSpPr/>
      </xdr:nvSpPr>
      <xdr:spPr>
        <a:xfrm>
          <a:off x="1123188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62" name="楕円 661"/>
        <xdr:cNvSpPr/>
      </xdr:nvSpPr>
      <xdr:spPr>
        <a:xfrm>
          <a:off x="14325600" y="137814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13352</xdr:rowOff>
    </xdr:from>
    <xdr:ext cx="405111" cy="259045"/>
    <xdr:sp macro="" textlink="">
      <xdr:nvSpPr>
        <xdr:cNvPr id="663" name="【消防施設】&#10;有形固定資産減価償却率該当値テキスト"/>
        <xdr:cNvSpPr txBox="1"/>
      </xdr:nvSpPr>
      <xdr:spPr>
        <a:xfrm>
          <a:off x="14414500"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xdr:rowOff>
    </xdr:from>
    <xdr:to>
      <xdr:col>81</xdr:col>
      <xdr:colOff>101600</xdr:colOff>
      <xdr:row>82</xdr:row>
      <xdr:rowOff>106045</xdr:rowOff>
    </xdr:to>
    <xdr:sp macro="" textlink="">
      <xdr:nvSpPr>
        <xdr:cNvPr id="664" name="楕円 663"/>
        <xdr:cNvSpPr/>
      </xdr:nvSpPr>
      <xdr:spPr>
        <a:xfrm>
          <a:off x="1357884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55245</xdr:rowOff>
    </xdr:from>
    <xdr:to>
      <xdr:col>85</xdr:col>
      <xdr:colOff>127000</xdr:colOff>
      <xdr:row>82</xdr:row>
      <xdr:rowOff>85725</xdr:rowOff>
    </xdr:to>
    <xdr:cxnSp macro="">
      <xdr:nvCxnSpPr>
        <xdr:cNvPr id="665" name="直線コネクタ 664"/>
        <xdr:cNvCxnSpPr/>
      </xdr:nvCxnSpPr>
      <xdr:spPr>
        <a:xfrm>
          <a:off x="13629640" y="13801725"/>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6" name="楕円 665"/>
        <xdr:cNvSpPr/>
      </xdr:nvSpPr>
      <xdr:spPr>
        <a:xfrm>
          <a:off x="12804140" y="1371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19050</xdr:rowOff>
    </xdr:from>
    <xdr:to>
      <xdr:col>81</xdr:col>
      <xdr:colOff>50800</xdr:colOff>
      <xdr:row>82</xdr:row>
      <xdr:rowOff>55245</xdr:rowOff>
    </xdr:to>
    <xdr:cxnSp macro="">
      <xdr:nvCxnSpPr>
        <xdr:cNvPr id="667" name="直線コネクタ 666"/>
        <xdr:cNvCxnSpPr/>
      </xdr:nvCxnSpPr>
      <xdr:spPr>
        <a:xfrm>
          <a:off x="12854940" y="1376553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111125</xdr:rowOff>
    </xdr:from>
    <xdr:to>
      <xdr:col>72</xdr:col>
      <xdr:colOff>38100</xdr:colOff>
      <xdr:row>82</xdr:row>
      <xdr:rowOff>41275</xdr:rowOff>
    </xdr:to>
    <xdr:sp macro="" textlink="">
      <xdr:nvSpPr>
        <xdr:cNvPr id="668" name="楕円 667"/>
        <xdr:cNvSpPr/>
      </xdr:nvSpPr>
      <xdr:spPr>
        <a:xfrm>
          <a:off x="12029440" y="13689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161925</xdr:rowOff>
    </xdr:from>
    <xdr:to>
      <xdr:col>76</xdr:col>
      <xdr:colOff>114300</xdr:colOff>
      <xdr:row>82</xdr:row>
      <xdr:rowOff>19050</xdr:rowOff>
    </xdr:to>
    <xdr:cxnSp macro="">
      <xdr:nvCxnSpPr>
        <xdr:cNvPr id="669" name="直線コネクタ 668"/>
        <xdr:cNvCxnSpPr/>
      </xdr:nvCxnSpPr>
      <xdr:spPr>
        <a:xfrm>
          <a:off x="12072620" y="1374076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69214</xdr:rowOff>
    </xdr:from>
    <xdr:to>
      <xdr:col>67</xdr:col>
      <xdr:colOff>101600</xdr:colOff>
      <xdr:row>81</xdr:row>
      <xdr:rowOff>170814</xdr:rowOff>
    </xdr:to>
    <xdr:sp macro="" textlink="">
      <xdr:nvSpPr>
        <xdr:cNvPr id="670" name="楕円 669"/>
        <xdr:cNvSpPr/>
      </xdr:nvSpPr>
      <xdr:spPr>
        <a:xfrm>
          <a:off x="11231880" y="136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120014</xdr:rowOff>
    </xdr:from>
    <xdr:to>
      <xdr:col>71</xdr:col>
      <xdr:colOff>177800</xdr:colOff>
      <xdr:row>81</xdr:row>
      <xdr:rowOff>161925</xdr:rowOff>
    </xdr:to>
    <xdr:cxnSp macro="">
      <xdr:nvCxnSpPr>
        <xdr:cNvPr id="671" name="直線コネクタ 670"/>
        <xdr:cNvCxnSpPr/>
      </xdr:nvCxnSpPr>
      <xdr:spPr>
        <a:xfrm>
          <a:off x="11282680" y="1369885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672" name="n_1aveValue【消防施設】&#10;有形固定資産減価償却率"/>
        <xdr:cNvSpPr txBox="1"/>
      </xdr:nvSpPr>
      <xdr:spPr>
        <a:xfrm>
          <a:off x="1343724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673" name="n_2aveValue【消防施設】&#10;有形固定資産減価償却率"/>
        <xdr:cNvSpPr txBox="1"/>
      </xdr:nvSpPr>
      <xdr:spPr>
        <a:xfrm>
          <a:off x="12675244" y="1335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74" name="n_3aveValue【消防施設】&#10;有形固定資産減価償却率"/>
        <xdr:cNvSpPr txBox="1"/>
      </xdr:nvSpPr>
      <xdr:spPr>
        <a:xfrm>
          <a:off x="1190054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75" name="n_4aveValue【消防施設】&#10;有形固定資産減価償却率"/>
        <xdr:cNvSpPr txBox="1"/>
      </xdr:nvSpPr>
      <xdr:spPr>
        <a:xfrm>
          <a:off x="1110298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97172</xdr:rowOff>
    </xdr:from>
    <xdr:ext cx="405111" cy="259045"/>
    <xdr:sp macro="" textlink="">
      <xdr:nvSpPr>
        <xdr:cNvPr id="676" name="n_1mainValue【消防施設】&#10;有形固定資産減価償却率"/>
        <xdr:cNvSpPr txBox="1"/>
      </xdr:nvSpPr>
      <xdr:spPr>
        <a:xfrm>
          <a:off x="134372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77" name="n_2main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32402</xdr:rowOff>
    </xdr:from>
    <xdr:ext cx="405111" cy="259045"/>
    <xdr:sp macro="" textlink="">
      <xdr:nvSpPr>
        <xdr:cNvPr id="678" name="n_3mainValue【消防施設】&#10;有形固定資産減価償却率"/>
        <xdr:cNvSpPr txBox="1"/>
      </xdr:nvSpPr>
      <xdr:spPr>
        <a:xfrm>
          <a:off x="11900544" y="1377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679" name="n_4mainValue【消防施設】&#10;有形固定資産減価償却率"/>
        <xdr:cNvSpPr txBox="1"/>
      </xdr:nvSpPr>
      <xdr:spPr>
        <a:xfrm>
          <a:off x="11102984" y="13740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0" name="テキスト ボックス 689"/>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706" name="直線コネクタ 705"/>
        <xdr:cNvCxnSpPr/>
      </xdr:nvCxnSpPr>
      <xdr:spPr>
        <a:xfrm flipV="1">
          <a:off x="19509104" y="1300897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07" name="【消防施設】&#10;一人当たり面積最小値テキスト"/>
        <xdr:cNvSpPr txBox="1"/>
      </xdr:nvSpPr>
      <xdr:spPr>
        <a:xfrm>
          <a:off x="1954784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08" name="直線コネクタ 707"/>
        <xdr:cNvCxnSpPr/>
      </xdr:nvCxnSpPr>
      <xdr:spPr>
        <a:xfrm>
          <a:off x="1944370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709" name="【消防施設】&#10;一人当たり面積最大値テキスト"/>
        <xdr:cNvSpPr txBox="1"/>
      </xdr:nvSpPr>
      <xdr:spPr>
        <a:xfrm>
          <a:off x="19547840" y="1278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710" name="直線コネクタ 709"/>
        <xdr:cNvCxnSpPr/>
      </xdr:nvCxnSpPr>
      <xdr:spPr>
        <a:xfrm>
          <a:off x="19443700" y="1300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711" name="【消防施設】&#10;一人当たり面積平均値テキスト"/>
        <xdr:cNvSpPr txBox="1"/>
      </xdr:nvSpPr>
      <xdr:spPr>
        <a:xfrm>
          <a:off x="19547840" y="13705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712" name="フローチャート: 判断 711"/>
        <xdr:cNvSpPr/>
      </xdr:nvSpPr>
      <xdr:spPr>
        <a:xfrm>
          <a:off x="19458940" y="13726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713" name="フローチャート: 判断 712"/>
        <xdr:cNvSpPr/>
      </xdr:nvSpPr>
      <xdr:spPr>
        <a:xfrm>
          <a:off x="1873504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714" name="フローチャート: 判断 713"/>
        <xdr:cNvSpPr/>
      </xdr:nvSpPr>
      <xdr:spPr>
        <a:xfrm>
          <a:off x="17937480" y="1377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15" name="フローチャート: 判断 714"/>
        <xdr:cNvSpPr/>
      </xdr:nvSpPr>
      <xdr:spPr>
        <a:xfrm>
          <a:off x="17162780" y="1382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716" name="フローチャート: 判断 715"/>
        <xdr:cNvSpPr/>
      </xdr:nvSpPr>
      <xdr:spPr>
        <a:xfrm>
          <a:off x="16388080" y="138317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136979</xdr:rowOff>
    </xdr:from>
    <xdr:to>
      <xdr:col>116</xdr:col>
      <xdr:colOff>114300</xdr:colOff>
      <xdr:row>82</xdr:row>
      <xdr:rowOff>67129</xdr:rowOff>
    </xdr:to>
    <xdr:sp macro="" textlink="">
      <xdr:nvSpPr>
        <xdr:cNvPr id="722" name="楕円 721"/>
        <xdr:cNvSpPr/>
      </xdr:nvSpPr>
      <xdr:spPr>
        <a:xfrm>
          <a:off x="19458940" y="13715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159856</xdr:rowOff>
    </xdr:from>
    <xdr:ext cx="469744" cy="259045"/>
    <xdr:sp macro="" textlink="">
      <xdr:nvSpPr>
        <xdr:cNvPr id="723" name="【消防施設】&#10;一人当たり面積該当値テキスト"/>
        <xdr:cNvSpPr txBox="1"/>
      </xdr:nvSpPr>
      <xdr:spPr>
        <a:xfrm>
          <a:off x="19547840"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169636</xdr:rowOff>
    </xdr:from>
    <xdr:to>
      <xdr:col>112</xdr:col>
      <xdr:colOff>38100</xdr:colOff>
      <xdr:row>82</xdr:row>
      <xdr:rowOff>99786</xdr:rowOff>
    </xdr:to>
    <xdr:sp macro="" textlink="">
      <xdr:nvSpPr>
        <xdr:cNvPr id="724" name="楕円 723"/>
        <xdr:cNvSpPr/>
      </xdr:nvSpPr>
      <xdr:spPr>
        <a:xfrm>
          <a:off x="18735040" y="1374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16329</xdr:rowOff>
    </xdr:from>
    <xdr:to>
      <xdr:col>116</xdr:col>
      <xdr:colOff>63500</xdr:colOff>
      <xdr:row>82</xdr:row>
      <xdr:rowOff>48986</xdr:rowOff>
    </xdr:to>
    <xdr:cxnSp macro="">
      <xdr:nvCxnSpPr>
        <xdr:cNvPr id="725" name="直線コネクタ 724"/>
        <xdr:cNvCxnSpPr/>
      </xdr:nvCxnSpPr>
      <xdr:spPr>
        <a:xfrm flipV="1">
          <a:off x="18778220" y="1376280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9071</xdr:rowOff>
    </xdr:from>
    <xdr:to>
      <xdr:col>107</xdr:col>
      <xdr:colOff>101600</xdr:colOff>
      <xdr:row>82</xdr:row>
      <xdr:rowOff>110671</xdr:rowOff>
    </xdr:to>
    <xdr:sp macro="" textlink="">
      <xdr:nvSpPr>
        <xdr:cNvPr id="726" name="楕円 725"/>
        <xdr:cNvSpPr/>
      </xdr:nvSpPr>
      <xdr:spPr>
        <a:xfrm>
          <a:off x="1793748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48986</xdr:rowOff>
    </xdr:from>
    <xdr:to>
      <xdr:col>111</xdr:col>
      <xdr:colOff>177800</xdr:colOff>
      <xdr:row>82</xdr:row>
      <xdr:rowOff>59871</xdr:rowOff>
    </xdr:to>
    <xdr:cxnSp macro="">
      <xdr:nvCxnSpPr>
        <xdr:cNvPr id="727" name="直線コネクタ 726"/>
        <xdr:cNvCxnSpPr/>
      </xdr:nvCxnSpPr>
      <xdr:spPr>
        <a:xfrm flipV="1">
          <a:off x="17988280" y="13795466"/>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52614</xdr:rowOff>
    </xdr:from>
    <xdr:to>
      <xdr:col>102</xdr:col>
      <xdr:colOff>165100</xdr:colOff>
      <xdr:row>82</xdr:row>
      <xdr:rowOff>154214</xdr:rowOff>
    </xdr:to>
    <xdr:sp macro="" textlink="">
      <xdr:nvSpPr>
        <xdr:cNvPr id="728" name="楕円 727"/>
        <xdr:cNvSpPr/>
      </xdr:nvSpPr>
      <xdr:spPr>
        <a:xfrm>
          <a:off x="17162780"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59871</xdr:rowOff>
    </xdr:from>
    <xdr:to>
      <xdr:col>107</xdr:col>
      <xdr:colOff>50800</xdr:colOff>
      <xdr:row>82</xdr:row>
      <xdr:rowOff>103414</xdr:rowOff>
    </xdr:to>
    <xdr:cxnSp macro="">
      <xdr:nvCxnSpPr>
        <xdr:cNvPr id="729" name="直線コネクタ 728"/>
        <xdr:cNvCxnSpPr/>
      </xdr:nvCxnSpPr>
      <xdr:spPr>
        <a:xfrm flipV="1">
          <a:off x="17213580" y="13806351"/>
          <a:ext cx="7747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41729</xdr:rowOff>
    </xdr:from>
    <xdr:to>
      <xdr:col>98</xdr:col>
      <xdr:colOff>38100</xdr:colOff>
      <xdr:row>82</xdr:row>
      <xdr:rowOff>143329</xdr:rowOff>
    </xdr:to>
    <xdr:sp macro="" textlink="">
      <xdr:nvSpPr>
        <xdr:cNvPr id="730" name="楕円 729"/>
        <xdr:cNvSpPr/>
      </xdr:nvSpPr>
      <xdr:spPr>
        <a:xfrm>
          <a:off x="16388080" y="13788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92529</xdr:rowOff>
    </xdr:from>
    <xdr:to>
      <xdr:col>102</xdr:col>
      <xdr:colOff>114300</xdr:colOff>
      <xdr:row>82</xdr:row>
      <xdr:rowOff>103414</xdr:rowOff>
    </xdr:to>
    <xdr:cxnSp macro="">
      <xdr:nvCxnSpPr>
        <xdr:cNvPr id="731" name="直線コネクタ 730"/>
        <xdr:cNvCxnSpPr/>
      </xdr:nvCxnSpPr>
      <xdr:spPr>
        <a:xfrm>
          <a:off x="16431260" y="13839009"/>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732" name="n_1aveValue【消防施設】&#10;一人当たり面積"/>
        <xdr:cNvSpPr txBox="1"/>
      </xdr:nvSpPr>
      <xdr:spPr>
        <a:xfrm>
          <a:off x="185611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123570</xdr:rowOff>
    </xdr:from>
    <xdr:ext cx="469744" cy="259045"/>
    <xdr:sp macro="" textlink="">
      <xdr:nvSpPr>
        <xdr:cNvPr id="733" name="n_2aveValue【消防施設】&#10;一人当たり面積"/>
        <xdr:cNvSpPr txBox="1"/>
      </xdr:nvSpPr>
      <xdr:spPr>
        <a:xfrm>
          <a:off x="17776267" y="138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734" name="n_3aveValue【消防施設】&#10;一人当たり面積"/>
        <xdr:cNvSpPr txBox="1"/>
      </xdr:nvSpPr>
      <xdr:spPr>
        <a:xfrm>
          <a:off x="17001567" y="139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735" name="n_4aveValue【消防施設】&#10;一人当たり面積"/>
        <xdr:cNvSpPr txBox="1"/>
      </xdr:nvSpPr>
      <xdr:spPr>
        <a:xfrm>
          <a:off x="16226867" y="139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90913</xdr:rowOff>
    </xdr:from>
    <xdr:ext cx="469744" cy="259045"/>
    <xdr:sp macro="" textlink="">
      <xdr:nvSpPr>
        <xdr:cNvPr id="736" name="n_1mainValue【消防施設】&#10;一人当たり面積"/>
        <xdr:cNvSpPr txBox="1"/>
      </xdr:nvSpPr>
      <xdr:spPr>
        <a:xfrm>
          <a:off x="18561127" y="138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127198</xdr:rowOff>
    </xdr:from>
    <xdr:ext cx="469744" cy="259045"/>
    <xdr:sp macro="" textlink="">
      <xdr:nvSpPr>
        <xdr:cNvPr id="737" name="n_2mainValue【消防施設】&#10;一人当たり面積"/>
        <xdr:cNvSpPr txBox="1"/>
      </xdr:nvSpPr>
      <xdr:spPr>
        <a:xfrm>
          <a:off x="1777626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170741</xdr:rowOff>
    </xdr:from>
    <xdr:ext cx="469744" cy="259045"/>
    <xdr:sp macro="" textlink="">
      <xdr:nvSpPr>
        <xdr:cNvPr id="738" name="n_3mainValue【消防施設】&#10;一人当たり面積"/>
        <xdr:cNvSpPr txBox="1"/>
      </xdr:nvSpPr>
      <xdr:spPr>
        <a:xfrm>
          <a:off x="1700156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159856</xdr:rowOff>
    </xdr:from>
    <xdr:ext cx="469744" cy="259045"/>
    <xdr:sp macro="" textlink="">
      <xdr:nvSpPr>
        <xdr:cNvPr id="739" name="n_4mainValue【消防施設】&#10;一人当たり面積"/>
        <xdr:cNvSpPr txBox="1"/>
      </xdr:nvSpPr>
      <xdr:spPr>
        <a:xfrm>
          <a:off x="1622686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2" name="テキスト ボックス 751"/>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763" name="直線コネクタ 762"/>
        <xdr:cNvCxnSpPr/>
      </xdr:nvCxnSpPr>
      <xdr:spPr>
        <a:xfrm flipV="1">
          <a:off x="14375764" y="1695831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764" name="【庁舎】&#10;有形固定資産減価償却率最小値テキスト"/>
        <xdr:cNvSpPr txBox="1"/>
      </xdr:nvSpPr>
      <xdr:spPr>
        <a:xfrm>
          <a:off x="14414500" y="181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765" name="直線コネクタ 764"/>
        <xdr:cNvCxnSpPr/>
      </xdr:nvCxnSpPr>
      <xdr:spPr>
        <a:xfrm>
          <a:off x="1428750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766" name="【庁舎】&#10;有形固定資産減価償却率最大値テキスト"/>
        <xdr:cNvSpPr txBox="1"/>
      </xdr:nvSpPr>
      <xdr:spPr>
        <a:xfrm>
          <a:off x="14414500" y="1674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767" name="直線コネクタ 766"/>
        <xdr:cNvCxnSpPr/>
      </xdr:nvCxnSpPr>
      <xdr:spPr>
        <a:xfrm>
          <a:off x="14287500" y="1695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118763</xdr:rowOff>
    </xdr:from>
    <xdr:ext cx="405111" cy="259045"/>
    <xdr:sp macro="" textlink="">
      <xdr:nvSpPr>
        <xdr:cNvPr id="768" name="【庁舎】&#10;有形固定資産減価償却率平均値テキスト"/>
        <xdr:cNvSpPr txBox="1"/>
      </xdr:nvSpPr>
      <xdr:spPr>
        <a:xfrm>
          <a:off x="14414500" y="1721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769" name="フローチャート: 判断 768"/>
        <xdr:cNvSpPr/>
      </xdr:nvSpPr>
      <xdr:spPr>
        <a:xfrm>
          <a:off x="14325600" y="173628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70" name="フローチャート: 判断 769"/>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1" name="フローチャート: 判断 770"/>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772" name="フローチャート: 判断 771"/>
        <xdr:cNvSpPr/>
      </xdr:nvSpPr>
      <xdr:spPr>
        <a:xfrm>
          <a:off x="12029440" y="17560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773" name="フローチャート: 判断 772"/>
        <xdr:cNvSpPr/>
      </xdr:nvSpPr>
      <xdr:spPr>
        <a:xfrm>
          <a:off x="1123188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118745</xdr:rowOff>
    </xdr:from>
    <xdr:to>
      <xdr:col>85</xdr:col>
      <xdr:colOff>177800</xdr:colOff>
      <xdr:row>108</xdr:row>
      <xdr:rowOff>48895</xdr:rowOff>
    </xdr:to>
    <xdr:sp macro="" textlink="">
      <xdr:nvSpPr>
        <xdr:cNvPr id="779" name="楕円 778"/>
        <xdr:cNvSpPr/>
      </xdr:nvSpPr>
      <xdr:spPr>
        <a:xfrm>
          <a:off x="14325600" y="180562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33672</xdr:rowOff>
    </xdr:from>
    <xdr:ext cx="405111" cy="259045"/>
    <xdr:sp macro="" textlink="">
      <xdr:nvSpPr>
        <xdr:cNvPr id="780" name="【庁舎】&#10;有形固定資産減価償却率該当値テキスト"/>
        <xdr:cNvSpPr txBox="1"/>
      </xdr:nvSpPr>
      <xdr:spPr>
        <a:xfrm>
          <a:off x="14414500" y="179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73025</xdr:rowOff>
    </xdr:from>
    <xdr:to>
      <xdr:col>81</xdr:col>
      <xdr:colOff>101600</xdr:colOff>
      <xdr:row>108</xdr:row>
      <xdr:rowOff>3175</xdr:rowOff>
    </xdr:to>
    <xdr:sp macro="" textlink="">
      <xdr:nvSpPr>
        <xdr:cNvPr id="781" name="楕円 780"/>
        <xdr:cNvSpPr/>
      </xdr:nvSpPr>
      <xdr:spPr>
        <a:xfrm>
          <a:off x="13578840" y="1801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123825</xdr:rowOff>
    </xdr:from>
    <xdr:to>
      <xdr:col>85</xdr:col>
      <xdr:colOff>127000</xdr:colOff>
      <xdr:row>107</xdr:row>
      <xdr:rowOff>169545</xdr:rowOff>
    </xdr:to>
    <xdr:cxnSp macro="">
      <xdr:nvCxnSpPr>
        <xdr:cNvPr id="782" name="直線コネクタ 781"/>
        <xdr:cNvCxnSpPr/>
      </xdr:nvCxnSpPr>
      <xdr:spPr>
        <a:xfrm>
          <a:off x="13629640" y="1806130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27305</xdr:rowOff>
    </xdr:from>
    <xdr:to>
      <xdr:col>76</xdr:col>
      <xdr:colOff>165100</xdr:colOff>
      <xdr:row>107</xdr:row>
      <xdr:rowOff>128905</xdr:rowOff>
    </xdr:to>
    <xdr:sp macro="" textlink="">
      <xdr:nvSpPr>
        <xdr:cNvPr id="783" name="楕円 782"/>
        <xdr:cNvSpPr/>
      </xdr:nvSpPr>
      <xdr:spPr>
        <a:xfrm>
          <a:off x="12804140" y="179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78105</xdr:rowOff>
    </xdr:from>
    <xdr:to>
      <xdr:col>81</xdr:col>
      <xdr:colOff>50800</xdr:colOff>
      <xdr:row>107</xdr:row>
      <xdr:rowOff>123825</xdr:rowOff>
    </xdr:to>
    <xdr:cxnSp macro="">
      <xdr:nvCxnSpPr>
        <xdr:cNvPr id="784" name="直線コネクタ 783"/>
        <xdr:cNvCxnSpPr/>
      </xdr:nvCxnSpPr>
      <xdr:spPr>
        <a:xfrm>
          <a:off x="12854940" y="1801558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85" name="楕円 784"/>
        <xdr:cNvSpPr/>
      </xdr:nvSpPr>
      <xdr:spPr>
        <a:xfrm>
          <a:off x="12029440" y="17922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78105</xdr:rowOff>
    </xdr:to>
    <xdr:cxnSp macro="">
      <xdr:nvCxnSpPr>
        <xdr:cNvPr id="786" name="直線コネクタ 785"/>
        <xdr:cNvCxnSpPr/>
      </xdr:nvCxnSpPr>
      <xdr:spPr>
        <a:xfrm>
          <a:off x="12072620" y="17969866"/>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787" name="楕円 786"/>
        <xdr:cNvSpPr/>
      </xdr:nvSpPr>
      <xdr:spPr>
        <a:xfrm>
          <a:off x="1123188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32386</xdr:rowOff>
    </xdr:to>
    <xdr:cxnSp macro="">
      <xdr:nvCxnSpPr>
        <xdr:cNvPr id="788" name="直線コネクタ 787"/>
        <xdr:cNvCxnSpPr/>
      </xdr:nvCxnSpPr>
      <xdr:spPr>
        <a:xfrm>
          <a:off x="11282680" y="17926051"/>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89" name="n_1aveValue【庁舎】&#10;有形固定資産減価償却率"/>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0"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73041</xdr:rowOff>
    </xdr:from>
    <xdr:ext cx="405111" cy="259045"/>
    <xdr:sp macro="" textlink="">
      <xdr:nvSpPr>
        <xdr:cNvPr id="791" name="n_3aveValue【庁舎】&#10;有形固定資産減価償却率"/>
        <xdr:cNvSpPr txBox="1"/>
      </xdr:nvSpPr>
      <xdr:spPr>
        <a:xfrm>
          <a:off x="1190054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55897</xdr:rowOff>
    </xdr:from>
    <xdr:ext cx="405111" cy="259045"/>
    <xdr:sp macro="" textlink="">
      <xdr:nvSpPr>
        <xdr:cNvPr id="792" name="n_4aveValue【庁舎】&#10;有形固定資産減価償却率"/>
        <xdr:cNvSpPr txBox="1"/>
      </xdr:nvSpPr>
      <xdr:spPr>
        <a:xfrm>
          <a:off x="11102984" y="1732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165752</xdr:rowOff>
    </xdr:from>
    <xdr:ext cx="405111" cy="259045"/>
    <xdr:sp macro="" textlink="">
      <xdr:nvSpPr>
        <xdr:cNvPr id="793" name="n_1mainValue【庁舎】&#10;有形固定資産減価償却率"/>
        <xdr:cNvSpPr txBox="1"/>
      </xdr:nvSpPr>
      <xdr:spPr>
        <a:xfrm>
          <a:off x="134372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120032</xdr:rowOff>
    </xdr:from>
    <xdr:ext cx="405111" cy="259045"/>
    <xdr:sp macro="" textlink="">
      <xdr:nvSpPr>
        <xdr:cNvPr id="794" name="n_2mainValue【庁舎】&#10;有形固定資産減価償却率"/>
        <xdr:cNvSpPr txBox="1"/>
      </xdr:nvSpPr>
      <xdr:spPr>
        <a:xfrm>
          <a:off x="12675244" y="180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95" name="n_3mainValue【庁舎】&#10;有形固定資産減価償却率"/>
        <xdr:cNvSpPr txBox="1"/>
      </xdr:nvSpPr>
      <xdr:spPr>
        <a:xfrm>
          <a:off x="11900544" y="1801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796" name="n_4mainValue【庁舎】&#10;有形固定資産減価償却率"/>
        <xdr:cNvSpPr txBox="1"/>
      </xdr:nvSpPr>
      <xdr:spPr>
        <a:xfrm>
          <a:off x="11102984" y="1796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819" name="直線コネクタ 818"/>
        <xdr:cNvCxnSpPr/>
      </xdr:nvCxnSpPr>
      <xdr:spPr>
        <a:xfrm flipV="1">
          <a:off x="19509104" y="16747997"/>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20" name="【庁舎】&#10;一人当たり面積最小値テキスト"/>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21" name="直線コネクタ 820"/>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822" name="【庁舎】&#10;一人当たり面積最大値テキスト"/>
        <xdr:cNvSpPr txBox="1"/>
      </xdr:nvSpPr>
      <xdr:spPr>
        <a:xfrm>
          <a:off x="19547840" y="165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823" name="直線コネクタ 822"/>
        <xdr:cNvCxnSpPr/>
      </xdr:nvCxnSpPr>
      <xdr:spPr>
        <a:xfrm>
          <a:off x="19443700" y="1674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824" name="【庁舎】&#10;一人当たり面積平均値テキスト"/>
        <xdr:cNvSpPr txBox="1"/>
      </xdr:nvSpPr>
      <xdr:spPr>
        <a:xfrm>
          <a:off x="19547840" y="17364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825" name="フローチャート: 判断 824"/>
        <xdr:cNvSpPr/>
      </xdr:nvSpPr>
      <xdr:spPr>
        <a:xfrm>
          <a:off x="19458940" y="17386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826" name="フローチャート: 判断 825"/>
        <xdr:cNvSpPr/>
      </xdr:nvSpPr>
      <xdr:spPr>
        <a:xfrm>
          <a:off x="18735040" y="17399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27" name="フローチャート: 判断 826"/>
        <xdr:cNvSpPr/>
      </xdr:nvSpPr>
      <xdr:spPr>
        <a:xfrm>
          <a:off x="1793748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828" name="フローチャート: 判断 827"/>
        <xdr:cNvSpPr/>
      </xdr:nvSpPr>
      <xdr:spPr>
        <a:xfrm>
          <a:off x="17162780" y="17510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829" name="フローチャート: 判断 828"/>
        <xdr:cNvSpPr/>
      </xdr:nvSpPr>
      <xdr:spPr>
        <a:xfrm>
          <a:off x="1638808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59689</xdr:rowOff>
    </xdr:from>
    <xdr:to>
      <xdr:col>116</xdr:col>
      <xdr:colOff>114300</xdr:colOff>
      <xdr:row>101</xdr:row>
      <xdr:rowOff>161289</xdr:rowOff>
    </xdr:to>
    <xdr:sp macro="" textlink="">
      <xdr:nvSpPr>
        <xdr:cNvPr id="835" name="楕円 834"/>
        <xdr:cNvSpPr/>
      </xdr:nvSpPr>
      <xdr:spPr>
        <a:xfrm>
          <a:off x="19458940" y="169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82566</xdr:rowOff>
    </xdr:from>
    <xdr:ext cx="469744" cy="259045"/>
    <xdr:sp macro="" textlink="">
      <xdr:nvSpPr>
        <xdr:cNvPr id="836" name="【庁舎】&#10;一人当たり面積該当値テキスト"/>
        <xdr:cNvSpPr txBox="1"/>
      </xdr:nvSpPr>
      <xdr:spPr>
        <a:xfrm>
          <a:off x="19547840"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87122</xdr:rowOff>
    </xdr:from>
    <xdr:to>
      <xdr:col>112</xdr:col>
      <xdr:colOff>38100</xdr:colOff>
      <xdr:row>102</xdr:row>
      <xdr:rowOff>17272</xdr:rowOff>
    </xdr:to>
    <xdr:sp macro="" textlink="">
      <xdr:nvSpPr>
        <xdr:cNvPr id="837" name="楕円 836"/>
        <xdr:cNvSpPr/>
      </xdr:nvSpPr>
      <xdr:spPr>
        <a:xfrm>
          <a:off x="18735040" y="170187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110489</xdr:rowOff>
    </xdr:from>
    <xdr:to>
      <xdr:col>116</xdr:col>
      <xdr:colOff>63500</xdr:colOff>
      <xdr:row>101</xdr:row>
      <xdr:rowOff>137922</xdr:rowOff>
    </xdr:to>
    <xdr:cxnSp macro="">
      <xdr:nvCxnSpPr>
        <xdr:cNvPr id="838" name="直線コネクタ 837"/>
        <xdr:cNvCxnSpPr/>
      </xdr:nvCxnSpPr>
      <xdr:spPr>
        <a:xfrm flipV="1">
          <a:off x="18778220" y="17042129"/>
          <a:ext cx="73152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100837</xdr:rowOff>
    </xdr:from>
    <xdr:to>
      <xdr:col>107</xdr:col>
      <xdr:colOff>101600</xdr:colOff>
      <xdr:row>102</xdr:row>
      <xdr:rowOff>30987</xdr:rowOff>
    </xdr:to>
    <xdr:sp macro="" textlink="">
      <xdr:nvSpPr>
        <xdr:cNvPr id="839" name="楕円 838"/>
        <xdr:cNvSpPr/>
      </xdr:nvSpPr>
      <xdr:spPr>
        <a:xfrm>
          <a:off x="17937480" y="17032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137922</xdr:rowOff>
    </xdr:from>
    <xdr:to>
      <xdr:col>111</xdr:col>
      <xdr:colOff>177800</xdr:colOff>
      <xdr:row>101</xdr:row>
      <xdr:rowOff>151637</xdr:rowOff>
    </xdr:to>
    <xdr:cxnSp macro="">
      <xdr:nvCxnSpPr>
        <xdr:cNvPr id="840" name="直線コネクタ 839"/>
        <xdr:cNvCxnSpPr/>
      </xdr:nvCxnSpPr>
      <xdr:spPr>
        <a:xfrm flipV="1">
          <a:off x="17988280" y="17069562"/>
          <a:ext cx="78994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119126</xdr:rowOff>
    </xdr:from>
    <xdr:to>
      <xdr:col>102</xdr:col>
      <xdr:colOff>165100</xdr:colOff>
      <xdr:row>102</xdr:row>
      <xdr:rowOff>49276</xdr:rowOff>
    </xdr:to>
    <xdr:sp macro="" textlink="">
      <xdr:nvSpPr>
        <xdr:cNvPr id="841" name="楕円 840"/>
        <xdr:cNvSpPr/>
      </xdr:nvSpPr>
      <xdr:spPr>
        <a:xfrm>
          <a:off x="17162780" y="17050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151637</xdr:rowOff>
    </xdr:from>
    <xdr:to>
      <xdr:col>107</xdr:col>
      <xdr:colOff>50800</xdr:colOff>
      <xdr:row>101</xdr:row>
      <xdr:rowOff>169926</xdr:rowOff>
    </xdr:to>
    <xdr:cxnSp macro="">
      <xdr:nvCxnSpPr>
        <xdr:cNvPr id="842" name="直線コネクタ 841"/>
        <xdr:cNvCxnSpPr/>
      </xdr:nvCxnSpPr>
      <xdr:spPr>
        <a:xfrm flipV="1">
          <a:off x="17213580" y="17083277"/>
          <a:ext cx="7747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128270</xdr:rowOff>
    </xdr:from>
    <xdr:to>
      <xdr:col>98</xdr:col>
      <xdr:colOff>38100</xdr:colOff>
      <xdr:row>102</xdr:row>
      <xdr:rowOff>58420</xdr:rowOff>
    </xdr:to>
    <xdr:sp macro="" textlink="">
      <xdr:nvSpPr>
        <xdr:cNvPr id="843" name="楕円 842"/>
        <xdr:cNvSpPr/>
      </xdr:nvSpPr>
      <xdr:spPr>
        <a:xfrm>
          <a:off x="16388080" y="17059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169926</xdr:rowOff>
    </xdr:from>
    <xdr:to>
      <xdr:col>102</xdr:col>
      <xdr:colOff>114300</xdr:colOff>
      <xdr:row>102</xdr:row>
      <xdr:rowOff>7620</xdr:rowOff>
    </xdr:to>
    <xdr:cxnSp macro="">
      <xdr:nvCxnSpPr>
        <xdr:cNvPr id="844" name="直線コネクタ 843"/>
        <xdr:cNvCxnSpPr/>
      </xdr:nvCxnSpPr>
      <xdr:spPr>
        <a:xfrm flipV="1">
          <a:off x="16431260" y="17101566"/>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54119</xdr:rowOff>
    </xdr:from>
    <xdr:ext cx="469744" cy="259045"/>
    <xdr:sp macro="" textlink="">
      <xdr:nvSpPr>
        <xdr:cNvPr id="845" name="n_1aveValue【庁舎】&#10;一人当たり面積"/>
        <xdr:cNvSpPr txBox="1"/>
      </xdr:nvSpPr>
      <xdr:spPr>
        <a:xfrm>
          <a:off x="18561127" y="1748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846" name="n_2aveValue【庁舎】&#10;一人当たり面積"/>
        <xdr:cNvSpPr txBox="1"/>
      </xdr:nvSpPr>
      <xdr:spPr>
        <a:xfrm>
          <a:off x="1777626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847" name="n_3aveValue【庁舎】&#10;一人当たり面積"/>
        <xdr:cNvSpPr txBox="1"/>
      </xdr:nvSpPr>
      <xdr:spPr>
        <a:xfrm>
          <a:off x="17001567" y="176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848" name="n_4aveValue【庁舎】&#10;一人当たり面積"/>
        <xdr:cNvSpPr txBox="1"/>
      </xdr:nvSpPr>
      <xdr:spPr>
        <a:xfrm>
          <a:off x="16226867" y="1750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33799</xdr:rowOff>
    </xdr:from>
    <xdr:ext cx="469744" cy="259045"/>
    <xdr:sp macro="" textlink="">
      <xdr:nvSpPr>
        <xdr:cNvPr id="849" name="n_1mainValue【庁舎】&#10;一人当たり面積"/>
        <xdr:cNvSpPr txBox="1"/>
      </xdr:nvSpPr>
      <xdr:spPr>
        <a:xfrm>
          <a:off x="18561127" y="1679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47514</xdr:rowOff>
    </xdr:from>
    <xdr:ext cx="469744" cy="259045"/>
    <xdr:sp macro="" textlink="">
      <xdr:nvSpPr>
        <xdr:cNvPr id="850" name="n_2mainValue【庁舎】&#10;一人当たり面積"/>
        <xdr:cNvSpPr txBox="1"/>
      </xdr:nvSpPr>
      <xdr:spPr>
        <a:xfrm>
          <a:off x="17776267" y="1681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65803</xdr:rowOff>
    </xdr:from>
    <xdr:ext cx="469744" cy="259045"/>
    <xdr:sp macro="" textlink="">
      <xdr:nvSpPr>
        <xdr:cNvPr id="851" name="n_3mainValue【庁舎】&#10;一人当たり面積"/>
        <xdr:cNvSpPr txBox="1"/>
      </xdr:nvSpPr>
      <xdr:spPr>
        <a:xfrm>
          <a:off x="17001567" y="168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74947</xdr:rowOff>
    </xdr:from>
    <xdr:ext cx="469744" cy="259045"/>
    <xdr:sp macro="" textlink="">
      <xdr:nvSpPr>
        <xdr:cNvPr id="852" name="n_4mainValue【庁舎】&#10;一人当たり面積"/>
        <xdr:cNvSpPr txBox="1"/>
      </xdr:nvSpPr>
      <xdr:spPr>
        <a:xfrm>
          <a:off x="1622686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道路、保育所、一般廃棄物処理施設、体育館・プール、庁舎である。道路は市域が広いという特性もあり、総量も多く、一人当たり延長も全国平均と比べて多い。より計画的な修繕や長寿命化を図る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老朽化した施設が多いため、全国平均を上回っている。また、広い市域をカバーするため施設数も多く一人当たり面積も全国平均と比べて多い。引き続き、小規模園の統合や民営化に伴う建替えを進め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令和２年度末に４校へ統合されたが、今後も学校全体の適正な配置計画や廃校の利活用も含めた検討を続け、存続する学校施設に対しては計画的な長寿命化対策・建替え等の対策を図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一般廃棄物処理施設の有形固定資産減価償却率が急激に悪化したが、これはごみ焼却処理施設である炭生館の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期間が終了し、所有権が市に移転したためである。ごみ処理施設については今後、豊橋市との共同処理を想定しており、既存施設の廃止等も合わせて検討を進めている。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年代に建設されたもので、年数を経過しているため全国平均と比べて高い率となっている。今後は、長寿命化対策等に取り組む。</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庁舎施設のうち本庁舎北側については築年数が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年以上経過しており、大規模改修・建替え等の検討が必要である。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基準財政収入額における法人税割額の算定が前年度の数値を基礎とするため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法人市民税の減少により令和２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ヵ年平均の財政力指数は、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令和元年度の単年度財政力指数が相対的に高かったため１を超えているが、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に続き減少している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本市は法人市民税収の割合が高いため、税収の増減の影響で基準財政収入額が大きく変動し、単年度財政力指数も大きく変動する。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安定した税収の確保のため、今後も企業誘致の促進や人口増加へ向けた定住・移住施策を積極的に展開し、歳入の確保に努める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150989</xdr:rowOff>
    </xdr:to>
    <xdr:cxnSp macro="">
      <xdr:nvCxnSpPr>
        <xdr:cNvPr id="69" name="直線コネクタ 68"/>
        <xdr:cNvCxnSpPr/>
      </xdr:nvCxnSpPr>
      <xdr:spPr>
        <a:xfrm>
          <a:off x="4114800" y="67705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83961</xdr:rowOff>
    </xdr:to>
    <xdr:cxnSp macro="">
      <xdr:nvCxnSpPr>
        <xdr:cNvPr id="72" name="直線コネクタ 71"/>
        <xdr:cNvCxnSpPr/>
      </xdr:nvCxnSpPr>
      <xdr:spPr>
        <a:xfrm>
          <a:off x="3225800" y="67302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43745</xdr:rowOff>
    </xdr:to>
    <xdr:cxnSp macro="">
      <xdr:nvCxnSpPr>
        <xdr:cNvPr id="75" name="直線コネクタ 74"/>
        <xdr:cNvCxnSpPr/>
      </xdr:nvCxnSpPr>
      <xdr:spPr>
        <a:xfrm>
          <a:off x="23368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39</xdr:row>
      <xdr:rowOff>137583</xdr:rowOff>
    </xdr:to>
    <xdr:cxnSp macro="">
      <xdr:nvCxnSpPr>
        <xdr:cNvPr id="78" name="直線コネクタ 77"/>
        <xdr:cNvCxnSpPr/>
      </xdr:nvCxnSpPr>
      <xdr:spPr>
        <a:xfrm flipV="1">
          <a:off x="1447800" y="67302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分子となる経常経費充当一般財源は、市債の償還が進んだことによる公債費の減少などにより減少となった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法人市民税収の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などにより大きく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その結果、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今後も、公共施設の適正化や、計画的な市債発行により市債残高や公債費を抑制し、経常経費の抑制に努める。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123734</xdr:rowOff>
    </xdr:from>
    <xdr:to>
      <xdr:col>23</xdr:col>
      <xdr:colOff>133350</xdr:colOff>
      <xdr:row>67</xdr:row>
      <xdr:rowOff>24856</xdr:rowOff>
    </xdr:to>
    <xdr:cxnSp macro="">
      <xdr:nvCxnSpPr>
        <xdr:cNvPr id="129" name="直線コネクタ 128"/>
        <xdr:cNvCxnSpPr/>
      </xdr:nvCxnSpPr>
      <xdr:spPr>
        <a:xfrm flipV="1">
          <a:off x="4953000" y="10753634"/>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168383</xdr:rowOff>
    </xdr:from>
    <xdr:ext cx="762000" cy="259045"/>
    <xdr:sp macro="" textlink="">
      <xdr:nvSpPr>
        <xdr:cNvPr id="130" name="財政構造の弾力性最小値テキスト"/>
        <xdr:cNvSpPr txBox="1"/>
      </xdr:nvSpPr>
      <xdr:spPr>
        <a:xfrm>
          <a:off x="5041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24856</xdr:rowOff>
    </xdr:from>
    <xdr:to>
      <xdr:col>24</xdr:col>
      <xdr:colOff>12700</xdr:colOff>
      <xdr:row>67</xdr:row>
      <xdr:rowOff>24856</xdr:rowOff>
    </xdr:to>
    <xdr:cxnSp macro="">
      <xdr:nvCxnSpPr>
        <xdr:cNvPr id="131" name="直線コネクタ 130"/>
        <xdr:cNvCxnSpPr/>
      </xdr:nvCxnSpPr>
      <xdr:spPr>
        <a:xfrm>
          <a:off x="4864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38661</xdr:rowOff>
    </xdr:from>
    <xdr:ext cx="762000" cy="259045"/>
    <xdr:sp macro="" textlink="">
      <xdr:nvSpPr>
        <xdr:cNvPr id="132" name="財政構造の弾力性最大値テキスト"/>
        <xdr:cNvSpPr txBox="1"/>
      </xdr:nvSpPr>
      <xdr:spPr>
        <a:xfrm>
          <a:off x="5041900" y="104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123734</xdr:rowOff>
    </xdr:from>
    <xdr:to>
      <xdr:col>24</xdr:col>
      <xdr:colOff>12700</xdr:colOff>
      <xdr:row>62</xdr:row>
      <xdr:rowOff>123734</xdr:rowOff>
    </xdr:to>
    <xdr:cxnSp macro="">
      <xdr:nvCxnSpPr>
        <xdr:cNvPr id="133" name="直線コネクタ 132"/>
        <xdr:cNvCxnSpPr/>
      </xdr:nvCxnSpPr>
      <xdr:spPr>
        <a:xfrm>
          <a:off x="4864100" y="1075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7438</xdr:rowOff>
    </xdr:from>
    <xdr:to>
      <xdr:col>23</xdr:col>
      <xdr:colOff>133350</xdr:colOff>
      <xdr:row>64</xdr:row>
      <xdr:rowOff>15240</xdr:rowOff>
    </xdr:to>
    <xdr:cxnSp macro="">
      <xdr:nvCxnSpPr>
        <xdr:cNvPr id="134" name="直線コネクタ 133"/>
        <xdr:cNvCxnSpPr/>
      </xdr:nvCxnSpPr>
      <xdr:spPr>
        <a:xfrm>
          <a:off x="4114800" y="10808788"/>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67508</xdr:rowOff>
    </xdr:from>
    <xdr:ext cx="762000" cy="259045"/>
    <xdr:sp macro="" textlink="">
      <xdr:nvSpPr>
        <xdr:cNvPr id="135" name="財政構造の弾力性平均値テキスト"/>
        <xdr:cNvSpPr txBox="1"/>
      </xdr:nvSpPr>
      <xdr:spPr>
        <a:xfrm>
          <a:off x="5041900" y="11040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95431</xdr:rowOff>
    </xdr:from>
    <xdr:to>
      <xdr:col>23</xdr:col>
      <xdr:colOff>184150</xdr:colOff>
      <xdr:row>65</xdr:row>
      <xdr:rowOff>25581</xdr:rowOff>
    </xdr:to>
    <xdr:sp macro="" textlink="">
      <xdr:nvSpPr>
        <xdr:cNvPr id="136" name="フローチャート: 判断 135"/>
        <xdr:cNvSpPr/>
      </xdr:nvSpPr>
      <xdr:spPr>
        <a:xfrm>
          <a:off x="49022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63</xdr:row>
      <xdr:rowOff>7438</xdr:rowOff>
    </xdr:to>
    <xdr:cxnSp macro="">
      <xdr:nvCxnSpPr>
        <xdr:cNvPr id="137" name="直線コネクタ 136"/>
        <xdr:cNvCxnSpPr/>
      </xdr:nvCxnSpPr>
      <xdr:spPr>
        <a:xfrm>
          <a:off x="3225800" y="10140043"/>
          <a:ext cx="889000" cy="6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95431</xdr:rowOff>
    </xdr:from>
    <xdr:to>
      <xdr:col>19</xdr:col>
      <xdr:colOff>184150</xdr:colOff>
      <xdr:row>65</xdr:row>
      <xdr:rowOff>25581</xdr:rowOff>
    </xdr:to>
    <xdr:sp macro="" textlink="">
      <xdr:nvSpPr>
        <xdr:cNvPr id="138" name="フローチャート: 判断 137"/>
        <xdr:cNvSpPr/>
      </xdr:nvSpPr>
      <xdr:spPr>
        <a:xfrm>
          <a:off x="4064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39" name="テキスト ボックス 138"/>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24493</xdr:rowOff>
    </xdr:from>
    <xdr:to>
      <xdr:col>15</xdr:col>
      <xdr:colOff>82550</xdr:colOff>
      <xdr:row>63</xdr:row>
      <xdr:rowOff>7438</xdr:rowOff>
    </xdr:to>
    <xdr:cxnSp macro="">
      <xdr:nvCxnSpPr>
        <xdr:cNvPr id="140" name="直線コネクタ 139"/>
        <xdr:cNvCxnSpPr/>
      </xdr:nvCxnSpPr>
      <xdr:spPr>
        <a:xfrm flipV="1">
          <a:off x="2336800" y="10140043"/>
          <a:ext cx="889000" cy="6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1" name="フローチャート: 判断 140"/>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2" name="テキスト ボックス 141"/>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63</xdr:row>
      <xdr:rowOff>7438</xdr:rowOff>
    </xdr:to>
    <xdr:cxnSp macro="">
      <xdr:nvCxnSpPr>
        <xdr:cNvPr id="143" name="直線コネクタ 142"/>
        <xdr:cNvCxnSpPr/>
      </xdr:nvCxnSpPr>
      <xdr:spPr>
        <a:xfrm>
          <a:off x="1447800" y="1051922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4" name="フローチャート: 判断 143"/>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5" name="テキスト ボックス 14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46" name="フローチャート: 判断 145"/>
        <xdr:cNvSpPr/>
      </xdr:nvSpPr>
      <xdr:spPr>
        <a:xfrm>
          <a:off x="1397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98170</xdr:rowOff>
    </xdr:from>
    <xdr:ext cx="762000" cy="259045"/>
    <xdr:sp macro="" textlink="">
      <xdr:nvSpPr>
        <xdr:cNvPr id="147" name="テキスト ボックス 146"/>
        <xdr:cNvSpPr txBox="1"/>
      </xdr:nvSpPr>
      <xdr:spPr>
        <a:xfrm>
          <a:off x="1066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4"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128088</xdr:rowOff>
    </xdr:from>
    <xdr:to>
      <xdr:col>19</xdr:col>
      <xdr:colOff>184150</xdr:colOff>
      <xdr:row>63</xdr:row>
      <xdr:rowOff>58238</xdr:rowOff>
    </xdr:to>
    <xdr:sp macro="" textlink="">
      <xdr:nvSpPr>
        <xdr:cNvPr id="155" name="楕円 154"/>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56" name="テキスト ボックス 155"/>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145143</xdr:rowOff>
    </xdr:from>
    <xdr:to>
      <xdr:col>15</xdr:col>
      <xdr:colOff>133350</xdr:colOff>
      <xdr:row>59</xdr:row>
      <xdr:rowOff>75293</xdr:rowOff>
    </xdr:to>
    <xdr:sp macro="" textlink="">
      <xdr:nvSpPr>
        <xdr:cNvPr id="157" name="楕円 156"/>
        <xdr:cNvSpPr/>
      </xdr:nvSpPr>
      <xdr:spPr>
        <a:xfrm>
          <a:off x="3175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85470</xdr:rowOff>
    </xdr:from>
    <xdr:ext cx="762000" cy="259045"/>
    <xdr:sp macro="" textlink="">
      <xdr:nvSpPr>
        <xdr:cNvPr id="158" name="テキスト ボックス 157"/>
        <xdr:cNvSpPr txBox="1"/>
      </xdr:nvSpPr>
      <xdr:spPr>
        <a:xfrm>
          <a:off x="2844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128088</xdr:rowOff>
    </xdr:from>
    <xdr:to>
      <xdr:col>11</xdr:col>
      <xdr:colOff>82550</xdr:colOff>
      <xdr:row>63</xdr:row>
      <xdr:rowOff>58238</xdr:rowOff>
    </xdr:to>
    <xdr:sp macro="" textlink="">
      <xdr:nvSpPr>
        <xdr:cNvPr id="159" name="楕円 158"/>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68415</xdr:rowOff>
    </xdr:from>
    <xdr:ext cx="762000" cy="259045"/>
    <xdr:sp macro="" textlink="">
      <xdr:nvSpPr>
        <xdr:cNvPr id="160" name="テキスト ボックス 159"/>
        <xdr:cNvSpPr txBox="1"/>
      </xdr:nvSpPr>
      <xdr:spPr>
        <a:xfrm>
          <a:off x="1955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1" name="楕円 160"/>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2" name="テキスト ボックス 161"/>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人件費は、定員適正化計画に基づき職員数の適正化を図ってきたものの、公立保育園の割合が高く保育職の職員数が多いことなどが要因で、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数値が高い状況となっている。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また臨時職員の会計年度任用職員への移行も増加要因となっている。。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物件費についても、保有する公共施設数が多く、維持管理などにかかる費用が大きいため、数値が高い要因の一つとなっている。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今後も、定員適正化計画に基づく職員数の適正化や、公共施設の統廃合や長寿命化の推進など、経費の抑制に努める。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2" name="直線コネクタ 191"/>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3"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4" name="直線コネクタ 193"/>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5"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6" name="直線コネクタ 195"/>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35437</xdr:rowOff>
    </xdr:from>
    <xdr:to>
      <xdr:col>23</xdr:col>
      <xdr:colOff>133350</xdr:colOff>
      <xdr:row>86</xdr:row>
      <xdr:rowOff>48822</xdr:rowOff>
    </xdr:to>
    <xdr:cxnSp macro="">
      <xdr:nvCxnSpPr>
        <xdr:cNvPr id="197" name="直線コネクタ 196"/>
        <xdr:cNvCxnSpPr/>
      </xdr:nvCxnSpPr>
      <xdr:spPr>
        <a:xfrm>
          <a:off x="4114800" y="14608687"/>
          <a:ext cx="838200" cy="1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75778</xdr:rowOff>
    </xdr:from>
    <xdr:ext cx="762000" cy="259045"/>
    <xdr:sp macro="" textlink="">
      <xdr:nvSpPr>
        <xdr:cNvPr id="198" name="人件費・物件費等の状況平均値テキスト"/>
        <xdr:cNvSpPr txBox="1"/>
      </xdr:nvSpPr>
      <xdr:spPr>
        <a:xfrm>
          <a:off x="5041900" y="1413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9" name="フローチャート: 判断 198"/>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164297</xdr:rowOff>
    </xdr:from>
    <xdr:to>
      <xdr:col>19</xdr:col>
      <xdr:colOff>133350</xdr:colOff>
      <xdr:row>85</xdr:row>
      <xdr:rowOff>35437</xdr:rowOff>
    </xdr:to>
    <xdr:cxnSp macro="">
      <xdr:nvCxnSpPr>
        <xdr:cNvPr id="200" name="直線コネクタ 199"/>
        <xdr:cNvCxnSpPr/>
      </xdr:nvCxnSpPr>
      <xdr:spPr>
        <a:xfrm>
          <a:off x="3225800" y="14566097"/>
          <a:ext cx="889000" cy="4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201" name="フローチャート: 判断 200"/>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159506</xdr:rowOff>
    </xdr:from>
    <xdr:ext cx="736600" cy="259045"/>
    <xdr:sp macro="" textlink="">
      <xdr:nvSpPr>
        <xdr:cNvPr id="202" name="テキスト ボックス 201"/>
        <xdr:cNvSpPr txBox="1"/>
      </xdr:nvSpPr>
      <xdr:spPr>
        <a:xfrm>
          <a:off x="3733800" y="1387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118008</xdr:rowOff>
    </xdr:from>
    <xdr:to>
      <xdr:col>15</xdr:col>
      <xdr:colOff>82550</xdr:colOff>
      <xdr:row>84</xdr:row>
      <xdr:rowOff>164297</xdr:rowOff>
    </xdr:to>
    <xdr:cxnSp macro="">
      <xdr:nvCxnSpPr>
        <xdr:cNvPr id="203" name="直線コネクタ 202"/>
        <xdr:cNvCxnSpPr/>
      </xdr:nvCxnSpPr>
      <xdr:spPr>
        <a:xfrm>
          <a:off x="2336800" y="14519808"/>
          <a:ext cx="889000" cy="4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4" name="フローチャート: 判断 203"/>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62343</xdr:rowOff>
    </xdr:from>
    <xdr:ext cx="762000" cy="259045"/>
    <xdr:sp macro="" textlink="">
      <xdr:nvSpPr>
        <xdr:cNvPr id="205" name="テキスト ボックス 204"/>
        <xdr:cNvSpPr txBox="1"/>
      </xdr:nvSpPr>
      <xdr:spPr>
        <a:xfrm>
          <a:off x="2844800" y="137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76826</xdr:rowOff>
    </xdr:from>
    <xdr:to>
      <xdr:col>11</xdr:col>
      <xdr:colOff>31750</xdr:colOff>
      <xdr:row>84</xdr:row>
      <xdr:rowOff>118008</xdr:rowOff>
    </xdr:to>
    <xdr:cxnSp macro="">
      <xdr:nvCxnSpPr>
        <xdr:cNvPr id="206" name="直線コネクタ 205"/>
        <xdr:cNvCxnSpPr/>
      </xdr:nvCxnSpPr>
      <xdr:spPr>
        <a:xfrm>
          <a:off x="1447800" y="14478626"/>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7" name="フローチャート: 判断 206"/>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150136</xdr:rowOff>
    </xdr:from>
    <xdr:ext cx="762000" cy="259045"/>
    <xdr:sp macro="" textlink="">
      <xdr:nvSpPr>
        <xdr:cNvPr id="208" name="テキスト ボックス 207"/>
        <xdr:cNvSpPr txBox="1"/>
      </xdr:nvSpPr>
      <xdr:spPr>
        <a:xfrm>
          <a:off x="1955800" y="138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9" name="フローチャート: 判断 208"/>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127064</xdr:rowOff>
    </xdr:from>
    <xdr:ext cx="762000" cy="259045"/>
    <xdr:sp macro="" textlink="">
      <xdr:nvSpPr>
        <xdr:cNvPr id="210" name="テキスト ボックス 209"/>
        <xdr:cNvSpPr txBox="1"/>
      </xdr:nvSpPr>
      <xdr:spPr>
        <a:xfrm>
          <a:off x="1066800" y="138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169472</xdr:rowOff>
    </xdr:from>
    <xdr:to>
      <xdr:col>23</xdr:col>
      <xdr:colOff>184150</xdr:colOff>
      <xdr:row>86</xdr:row>
      <xdr:rowOff>99622</xdr:rowOff>
    </xdr:to>
    <xdr:sp macro="" textlink="">
      <xdr:nvSpPr>
        <xdr:cNvPr id="216" name="楕円 215"/>
        <xdr:cNvSpPr/>
      </xdr:nvSpPr>
      <xdr:spPr>
        <a:xfrm>
          <a:off x="4902200" y="147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141549</xdr:rowOff>
    </xdr:from>
    <xdr:ext cx="762000" cy="259045"/>
    <xdr:sp macro="" textlink="">
      <xdr:nvSpPr>
        <xdr:cNvPr id="217" name="人件費・物件費等の状況該当値テキスト"/>
        <xdr:cNvSpPr txBox="1"/>
      </xdr:nvSpPr>
      <xdr:spPr>
        <a:xfrm>
          <a:off x="5041900" y="1471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156087</xdr:rowOff>
    </xdr:from>
    <xdr:to>
      <xdr:col>19</xdr:col>
      <xdr:colOff>184150</xdr:colOff>
      <xdr:row>85</xdr:row>
      <xdr:rowOff>86237</xdr:rowOff>
    </xdr:to>
    <xdr:sp macro="" textlink="">
      <xdr:nvSpPr>
        <xdr:cNvPr id="218" name="楕円 217"/>
        <xdr:cNvSpPr/>
      </xdr:nvSpPr>
      <xdr:spPr>
        <a:xfrm>
          <a:off x="4064000" y="145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71014</xdr:rowOff>
    </xdr:from>
    <xdr:ext cx="736600" cy="259045"/>
    <xdr:sp macro="" textlink="">
      <xdr:nvSpPr>
        <xdr:cNvPr id="219" name="テキスト ボックス 218"/>
        <xdr:cNvSpPr txBox="1"/>
      </xdr:nvSpPr>
      <xdr:spPr>
        <a:xfrm>
          <a:off x="3733800" y="1464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113497</xdr:rowOff>
    </xdr:from>
    <xdr:to>
      <xdr:col>15</xdr:col>
      <xdr:colOff>133350</xdr:colOff>
      <xdr:row>85</xdr:row>
      <xdr:rowOff>43647</xdr:rowOff>
    </xdr:to>
    <xdr:sp macro="" textlink="">
      <xdr:nvSpPr>
        <xdr:cNvPr id="220" name="楕円 219"/>
        <xdr:cNvSpPr/>
      </xdr:nvSpPr>
      <xdr:spPr>
        <a:xfrm>
          <a:off x="3175000" y="145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28424</xdr:rowOff>
    </xdr:from>
    <xdr:ext cx="762000" cy="259045"/>
    <xdr:sp macro="" textlink="">
      <xdr:nvSpPr>
        <xdr:cNvPr id="221" name="テキスト ボックス 220"/>
        <xdr:cNvSpPr txBox="1"/>
      </xdr:nvSpPr>
      <xdr:spPr>
        <a:xfrm>
          <a:off x="2844800" y="1460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67208</xdr:rowOff>
    </xdr:from>
    <xdr:to>
      <xdr:col>11</xdr:col>
      <xdr:colOff>82550</xdr:colOff>
      <xdr:row>84</xdr:row>
      <xdr:rowOff>168808</xdr:rowOff>
    </xdr:to>
    <xdr:sp macro="" textlink="">
      <xdr:nvSpPr>
        <xdr:cNvPr id="222" name="楕円 221"/>
        <xdr:cNvSpPr/>
      </xdr:nvSpPr>
      <xdr:spPr>
        <a:xfrm>
          <a:off x="2286000" y="144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153585</xdr:rowOff>
    </xdr:from>
    <xdr:ext cx="762000" cy="259045"/>
    <xdr:sp macro="" textlink="">
      <xdr:nvSpPr>
        <xdr:cNvPr id="223" name="テキスト ボックス 222"/>
        <xdr:cNvSpPr txBox="1"/>
      </xdr:nvSpPr>
      <xdr:spPr>
        <a:xfrm>
          <a:off x="1955800" y="1455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26026</xdr:rowOff>
    </xdr:from>
    <xdr:to>
      <xdr:col>7</xdr:col>
      <xdr:colOff>31750</xdr:colOff>
      <xdr:row>84</xdr:row>
      <xdr:rowOff>127626</xdr:rowOff>
    </xdr:to>
    <xdr:sp macro="" textlink="">
      <xdr:nvSpPr>
        <xdr:cNvPr id="224" name="楕円 223"/>
        <xdr:cNvSpPr/>
      </xdr:nvSpPr>
      <xdr:spPr>
        <a:xfrm>
          <a:off x="1397000" y="144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112403</xdr:rowOff>
    </xdr:from>
    <xdr:ext cx="762000" cy="259045"/>
    <xdr:sp macro="" textlink="">
      <xdr:nvSpPr>
        <xdr:cNvPr id="225" name="テキスト ボックス 224"/>
        <xdr:cNvSpPr txBox="1"/>
      </xdr:nvSpPr>
      <xdr:spPr>
        <a:xfrm>
          <a:off x="1066800" y="145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52400"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給与制度の見直しにより、平成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27</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年度からラスパイレス指数は上昇傾向にあり、令和元年度（標記は</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H30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）はラスパイレス指数が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100.3</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と、国を上回る状況であったが、昇格の抑制等を行い、令和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年度（標記は</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R02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）はラスパイレス指数が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99.4</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となった。今後も職員の適正配置を行い、国や他の地方公共団体、民間賃金との均衡が図れるよう適正化に努める。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45720</xdr:rowOff>
    </xdr:to>
    <xdr:cxnSp macro="">
      <xdr:nvCxnSpPr>
        <xdr:cNvPr id="257" name="直線コネクタ 256"/>
        <xdr:cNvCxnSpPr/>
      </xdr:nvCxnSpPr>
      <xdr:spPr>
        <a:xfrm flipV="1">
          <a:off x="16179800" y="151841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8"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9" name="フローチャート: 判断 258"/>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142239</xdr:rowOff>
    </xdr:to>
    <xdr:cxnSp macro="">
      <xdr:nvCxnSpPr>
        <xdr:cNvPr id="260" name="直線コネクタ 259"/>
        <xdr:cNvCxnSpPr/>
      </xdr:nvCxnSpPr>
      <xdr:spPr>
        <a:xfrm flipV="1">
          <a:off x="15290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1" name="フローチャート: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93980</xdr:rowOff>
    </xdr:from>
    <xdr:to>
      <xdr:col>72</xdr:col>
      <xdr:colOff>203200</xdr:colOff>
      <xdr:row>89</xdr:row>
      <xdr:rowOff>142239</xdr:rowOff>
    </xdr:to>
    <xdr:cxnSp macro="">
      <xdr:nvCxnSpPr>
        <xdr:cNvPr id="263" name="直線コネクタ 262"/>
        <xdr:cNvCxnSpPr/>
      </xdr:nvCxnSpPr>
      <xdr:spPr>
        <a:xfrm>
          <a:off x="14401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93980</xdr:rowOff>
    </xdr:to>
    <xdr:cxnSp macro="">
      <xdr:nvCxnSpPr>
        <xdr:cNvPr id="266" name="直線コネクタ 265"/>
        <xdr:cNvCxnSpPr/>
      </xdr:nvCxnSpPr>
      <xdr:spPr>
        <a:xfrm>
          <a:off x="13512800" y="152565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9" name="フローチャート: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7"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8" name="楕円 277"/>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9" name="テキスト ボックス 278"/>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91439</xdr:rowOff>
    </xdr:from>
    <xdr:to>
      <xdr:col>73</xdr:col>
      <xdr:colOff>44450</xdr:colOff>
      <xdr:row>90</xdr:row>
      <xdr:rowOff>21589</xdr:rowOff>
    </xdr:to>
    <xdr:sp macro="" textlink="">
      <xdr:nvSpPr>
        <xdr:cNvPr id="280" name="楕円 279"/>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6366</xdr:rowOff>
    </xdr:from>
    <xdr:ext cx="762000" cy="259045"/>
    <xdr:sp macro="" textlink="">
      <xdr:nvSpPr>
        <xdr:cNvPr id="281" name="テキスト ボックス 280"/>
        <xdr:cNvSpPr txBox="1"/>
      </xdr:nvSpPr>
      <xdr:spPr>
        <a:xfrm>
          <a:off x="14909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43180</xdr:rowOff>
    </xdr:from>
    <xdr:to>
      <xdr:col>68</xdr:col>
      <xdr:colOff>203200</xdr:colOff>
      <xdr:row>89</xdr:row>
      <xdr:rowOff>144780</xdr:rowOff>
    </xdr:to>
    <xdr:sp macro="" textlink="">
      <xdr:nvSpPr>
        <xdr:cNvPr id="282" name="楕円 281"/>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129557</xdr:rowOff>
    </xdr:from>
    <xdr:ext cx="762000" cy="259045"/>
    <xdr:sp macro="" textlink="">
      <xdr:nvSpPr>
        <xdr:cNvPr id="283" name="テキスト ボックス 28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4" name="楕円 283"/>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5" name="テキスト ボックス 284"/>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度の合併により職員数は過員状態となっており、類似団体平均を上回っていたが、定員適正化計画に基づき、定年前早期退職の勧奨、保育園の統廃合や民営化等の実施により、職員数の削減を進めてきた。</a:t>
          </a:r>
        </a:p>
        <a:p>
          <a:pPr indent="152400"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年度は、人口千人当たりの職員数が増加したが、田原市の人口減少が進んでいることが要因であり、職員数は減少している。</a:t>
          </a:r>
        </a:p>
        <a:p>
          <a:pPr indent="152400"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も定員適正化計画に基づき、引き続き定員適正化に努め、施設の統廃合、事務事業の見直し、民間委託などの一層の推進を図りながら、また、市民サービスの低下を招くことがないように、定員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3" name="直線コネクタ 312"/>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6"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7" name="直線コネクタ 316"/>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128651</xdr:rowOff>
    </xdr:from>
    <xdr:to>
      <xdr:col>81</xdr:col>
      <xdr:colOff>44450</xdr:colOff>
      <xdr:row>64</xdr:row>
      <xdr:rowOff>135890</xdr:rowOff>
    </xdr:to>
    <xdr:cxnSp macro="">
      <xdr:nvCxnSpPr>
        <xdr:cNvPr id="318" name="直線コネクタ 317"/>
        <xdr:cNvCxnSpPr/>
      </xdr:nvCxnSpPr>
      <xdr:spPr>
        <a:xfrm>
          <a:off x="16179800" y="1110145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167276</xdr:rowOff>
    </xdr:from>
    <xdr:ext cx="762000" cy="259045"/>
    <xdr:sp macro="" textlink="">
      <xdr:nvSpPr>
        <xdr:cNvPr id="319" name="定員管理の状況平均値テキスト"/>
        <xdr:cNvSpPr txBox="1"/>
      </xdr:nvSpPr>
      <xdr:spPr>
        <a:xfrm>
          <a:off x="17106900" y="10282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20" name="フローチャート: 判断 319"/>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49022</xdr:rowOff>
    </xdr:from>
    <xdr:to>
      <xdr:col>77</xdr:col>
      <xdr:colOff>44450</xdr:colOff>
      <xdr:row>64</xdr:row>
      <xdr:rowOff>128651</xdr:rowOff>
    </xdr:to>
    <xdr:cxnSp macro="">
      <xdr:nvCxnSpPr>
        <xdr:cNvPr id="321" name="直線コネクタ 320"/>
        <xdr:cNvCxnSpPr/>
      </xdr:nvCxnSpPr>
      <xdr:spPr>
        <a:xfrm>
          <a:off x="15290800" y="1102182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2" name="フローチャート: 判断 321"/>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3" name="テキスト ボックス 322"/>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46609</xdr:rowOff>
    </xdr:from>
    <xdr:to>
      <xdr:col>72</xdr:col>
      <xdr:colOff>203200</xdr:colOff>
      <xdr:row>64</xdr:row>
      <xdr:rowOff>49022</xdr:rowOff>
    </xdr:to>
    <xdr:cxnSp macro="">
      <xdr:nvCxnSpPr>
        <xdr:cNvPr id="324" name="直線コネクタ 323"/>
        <xdr:cNvCxnSpPr/>
      </xdr:nvCxnSpPr>
      <xdr:spPr>
        <a:xfrm>
          <a:off x="14401800" y="110194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5" name="フローチャート: 判断 324"/>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6" name="テキスト ボックス 325"/>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20066</xdr:rowOff>
    </xdr:from>
    <xdr:to>
      <xdr:col>68</xdr:col>
      <xdr:colOff>152400</xdr:colOff>
      <xdr:row>64</xdr:row>
      <xdr:rowOff>46609</xdr:rowOff>
    </xdr:to>
    <xdr:cxnSp macro="">
      <xdr:nvCxnSpPr>
        <xdr:cNvPr id="327" name="直線コネクタ 326"/>
        <xdr:cNvCxnSpPr/>
      </xdr:nvCxnSpPr>
      <xdr:spPr>
        <a:xfrm>
          <a:off x="13512800" y="1099286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8" name="フローチャート: 判断 327"/>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9" name="テキスト ボックス 328"/>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30" name="フローチャート: 判断 329"/>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31" name="テキスト ボックス 330"/>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37" name="楕円 336"/>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152417</xdr:rowOff>
    </xdr:from>
    <xdr:ext cx="762000" cy="259045"/>
    <xdr:sp macro="" textlink="">
      <xdr:nvSpPr>
        <xdr:cNvPr id="338" name="定員管理の状況該当値テキスト"/>
        <xdr:cNvSpPr txBox="1"/>
      </xdr:nvSpPr>
      <xdr:spPr>
        <a:xfrm>
          <a:off x="171069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77851</xdr:rowOff>
    </xdr:from>
    <xdr:to>
      <xdr:col>77</xdr:col>
      <xdr:colOff>95250</xdr:colOff>
      <xdr:row>65</xdr:row>
      <xdr:rowOff>8001</xdr:rowOff>
    </xdr:to>
    <xdr:sp macro="" textlink="">
      <xdr:nvSpPr>
        <xdr:cNvPr id="339" name="楕円 338"/>
        <xdr:cNvSpPr/>
      </xdr:nvSpPr>
      <xdr:spPr>
        <a:xfrm>
          <a:off x="16129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164228</xdr:rowOff>
    </xdr:from>
    <xdr:ext cx="736600" cy="259045"/>
    <xdr:sp macro="" textlink="">
      <xdr:nvSpPr>
        <xdr:cNvPr id="340" name="テキスト ボックス 339"/>
        <xdr:cNvSpPr txBox="1"/>
      </xdr:nvSpPr>
      <xdr:spPr>
        <a:xfrm>
          <a:off x="15798800" y="1113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169672</xdr:rowOff>
    </xdr:from>
    <xdr:to>
      <xdr:col>73</xdr:col>
      <xdr:colOff>44450</xdr:colOff>
      <xdr:row>64</xdr:row>
      <xdr:rowOff>99822</xdr:rowOff>
    </xdr:to>
    <xdr:sp macro="" textlink="">
      <xdr:nvSpPr>
        <xdr:cNvPr id="341" name="楕円 340"/>
        <xdr:cNvSpPr/>
      </xdr:nvSpPr>
      <xdr:spPr>
        <a:xfrm>
          <a:off x="15240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84599</xdr:rowOff>
    </xdr:from>
    <xdr:ext cx="762000" cy="259045"/>
    <xdr:sp macro="" textlink="">
      <xdr:nvSpPr>
        <xdr:cNvPr id="342" name="テキスト ボックス 341"/>
        <xdr:cNvSpPr txBox="1"/>
      </xdr:nvSpPr>
      <xdr:spPr>
        <a:xfrm>
          <a:off x="14909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167259</xdr:rowOff>
    </xdr:from>
    <xdr:to>
      <xdr:col>68</xdr:col>
      <xdr:colOff>203200</xdr:colOff>
      <xdr:row>64</xdr:row>
      <xdr:rowOff>97409</xdr:rowOff>
    </xdr:to>
    <xdr:sp macro="" textlink="">
      <xdr:nvSpPr>
        <xdr:cNvPr id="343" name="楕円 342"/>
        <xdr:cNvSpPr/>
      </xdr:nvSpPr>
      <xdr:spPr>
        <a:xfrm>
          <a:off x="14351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82186</xdr:rowOff>
    </xdr:from>
    <xdr:ext cx="762000" cy="259045"/>
    <xdr:sp macro="" textlink="">
      <xdr:nvSpPr>
        <xdr:cNvPr id="344" name="テキスト ボックス 343"/>
        <xdr:cNvSpPr txBox="1"/>
      </xdr:nvSpPr>
      <xdr:spPr>
        <a:xfrm>
          <a:off x="14020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140716</xdr:rowOff>
    </xdr:from>
    <xdr:to>
      <xdr:col>64</xdr:col>
      <xdr:colOff>152400</xdr:colOff>
      <xdr:row>64</xdr:row>
      <xdr:rowOff>70866</xdr:rowOff>
    </xdr:to>
    <xdr:sp macro="" textlink="">
      <xdr:nvSpPr>
        <xdr:cNvPr id="345" name="楕円 344"/>
        <xdr:cNvSpPr/>
      </xdr:nvSpPr>
      <xdr:spPr>
        <a:xfrm>
          <a:off x="13462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55643</xdr:rowOff>
    </xdr:from>
    <xdr:ext cx="762000" cy="259045"/>
    <xdr:sp macro="" textlink="">
      <xdr:nvSpPr>
        <xdr:cNvPr id="346" name="テキスト ボックス 345"/>
        <xdr:cNvSpPr txBox="1"/>
      </xdr:nvSpPr>
      <xdr:spPr>
        <a:xfrm>
          <a:off x="13131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年度に残存の整備事業の額を一括支払したこと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により、公債費に準ずる債務負担行為に基づく支出が大幅に減少し、算式中の分子となる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が減少したため</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単年度の比率は</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7.86</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1.78</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ヵ年平均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についても</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が継続され新規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発行が増加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想定して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、計画的に市債発行を行い、健全な財政運営に努める。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4" name="直線コネクタ 373"/>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7"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8" name="直線コネクタ 377"/>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107950</xdr:rowOff>
    </xdr:to>
    <xdr:cxnSp macro="">
      <xdr:nvCxnSpPr>
        <xdr:cNvPr id="379" name="直線コネクタ 378"/>
        <xdr:cNvCxnSpPr/>
      </xdr:nvCxnSpPr>
      <xdr:spPr>
        <a:xfrm flipV="1">
          <a:off x="16179800" y="64782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38</xdr:row>
      <xdr:rowOff>107950</xdr:rowOff>
    </xdr:to>
    <xdr:cxnSp macro="">
      <xdr:nvCxnSpPr>
        <xdr:cNvPr id="382" name="直線コネクタ 381"/>
        <xdr:cNvCxnSpPr/>
      </xdr:nvCxnSpPr>
      <xdr:spPr>
        <a:xfrm>
          <a:off x="15290800" y="630936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38</xdr:row>
      <xdr:rowOff>83820</xdr:rowOff>
    </xdr:to>
    <xdr:cxnSp macro="">
      <xdr:nvCxnSpPr>
        <xdr:cNvPr id="385" name="直線コネクタ 384"/>
        <xdr:cNvCxnSpPr/>
      </xdr:nvCxnSpPr>
      <xdr:spPr>
        <a:xfrm flipV="1">
          <a:off x="14401800" y="630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6" name="フローチャート: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153670</xdr:rowOff>
    </xdr:to>
    <xdr:cxnSp macro="">
      <xdr:nvCxnSpPr>
        <xdr:cNvPr id="388" name="直線コネクタ 387"/>
        <xdr:cNvCxnSpPr/>
      </xdr:nvCxnSpPr>
      <xdr:spPr>
        <a:xfrm flipV="1">
          <a:off x="13512800" y="659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9" name="フローチャート: 判断 38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0" name="テキスト ボックス 389"/>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8" name="楕円 397"/>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5097</xdr:rowOff>
    </xdr:from>
    <xdr:ext cx="762000" cy="259045"/>
    <xdr:sp macro="" textlink="">
      <xdr:nvSpPr>
        <xdr:cNvPr id="399" name="公債費負担の状況該当値テキスト"/>
        <xdr:cNvSpPr txBox="1"/>
      </xdr:nvSpPr>
      <xdr:spPr>
        <a:xfrm>
          <a:off x="17106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0" name="楕円 399"/>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1" name="テキスト ボックス 400"/>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2" name="楕円 401"/>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3" name="テキスト ボックス 402"/>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4" name="楕円 403"/>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5" name="テキスト ボックス 404"/>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6" name="楕円 405"/>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7" name="テキスト ボックス 406"/>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将来負担額は、債務負担行為に基づく支出額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は減少しているが、減収補てん債や大規模事業の実施に伴う借入による市債残高の増加により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充当可能財源等は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、基金を繰り入れたことなどによる充当可能基金の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が要因となり減少した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が、充当可能財源等が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将来負担額を上回って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、比率は前年度に引き続き「数値なし」となった。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今後、大規模事業によ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市債発行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市債残高は増加する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、基金からの繰入れも活用し、計画的な市債発行を行い、健全な財政運営に努める。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8" name="直線コネクタ 437"/>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9"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40" name="直線コネクタ 439"/>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652</xdr:rowOff>
    </xdr:from>
    <xdr:ext cx="762000" cy="259045"/>
    <xdr:sp macro="" textlink="">
      <xdr:nvSpPr>
        <xdr:cNvPr id="443" name="将来負担の状況平均値テキスト"/>
        <xdr:cNvSpPr txBox="1"/>
      </xdr:nvSpPr>
      <xdr:spPr>
        <a:xfrm>
          <a:off x="17106900" y="291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4" name="フローチャート: 判断 443"/>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125912</xdr:rowOff>
    </xdr:from>
    <xdr:to>
      <xdr:col>73</xdr:col>
      <xdr:colOff>44450</xdr:colOff>
      <xdr:row>17</xdr:row>
      <xdr:rowOff>56062</xdr:rowOff>
    </xdr:to>
    <xdr:sp macro="" textlink="">
      <xdr:nvSpPr>
        <xdr:cNvPr id="447" name="フローチャート: 判断 446"/>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8" name="テキスト ボックス 447"/>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75928</xdr:rowOff>
    </xdr:from>
    <xdr:to>
      <xdr:col>68</xdr:col>
      <xdr:colOff>203200</xdr:colOff>
      <xdr:row>17</xdr:row>
      <xdr:rowOff>6078</xdr:rowOff>
    </xdr:to>
    <xdr:sp macro="" textlink="">
      <xdr:nvSpPr>
        <xdr:cNvPr id="449" name="フローチャート: 判断 448"/>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0" name="テキスト ボックス 449"/>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1" name="フローチャート: 判断 450"/>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2" name="テキスト ボックス 451"/>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臨時職員の会計年度任用職員への移行により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職員給が</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増加し</a:t>
          </a:r>
          <a:r>
            <a:rPr kumimoji="1" lang="ja-JP" altLang="en-US" sz="1300">
              <a:latin typeface="ＭＳ Ｐゴシック" panose="020B0600070205080204" pitchFamily="50" charset="-128"/>
              <a:ea typeface="ＭＳ Ｐゴシック" panose="020B0600070205080204" pitchFamily="50" charset="-128"/>
            </a:rPr>
            <a:t>たため、人件費に係る経常収支比率は増加した。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類似団体平均を上回っている要因としては、公立保育園の割合が高く、保育職の職員数が多いことや、半島という地形上、分署を含めた消防署に配置する消防職員数が多いことなどが挙げられる。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41</xdr:row>
      <xdr:rowOff>91622</xdr:rowOff>
    </xdr:to>
    <xdr:cxnSp macro="">
      <xdr:nvCxnSpPr>
        <xdr:cNvPr id="68" name="直線コネクタ 67"/>
        <xdr:cNvCxnSpPr/>
      </xdr:nvCxnSpPr>
      <xdr:spPr>
        <a:xfrm>
          <a:off x="3987800" y="6674757"/>
          <a:ext cx="8382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38</xdr:row>
      <xdr:rowOff>159657</xdr:rowOff>
    </xdr:to>
    <xdr:cxnSp macro="">
      <xdr:nvCxnSpPr>
        <xdr:cNvPr id="71" name="直線コネクタ 70"/>
        <xdr:cNvCxnSpPr/>
      </xdr:nvCxnSpPr>
      <xdr:spPr>
        <a:xfrm>
          <a:off x="3098800" y="628287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38</xdr:row>
      <xdr:rowOff>72572</xdr:rowOff>
    </xdr:to>
    <xdr:cxnSp macro="">
      <xdr:nvCxnSpPr>
        <xdr:cNvPr id="74" name="直線コネクタ 73"/>
        <xdr:cNvCxnSpPr/>
      </xdr:nvCxnSpPr>
      <xdr:spPr>
        <a:xfrm flipV="1">
          <a:off x="2209800" y="62828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38</xdr:row>
      <xdr:rowOff>72572</xdr:rowOff>
    </xdr:to>
    <xdr:cxnSp macro="">
      <xdr:nvCxnSpPr>
        <xdr:cNvPr id="77" name="直線コネクタ 76"/>
        <xdr:cNvCxnSpPr/>
      </xdr:nvCxnSpPr>
      <xdr:spPr>
        <a:xfrm>
          <a:off x="1320800" y="62611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40822</xdr:rowOff>
    </xdr:from>
    <xdr:to>
      <xdr:col>24</xdr:col>
      <xdr:colOff>76200</xdr:colOff>
      <xdr:row>41</xdr:row>
      <xdr:rowOff>142422</xdr:rowOff>
    </xdr:to>
    <xdr:sp macro="" textlink="">
      <xdr:nvSpPr>
        <xdr:cNvPr id="87" name="楕円 86"/>
        <xdr:cNvSpPr/>
      </xdr:nvSpPr>
      <xdr:spPr>
        <a:xfrm>
          <a:off x="47752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120849</xdr:rowOff>
    </xdr:from>
    <xdr:ext cx="762000" cy="259045"/>
    <xdr:sp macro="" textlink="">
      <xdr:nvSpPr>
        <xdr:cNvPr id="88" name="人件費該当値テキスト"/>
        <xdr:cNvSpPr txBox="1"/>
      </xdr:nvSpPr>
      <xdr:spPr>
        <a:xfrm>
          <a:off x="49149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23784</xdr:rowOff>
    </xdr:from>
    <xdr:ext cx="736600" cy="259045"/>
    <xdr:sp macro="" textlink="">
      <xdr:nvSpPr>
        <xdr:cNvPr id="90" name="テキスト ボックス 89"/>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21772</xdr:rowOff>
    </xdr:from>
    <xdr:to>
      <xdr:col>11</xdr:col>
      <xdr:colOff>60325</xdr:colOff>
      <xdr:row>38</xdr:row>
      <xdr:rowOff>123372</xdr:rowOff>
    </xdr:to>
    <xdr:sp macro="" textlink="">
      <xdr:nvSpPr>
        <xdr:cNvPr id="93" name="楕円 92"/>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94" name="テキスト ボックス 93"/>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経常的にかかる物件費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しているのは、法人市民税収の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影響が大きい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類似団体平均を上回っている要因としては、公共施設の数が多く維持管理費用が多額なことなどが挙げられる。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今後も、公共施設の適正化を進め、費用の抑制に努める。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20</xdr:row>
      <xdr:rowOff>67128</xdr:rowOff>
    </xdr:to>
    <xdr:cxnSp macro="">
      <xdr:nvCxnSpPr>
        <xdr:cNvPr id="131" name="直線コネクタ 130"/>
        <xdr:cNvCxnSpPr/>
      </xdr:nvCxnSpPr>
      <xdr:spPr>
        <a:xfrm>
          <a:off x="15671800" y="34525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20</xdr:row>
      <xdr:rowOff>23586</xdr:rowOff>
    </xdr:to>
    <xdr:cxnSp macro="">
      <xdr:nvCxnSpPr>
        <xdr:cNvPr id="134" name="直線コネクタ 133"/>
        <xdr:cNvCxnSpPr/>
      </xdr:nvCxnSpPr>
      <xdr:spPr>
        <a:xfrm>
          <a:off x="14782800" y="3115129"/>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19</xdr:row>
      <xdr:rowOff>97064</xdr:rowOff>
    </xdr:to>
    <xdr:cxnSp macro="">
      <xdr:nvCxnSpPr>
        <xdr:cNvPr id="137" name="直線コネクタ 136"/>
        <xdr:cNvCxnSpPr/>
      </xdr:nvCxnSpPr>
      <xdr:spPr>
        <a:xfrm flipV="1">
          <a:off x="13893800" y="31151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97064</xdr:rowOff>
    </xdr:to>
    <xdr:cxnSp macro="">
      <xdr:nvCxnSpPr>
        <xdr:cNvPr id="140" name="直線コネクタ 139"/>
        <xdr:cNvCxnSpPr/>
      </xdr:nvCxnSpPr>
      <xdr:spPr>
        <a:xfrm>
          <a:off x="13004800" y="3180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2" name="テキスト ボックス 141"/>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4" name="テキスト ボックス 143"/>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16328</xdr:rowOff>
    </xdr:from>
    <xdr:to>
      <xdr:col>82</xdr:col>
      <xdr:colOff>158750</xdr:colOff>
      <xdr:row>20</xdr:row>
      <xdr:rowOff>117928</xdr:rowOff>
    </xdr:to>
    <xdr:sp macro="" textlink="">
      <xdr:nvSpPr>
        <xdr:cNvPr id="150" name="楕円 149"/>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159855</xdr:rowOff>
    </xdr:from>
    <xdr:ext cx="762000" cy="259045"/>
    <xdr:sp macro="" textlink="">
      <xdr:nvSpPr>
        <xdr:cNvPr id="151" name="物件費該当値テキスト"/>
        <xdr:cNvSpPr txBox="1"/>
      </xdr:nvSpPr>
      <xdr:spPr>
        <a:xfrm>
          <a:off x="165989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2" name="楕円 151"/>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3" name="テキスト ボックス 152"/>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4" name="楕円 153"/>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5" name="テキスト ボックス 154"/>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46264</xdr:rowOff>
    </xdr:from>
    <xdr:to>
      <xdr:col>69</xdr:col>
      <xdr:colOff>142875</xdr:colOff>
      <xdr:row>19</xdr:row>
      <xdr:rowOff>147864</xdr:rowOff>
    </xdr:to>
    <xdr:sp macro="" textlink="">
      <xdr:nvSpPr>
        <xdr:cNvPr id="156" name="楕円 155"/>
        <xdr:cNvSpPr/>
      </xdr:nvSpPr>
      <xdr:spPr>
        <a:xfrm>
          <a:off x="13843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132641</xdr:rowOff>
    </xdr:from>
    <xdr:ext cx="762000" cy="259045"/>
    <xdr:sp macro="" textlink="">
      <xdr:nvSpPr>
        <xdr:cNvPr id="157" name="テキスト ボックス 156"/>
        <xdr:cNvSpPr txBox="1"/>
      </xdr:nvSpPr>
      <xdr:spPr>
        <a:xfrm>
          <a:off x="13512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8" name="楕円 157"/>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9" name="テキスト ボックス 158"/>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扶助費に係る経常収支比率が減少したのは、公立園の臨時職員が会計年度任用職員へ移行したことで、報酬の扱いが扶助費から人件費へ変更となったため、扶助費が減少した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類似団体平均は下回っているものの、扶助費自体は増加傾向が続くと想定されるため、単独事業の見直し等、抑制に努める。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57</xdr:row>
      <xdr:rowOff>92710</xdr:rowOff>
    </xdr:to>
    <xdr:cxnSp macro="">
      <xdr:nvCxnSpPr>
        <xdr:cNvPr id="190" name="直線コネクタ 189"/>
        <xdr:cNvCxnSpPr/>
      </xdr:nvCxnSpPr>
      <xdr:spPr>
        <a:xfrm flipV="1">
          <a:off x="3987800" y="952246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92710</xdr:rowOff>
    </xdr:to>
    <xdr:cxnSp macro="">
      <xdr:nvCxnSpPr>
        <xdr:cNvPr id="193" name="直線コネクタ 192"/>
        <xdr:cNvCxnSpPr/>
      </xdr:nvCxnSpPr>
      <xdr:spPr>
        <a:xfrm>
          <a:off x="3098800" y="94996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5" name="テキスト ボックス 194"/>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24130</xdr:rowOff>
    </xdr:to>
    <xdr:cxnSp macro="">
      <xdr:nvCxnSpPr>
        <xdr:cNvPr id="196" name="直線コネクタ 195"/>
        <xdr:cNvCxnSpPr/>
      </xdr:nvCxnSpPr>
      <xdr:spPr>
        <a:xfrm flipV="1">
          <a:off x="2209800" y="9499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57</xdr:row>
      <xdr:rowOff>24130</xdr:rowOff>
    </xdr:to>
    <xdr:cxnSp macro="">
      <xdr:nvCxnSpPr>
        <xdr:cNvPr id="199" name="直線コネクタ 198"/>
        <xdr:cNvCxnSpPr/>
      </xdr:nvCxnSpPr>
      <xdr:spPr>
        <a:xfrm>
          <a:off x="1320800" y="95910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3" name="テキスト ボックス 202"/>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9" name="楕円 208"/>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10"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11" name="楕円 210"/>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153687</xdr:rowOff>
    </xdr:from>
    <xdr:ext cx="736600" cy="259045"/>
    <xdr:sp macro="" textlink="">
      <xdr:nvSpPr>
        <xdr:cNvPr id="212" name="テキスト ボックス 21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5" name="楕円 214"/>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216" name="テキスト ボックス 215"/>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7" name="楕円 216"/>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8" name="テキスト ボックス 217"/>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公共下水道事業特別会計と農業集落排水特別会計が廃止されたことなどにより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繰出金が減少したため、前年度に比べ減少している。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繰出金は、国民健康保険、後期高齢者医療については、予防事業等による支出抑制に努める。　維持補修費は、今後施設の老朽化が進み、更なる増加が懸念されるため、公共施設の適正化や長寿命化など、支出抑制に努める。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12700</xdr:rowOff>
    </xdr:to>
    <xdr:cxnSp macro="">
      <xdr:nvCxnSpPr>
        <xdr:cNvPr id="246" name="直線コネクタ 245"/>
        <xdr:cNvCxnSpPr/>
      </xdr:nvCxnSpPr>
      <xdr:spPr>
        <a:xfrm flipV="1">
          <a:off x="16510000" y="90805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54</xdr:row>
      <xdr:rowOff>146050</xdr:rowOff>
    </xdr:to>
    <xdr:cxnSp macro="">
      <xdr:nvCxnSpPr>
        <xdr:cNvPr id="251" name="直線コネクタ 250"/>
        <xdr:cNvCxnSpPr/>
      </xdr:nvCxnSpPr>
      <xdr:spPr>
        <a:xfrm flipV="1">
          <a:off x="15671800" y="90805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52"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3" name="フローチャート: 判断 252"/>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55</xdr:row>
      <xdr:rowOff>31750</xdr:rowOff>
    </xdr:to>
    <xdr:cxnSp macro="">
      <xdr:nvCxnSpPr>
        <xdr:cNvPr id="254" name="直線コネクタ 253"/>
        <xdr:cNvCxnSpPr/>
      </xdr:nvCxnSpPr>
      <xdr:spPr>
        <a:xfrm flipV="1">
          <a:off x="14782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114300</xdr:rowOff>
    </xdr:from>
    <xdr:to>
      <xdr:col>78</xdr:col>
      <xdr:colOff>120650</xdr:colOff>
      <xdr:row>62</xdr:row>
      <xdr:rowOff>44450</xdr:rowOff>
    </xdr:to>
    <xdr:sp macro="" textlink="">
      <xdr:nvSpPr>
        <xdr:cNvPr id="255" name="フローチャート: 判断 254"/>
        <xdr:cNvSpPr/>
      </xdr:nvSpPr>
      <xdr:spPr>
        <a:xfrm>
          <a:off x="15621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29227</xdr:rowOff>
    </xdr:from>
    <xdr:ext cx="736600" cy="259045"/>
    <xdr:sp macro="" textlink="">
      <xdr:nvSpPr>
        <xdr:cNvPr id="256" name="テキスト ボックス 255"/>
        <xdr:cNvSpPr txBox="1"/>
      </xdr:nvSpPr>
      <xdr:spPr>
        <a:xfrm>
          <a:off x="15290800" y="1065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59</xdr:row>
      <xdr:rowOff>146050</xdr:rowOff>
    </xdr:to>
    <xdr:cxnSp macro="">
      <xdr:nvCxnSpPr>
        <xdr:cNvPr id="257" name="直線コネクタ 256"/>
        <xdr:cNvCxnSpPr/>
      </xdr:nvCxnSpPr>
      <xdr:spPr>
        <a:xfrm flipV="1">
          <a:off x="13893800" y="94615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95250</xdr:rowOff>
    </xdr:from>
    <xdr:to>
      <xdr:col>74</xdr:col>
      <xdr:colOff>31750</xdr:colOff>
      <xdr:row>62</xdr:row>
      <xdr:rowOff>25400</xdr:rowOff>
    </xdr:to>
    <xdr:sp macro="" textlink="">
      <xdr:nvSpPr>
        <xdr:cNvPr id="258" name="フローチャート: 判断 257"/>
        <xdr:cNvSpPr/>
      </xdr:nvSpPr>
      <xdr:spPr>
        <a:xfrm>
          <a:off x="14732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59" name="テキスト ボックス 258"/>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107950</xdr:rowOff>
    </xdr:to>
    <xdr:cxnSp macro="">
      <xdr:nvCxnSpPr>
        <xdr:cNvPr id="260" name="直線コネクタ 259"/>
        <xdr:cNvCxnSpPr/>
      </xdr:nvCxnSpPr>
      <xdr:spPr>
        <a:xfrm flipV="1">
          <a:off x="13004800" y="10261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62</xdr:row>
      <xdr:rowOff>0</xdr:rowOff>
    </xdr:from>
    <xdr:to>
      <xdr:col>69</xdr:col>
      <xdr:colOff>142875</xdr:colOff>
      <xdr:row>62</xdr:row>
      <xdr:rowOff>101600</xdr:rowOff>
    </xdr:to>
    <xdr:sp macro="" textlink="">
      <xdr:nvSpPr>
        <xdr:cNvPr id="261" name="フローチャート: 判断 260"/>
        <xdr:cNvSpPr/>
      </xdr:nvSpPr>
      <xdr:spPr>
        <a:xfrm>
          <a:off x="13843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86377</xdr:rowOff>
    </xdr:from>
    <xdr:ext cx="762000" cy="259045"/>
    <xdr:sp macro="" textlink="">
      <xdr:nvSpPr>
        <xdr:cNvPr id="262" name="テキスト ボックス 261"/>
        <xdr:cNvSpPr txBox="1"/>
      </xdr:nvSpPr>
      <xdr:spPr>
        <a:xfrm>
          <a:off x="13512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76200</xdr:rowOff>
    </xdr:from>
    <xdr:to>
      <xdr:col>65</xdr:col>
      <xdr:colOff>53975</xdr:colOff>
      <xdr:row>62</xdr:row>
      <xdr:rowOff>6350</xdr:rowOff>
    </xdr:to>
    <xdr:sp macro="" textlink="">
      <xdr:nvSpPr>
        <xdr:cNvPr id="263" name="フローチャート: 判断 262"/>
        <xdr:cNvSpPr/>
      </xdr:nvSpPr>
      <xdr:spPr>
        <a:xfrm>
          <a:off x="12954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162577</xdr:rowOff>
    </xdr:from>
    <xdr:ext cx="762000" cy="259045"/>
    <xdr:sp macro="" textlink="">
      <xdr:nvSpPr>
        <xdr:cNvPr id="264" name="テキスト ボックス 263"/>
        <xdr:cNvSpPr txBox="1"/>
      </xdr:nvSpPr>
      <xdr:spPr>
        <a:xfrm>
          <a:off x="12623800" y="106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70" name="楕円 269"/>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71"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2" name="楕円 271"/>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3" name="テキスト ボックス 272"/>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4" name="楕円 273"/>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5" name="テキスト ボックス 27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6" name="楕円 275"/>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77" name="テキスト ボックス 276"/>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57150</xdr:rowOff>
    </xdr:from>
    <xdr:to>
      <xdr:col>65</xdr:col>
      <xdr:colOff>53975</xdr:colOff>
      <xdr:row>60</xdr:row>
      <xdr:rowOff>158750</xdr:rowOff>
    </xdr:to>
    <xdr:sp macro="" textlink="">
      <xdr:nvSpPr>
        <xdr:cNvPr id="278" name="楕円 277"/>
        <xdr:cNvSpPr/>
      </xdr:nvSpPr>
      <xdr:spPr>
        <a:xfrm>
          <a:off x="12954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168927</xdr:rowOff>
    </xdr:from>
    <xdr:ext cx="762000" cy="259045"/>
    <xdr:sp macro="" textlink="">
      <xdr:nvSpPr>
        <xdr:cNvPr id="279" name="テキスト ボックス 278"/>
        <xdr:cNvSpPr txBox="1"/>
      </xdr:nvSpPr>
      <xdr:spPr>
        <a:xfrm>
          <a:off x="12623800" y="1011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令和２年度から公共下水道が法適用公営企業へ移行したことにより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下水道事業会計への繰出金が補助費へ異動したことで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等が増加したため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補助費等に係る経常収支比率は類似団体平均を下回っているものの、今後も補助金適正化ガイドラインなどに基づき、既存の各種補助金について見直しを継続する。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36</xdr:row>
      <xdr:rowOff>139700</xdr:rowOff>
    </xdr:from>
    <xdr:to>
      <xdr:col>82</xdr:col>
      <xdr:colOff>107950</xdr:colOff>
      <xdr:row>42</xdr:row>
      <xdr:rowOff>0</xdr:rowOff>
    </xdr:to>
    <xdr:cxnSp macro="">
      <xdr:nvCxnSpPr>
        <xdr:cNvPr id="307" name="直線コネクタ 306"/>
        <xdr:cNvCxnSpPr/>
      </xdr:nvCxnSpPr>
      <xdr:spPr>
        <a:xfrm flipV="1">
          <a:off x="16510000" y="6311900"/>
          <a:ext cx="0" cy="88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0</xdr:rowOff>
    </xdr:from>
    <xdr:to>
      <xdr:col>82</xdr:col>
      <xdr:colOff>196850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0" name="補助費等最大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36</xdr:row>
      <xdr:rowOff>139700</xdr:rowOff>
    </xdr:from>
    <xdr:to>
      <xdr:col>82</xdr:col>
      <xdr:colOff>196850</xdr:colOff>
      <xdr:row>36</xdr:row>
      <xdr:rowOff>139700</xdr:rowOff>
    </xdr:to>
    <xdr:cxnSp macro="">
      <xdr:nvCxnSpPr>
        <xdr:cNvPr id="311" name="直線コネクタ 310"/>
        <xdr:cNvCxnSpPr/>
      </xdr:nvCxnSpPr>
      <xdr:spPr>
        <a:xfrm>
          <a:off x="16421100" y="631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139700</xdr:rowOff>
    </xdr:to>
    <xdr:cxnSp macro="">
      <xdr:nvCxnSpPr>
        <xdr:cNvPr id="312" name="直線コネクタ 311"/>
        <xdr:cNvCxnSpPr/>
      </xdr:nvCxnSpPr>
      <xdr:spPr>
        <a:xfrm>
          <a:off x="15671800" y="6108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3827</xdr:rowOff>
    </xdr:from>
    <xdr:ext cx="762000" cy="259045"/>
    <xdr:sp macro="" textlink="">
      <xdr:nvSpPr>
        <xdr:cNvPr id="313" name="補助費等平均値テキスト"/>
        <xdr:cNvSpPr txBox="1"/>
      </xdr:nvSpPr>
      <xdr:spPr>
        <a:xfrm>
          <a:off x="16598900" y="669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14" name="フローチャート: 判断 313"/>
        <xdr:cNvSpPr/>
      </xdr:nvSpPr>
      <xdr:spPr>
        <a:xfrm>
          <a:off x="164592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152400</xdr:rowOff>
    </xdr:from>
    <xdr:to>
      <xdr:col>78</xdr:col>
      <xdr:colOff>69850</xdr:colOff>
      <xdr:row>35</xdr:row>
      <xdr:rowOff>107950</xdr:rowOff>
    </xdr:to>
    <xdr:cxnSp macro="">
      <xdr:nvCxnSpPr>
        <xdr:cNvPr id="315" name="直線コネクタ 314"/>
        <xdr:cNvCxnSpPr/>
      </xdr:nvCxnSpPr>
      <xdr:spPr>
        <a:xfrm>
          <a:off x="14782800" y="598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69850</xdr:rowOff>
    </xdr:from>
    <xdr:to>
      <xdr:col>78</xdr:col>
      <xdr:colOff>120650</xdr:colOff>
      <xdr:row>38</xdr:row>
      <xdr:rowOff>0</xdr:rowOff>
    </xdr:to>
    <xdr:sp macro="" textlink="">
      <xdr:nvSpPr>
        <xdr:cNvPr id="316" name="フローチャート: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156227</xdr:rowOff>
    </xdr:from>
    <xdr:ext cx="736600" cy="259045"/>
    <xdr:sp macro="" textlink="">
      <xdr:nvSpPr>
        <xdr:cNvPr id="317" name="テキスト ボックス 316"/>
        <xdr:cNvSpPr txBox="1"/>
      </xdr:nvSpPr>
      <xdr:spPr>
        <a:xfrm>
          <a:off x="15290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101600</xdr:rowOff>
    </xdr:from>
    <xdr:to>
      <xdr:col>73</xdr:col>
      <xdr:colOff>180975</xdr:colOff>
      <xdr:row>34</xdr:row>
      <xdr:rowOff>152400</xdr:rowOff>
    </xdr:to>
    <xdr:cxnSp macro="">
      <xdr:nvCxnSpPr>
        <xdr:cNvPr id="318" name="直線コネクタ 317"/>
        <xdr:cNvCxnSpPr/>
      </xdr:nvCxnSpPr>
      <xdr:spPr>
        <a:xfrm>
          <a:off x="13893800" y="55880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9" name="フローチャート: 判断 318"/>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0" name="テキスト ボックス 31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101600</xdr:rowOff>
    </xdr:from>
    <xdr:to>
      <xdr:col>69</xdr:col>
      <xdr:colOff>92075</xdr:colOff>
      <xdr:row>33</xdr:row>
      <xdr:rowOff>44450</xdr:rowOff>
    </xdr:to>
    <xdr:cxnSp macro="">
      <xdr:nvCxnSpPr>
        <xdr:cNvPr id="321" name="直線コネクタ 320"/>
        <xdr:cNvCxnSpPr/>
      </xdr:nvCxnSpPr>
      <xdr:spPr>
        <a:xfrm flipV="1">
          <a:off x="13004800" y="558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139700</xdr:rowOff>
    </xdr:from>
    <xdr:to>
      <xdr:col>69</xdr:col>
      <xdr:colOff>142875</xdr:colOff>
      <xdr:row>37</xdr:row>
      <xdr:rowOff>69850</xdr:rowOff>
    </xdr:to>
    <xdr:sp macro="" textlink="">
      <xdr:nvSpPr>
        <xdr:cNvPr id="322" name="フローチャート: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24" name="フローチャート: 判断 323"/>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25" name="テキスト ボックス 324"/>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88900</xdr:rowOff>
    </xdr:from>
    <xdr:to>
      <xdr:col>82</xdr:col>
      <xdr:colOff>158750</xdr:colOff>
      <xdr:row>37</xdr:row>
      <xdr:rowOff>19050</xdr:rowOff>
    </xdr:to>
    <xdr:sp macro="" textlink="">
      <xdr:nvSpPr>
        <xdr:cNvPr id="331" name="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2"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3" name="楕円 332"/>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4" name="テキスト ボックス 333"/>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101600</xdr:rowOff>
    </xdr:from>
    <xdr:to>
      <xdr:col>74</xdr:col>
      <xdr:colOff>31750</xdr:colOff>
      <xdr:row>35</xdr:row>
      <xdr:rowOff>31750</xdr:rowOff>
    </xdr:to>
    <xdr:sp macro="" textlink="">
      <xdr:nvSpPr>
        <xdr:cNvPr id="335" name="楕円 334"/>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41927</xdr:rowOff>
    </xdr:from>
    <xdr:ext cx="762000" cy="259045"/>
    <xdr:sp macro="" textlink="">
      <xdr:nvSpPr>
        <xdr:cNvPr id="336" name="テキスト ボックス 335"/>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50800</xdr:rowOff>
    </xdr:from>
    <xdr:to>
      <xdr:col>69</xdr:col>
      <xdr:colOff>142875</xdr:colOff>
      <xdr:row>32</xdr:row>
      <xdr:rowOff>152400</xdr:rowOff>
    </xdr:to>
    <xdr:sp macro="" textlink="">
      <xdr:nvSpPr>
        <xdr:cNvPr id="337" name="楕円 336"/>
        <xdr:cNvSpPr/>
      </xdr:nvSpPr>
      <xdr:spPr>
        <a:xfrm>
          <a:off x="13843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162577</xdr:rowOff>
    </xdr:from>
    <xdr:ext cx="762000" cy="259045"/>
    <xdr:sp macro="" textlink="">
      <xdr:nvSpPr>
        <xdr:cNvPr id="338" name="テキスト ボックス 337"/>
        <xdr:cNvSpPr txBox="1"/>
      </xdr:nvSpPr>
      <xdr:spPr>
        <a:xfrm>
          <a:off x="13512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165100</xdr:rowOff>
    </xdr:from>
    <xdr:to>
      <xdr:col>65</xdr:col>
      <xdr:colOff>53975</xdr:colOff>
      <xdr:row>33</xdr:row>
      <xdr:rowOff>95250</xdr:rowOff>
    </xdr:to>
    <xdr:sp macro="" textlink="">
      <xdr:nvSpPr>
        <xdr:cNvPr id="339" name="楕円 338"/>
        <xdr:cNvSpPr/>
      </xdr:nvSpPr>
      <xdr:spPr>
        <a:xfrm>
          <a:off x="12954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105427</xdr:rowOff>
    </xdr:from>
    <xdr:ext cx="762000" cy="259045"/>
    <xdr:sp macro="" textlink="">
      <xdr:nvSpPr>
        <xdr:cNvPr id="340" name="テキスト ボックス 339"/>
        <xdr:cNvSpPr txBox="1"/>
      </xdr:nvSpPr>
      <xdr:spPr>
        <a:xfrm>
          <a:off x="12623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したのは、市債の償還が進み公債費が減少したためである。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今後数年間は公債費の減少傾向が続くことが予想されているが、大規模事業の実施によ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市債発行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想定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、計画的な市債発行を行い、健全な財政運営に努める。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143329</xdr:rowOff>
    </xdr:to>
    <xdr:cxnSp macro="">
      <xdr:nvCxnSpPr>
        <xdr:cNvPr id="375" name="直線コネクタ 374"/>
        <xdr:cNvCxnSpPr/>
      </xdr:nvCxnSpPr>
      <xdr:spPr>
        <a:xfrm flipV="1">
          <a:off x="3987800" y="13140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37391</xdr:rowOff>
    </xdr:from>
    <xdr:ext cx="762000" cy="259045"/>
    <xdr:sp macro="" textlink="">
      <xdr:nvSpPr>
        <xdr:cNvPr id="376" name="公債費平均値テキスト"/>
        <xdr:cNvSpPr txBox="1"/>
      </xdr:nvSpPr>
      <xdr:spPr>
        <a:xfrm>
          <a:off x="4914900" y="13410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67129</xdr:rowOff>
    </xdr:from>
    <xdr:to>
      <xdr:col>19</xdr:col>
      <xdr:colOff>187325</xdr:colOff>
      <xdr:row>76</xdr:row>
      <xdr:rowOff>143329</xdr:rowOff>
    </xdr:to>
    <xdr:cxnSp macro="">
      <xdr:nvCxnSpPr>
        <xdr:cNvPr id="378" name="直線コネクタ 377"/>
        <xdr:cNvCxnSpPr/>
      </xdr:nvCxnSpPr>
      <xdr:spPr>
        <a:xfrm>
          <a:off x="3098800" y="13097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140806</xdr:rowOff>
    </xdr:from>
    <xdr:ext cx="736600" cy="259045"/>
    <xdr:sp macro="" textlink="">
      <xdr:nvSpPr>
        <xdr:cNvPr id="380" name="テキスト ボックス 379"/>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67129</xdr:rowOff>
    </xdr:from>
    <xdr:to>
      <xdr:col>15</xdr:col>
      <xdr:colOff>98425</xdr:colOff>
      <xdr:row>77</xdr:row>
      <xdr:rowOff>146050</xdr:rowOff>
    </xdr:to>
    <xdr:cxnSp macro="">
      <xdr:nvCxnSpPr>
        <xdr:cNvPr id="381" name="直線コネクタ 380"/>
        <xdr:cNvCxnSpPr/>
      </xdr:nvCxnSpPr>
      <xdr:spPr>
        <a:xfrm flipV="1">
          <a:off x="2209800" y="130973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83" name="テキスト ボックス 382"/>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146050</xdr:rowOff>
    </xdr:to>
    <xdr:cxnSp macro="">
      <xdr:nvCxnSpPr>
        <xdr:cNvPr id="384" name="直線コネクタ 383"/>
        <xdr:cNvCxnSpPr/>
      </xdr:nvCxnSpPr>
      <xdr:spPr>
        <a:xfrm>
          <a:off x="1320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88" name="テキスト ボックス 387"/>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4" name="楕円 393"/>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5"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396" name="楕円 395"/>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397" name="テキスト ボックス 396"/>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16329</xdr:rowOff>
    </xdr:from>
    <xdr:to>
      <xdr:col>15</xdr:col>
      <xdr:colOff>149225</xdr:colOff>
      <xdr:row>76</xdr:row>
      <xdr:rowOff>117929</xdr:rowOff>
    </xdr:to>
    <xdr:sp macro="" textlink="">
      <xdr:nvSpPr>
        <xdr:cNvPr id="398" name="楕円 397"/>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128105</xdr:rowOff>
    </xdr:from>
    <xdr:ext cx="762000" cy="259045"/>
    <xdr:sp macro="" textlink="">
      <xdr:nvSpPr>
        <xdr:cNvPr id="399" name="テキスト ボックス 398"/>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400" name="楕円 399"/>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401" name="テキスト ボックス 400"/>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402" name="楕円 401"/>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403" name="テキスト ボックス 40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公債費以外の項目は、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改善することもあるが、全体としては悪化しつつあり、前年度に続き増加している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増加している各項目は必要性を精査し、歳出額の抑制に努める。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18143</xdr:rowOff>
    </xdr:to>
    <xdr:cxnSp macro="">
      <xdr:nvCxnSpPr>
        <xdr:cNvPr id="433" name="直線コネクタ 432"/>
        <xdr:cNvCxnSpPr/>
      </xdr:nvCxnSpPr>
      <xdr:spPr>
        <a:xfrm flipV="1">
          <a:off x="16510000" y="1286872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4"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5" name="直線コネクタ 434"/>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6" name="公債費以外最大値テキスト"/>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7" name="直線コネクタ 436"/>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72571</xdr:rowOff>
    </xdr:from>
    <xdr:to>
      <xdr:col>82</xdr:col>
      <xdr:colOff>107950</xdr:colOff>
      <xdr:row>80</xdr:row>
      <xdr:rowOff>45357</xdr:rowOff>
    </xdr:to>
    <xdr:cxnSp macro="">
      <xdr:nvCxnSpPr>
        <xdr:cNvPr id="438" name="直線コネクタ 437"/>
        <xdr:cNvCxnSpPr/>
      </xdr:nvCxnSpPr>
      <xdr:spPr>
        <a:xfrm>
          <a:off x="15671800" y="13445671"/>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41020</xdr:rowOff>
    </xdr:from>
    <xdr:ext cx="762000" cy="259045"/>
    <xdr:sp macro="" textlink="">
      <xdr:nvSpPr>
        <xdr:cNvPr id="439" name="公債費以外平均値テキスト"/>
        <xdr:cNvSpPr txBox="1"/>
      </xdr:nvSpPr>
      <xdr:spPr>
        <a:xfrm>
          <a:off x="16598900" y="1341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24493</xdr:rowOff>
    </xdr:from>
    <xdr:to>
      <xdr:col>82</xdr:col>
      <xdr:colOff>158750</xdr:colOff>
      <xdr:row>79</xdr:row>
      <xdr:rowOff>126093</xdr:rowOff>
    </xdr:to>
    <xdr:sp macro="" textlink="">
      <xdr:nvSpPr>
        <xdr:cNvPr id="440" name="フローチャート: 判断 439"/>
        <xdr:cNvSpPr/>
      </xdr:nvSpPr>
      <xdr:spPr>
        <a:xfrm>
          <a:off x="164592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121557</xdr:rowOff>
    </xdr:from>
    <xdr:to>
      <xdr:col>78</xdr:col>
      <xdr:colOff>69850</xdr:colOff>
      <xdr:row>78</xdr:row>
      <xdr:rowOff>72571</xdr:rowOff>
    </xdr:to>
    <xdr:cxnSp macro="">
      <xdr:nvCxnSpPr>
        <xdr:cNvPr id="441" name="直線コネクタ 440"/>
        <xdr:cNvCxnSpPr/>
      </xdr:nvCxnSpPr>
      <xdr:spPr>
        <a:xfrm>
          <a:off x="14782800" y="12465957"/>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35379</xdr:rowOff>
    </xdr:from>
    <xdr:to>
      <xdr:col>78</xdr:col>
      <xdr:colOff>120650</xdr:colOff>
      <xdr:row>79</xdr:row>
      <xdr:rowOff>136979</xdr:rowOff>
    </xdr:to>
    <xdr:sp macro="" textlink="">
      <xdr:nvSpPr>
        <xdr:cNvPr id="442" name="フローチャート: 判断 441"/>
        <xdr:cNvSpPr/>
      </xdr:nvSpPr>
      <xdr:spPr>
        <a:xfrm>
          <a:off x="15621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121756</xdr:rowOff>
    </xdr:from>
    <xdr:ext cx="736600" cy="259045"/>
    <xdr:sp macro="" textlink="">
      <xdr:nvSpPr>
        <xdr:cNvPr id="443" name="テキスト ボックス 442"/>
        <xdr:cNvSpPr txBox="1"/>
      </xdr:nvSpPr>
      <xdr:spPr>
        <a:xfrm>
          <a:off x="15290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121557</xdr:rowOff>
    </xdr:from>
    <xdr:to>
      <xdr:col>73</xdr:col>
      <xdr:colOff>180975</xdr:colOff>
      <xdr:row>77</xdr:row>
      <xdr:rowOff>69850</xdr:rowOff>
    </xdr:to>
    <xdr:cxnSp macro="">
      <xdr:nvCxnSpPr>
        <xdr:cNvPr id="444" name="直線コネクタ 443"/>
        <xdr:cNvCxnSpPr/>
      </xdr:nvCxnSpPr>
      <xdr:spPr>
        <a:xfrm flipV="1">
          <a:off x="13893800" y="12465957"/>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149679</xdr:rowOff>
    </xdr:from>
    <xdr:to>
      <xdr:col>74</xdr:col>
      <xdr:colOff>31750</xdr:colOff>
      <xdr:row>78</xdr:row>
      <xdr:rowOff>79829</xdr:rowOff>
    </xdr:to>
    <xdr:sp macro="" textlink="">
      <xdr:nvSpPr>
        <xdr:cNvPr id="445" name="フローチャート: 判断 444"/>
        <xdr:cNvSpPr/>
      </xdr:nvSpPr>
      <xdr:spPr>
        <a:xfrm>
          <a:off x="14732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64606</xdr:rowOff>
    </xdr:from>
    <xdr:ext cx="762000" cy="259045"/>
    <xdr:sp macro="" textlink="">
      <xdr:nvSpPr>
        <xdr:cNvPr id="446" name="テキスト ボックス 445"/>
        <xdr:cNvSpPr txBox="1"/>
      </xdr:nvSpPr>
      <xdr:spPr>
        <a:xfrm>
          <a:off x="14401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159657</xdr:rowOff>
    </xdr:from>
    <xdr:to>
      <xdr:col>69</xdr:col>
      <xdr:colOff>92075</xdr:colOff>
      <xdr:row>77</xdr:row>
      <xdr:rowOff>69850</xdr:rowOff>
    </xdr:to>
    <xdr:cxnSp macro="">
      <xdr:nvCxnSpPr>
        <xdr:cNvPr id="447" name="直線コネクタ 446"/>
        <xdr:cNvCxnSpPr/>
      </xdr:nvCxnSpPr>
      <xdr:spPr>
        <a:xfrm>
          <a:off x="13004800" y="128469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48" name="フローチャート: 判断 44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49" name="テキスト ボックス 448"/>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50" name="フローチャート: 判断 449"/>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51" name="テキスト ボックス 450"/>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166007</xdr:rowOff>
    </xdr:from>
    <xdr:to>
      <xdr:col>82</xdr:col>
      <xdr:colOff>158750</xdr:colOff>
      <xdr:row>80</xdr:row>
      <xdr:rowOff>96157</xdr:rowOff>
    </xdr:to>
    <xdr:sp macro="" textlink="">
      <xdr:nvSpPr>
        <xdr:cNvPr id="457" name="楕円 456"/>
        <xdr:cNvSpPr/>
      </xdr:nvSpPr>
      <xdr:spPr>
        <a:xfrm>
          <a:off x="16459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138084</xdr:rowOff>
    </xdr:from>
    <xdr:ext cx="762000" cy="259045"/>
    <xdr:sp macro="" textlink="">
      <xdr:nvSpPr>
        <xdr:cNvPr id="458" name="公債費以外該当値テキスト"/>
        <xdr:cNvSpPr txBox="1"/>
      </xdr:nvSpPr>
      <xdr:spPr>
        <a:xfrm>
          <a:off x="16598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21771</xdr:rowOff>
    </xdr:from>
    <xdr:to>
      <xdr:col>78</xdr:col>
      <xdr:colOff>120650</xdr:colOff>
      <xdr:row>78</xdr:row>
      <xdr:rowOff>123371</xdr:rowOff>
    </xdr:to>
    <xdr:sp macro="" textlink="">
      <xdr:nvSpPr>
        <xdr:cNvPr id="459" name="楕円 458"/>
        <xdr:cNvSpPr/>
      </xdr:nvSpPr>
      <xdr:spPr>
        <a:xfrm>
          <a:off x="15621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133548</xdr:rowOff>
    </xdr:from>
    <xdr:ext cx="736600" cy="259045"/>
    <xdr:sp macro="" textlink="">
      <xdr:nvSpPr>
        <xdr:cNvPr id="460" name="テキスト ボックス 459"/>
        <xdr:cNvSpPr txBox="1"/>
      </xdr:nvSpPr>
      <xdr:spPr>
        <a:xfrm>
          <a:off x="15290800" y="1316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70757</xdr:rowOff>
    </xdr:from>
    <xdr:to>
      <xdr:col>74</xdr:col>
      <xdr:colOff>31750</xdr:colOff>
      <xdr:row>73</xdr:row>
      <xdr:rowOff>907</xdr:rowOff>
    </xdr:to>
    <xdr:sp macro="" textlink="">
      <xdr:nvSpPr>
        <xdr:cNvPr id="461" name="楕円 460"/>
        <xdr:cNvSpPr/>
      </xdr:nvSpPr>
      <xdr:spPr>
        <a:xfrm>
          <a:off x="14732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11084</xdr:rowOff>
    </xdr:from>
    <xdr:ext cx="762000" cy="259045"/>
    <xdr:sp macro="" textlink="">
      <xdr:nvSpPr>
        <xdr:cNvPr id="462" name="テキスト ボックス 461"/>
        <xdr:cNvSpPr txBox="1"/>
      </xdr:nvSpPr>
      <xdr:spPr>
        <a:xfrm>
          <a:off x="14401800" y="12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3" name="楕円 46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64" name="テキスト ボックス 463"/>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65" name="楕円 464"/>
        <xdr:cNvSpPr/>
      </xdr:nvSpPr>
      <xdr:spPr>
        <a:xfrm>
          <a:off x="12954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66" name="テキスト ボックス 465"/>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46707</xdr:rowOff>
    </xdr:from>
    <xdr:to>
      <xdr:col>29</xdr:col>
      <xdr:colOff>127000</xdr:colOff>
      <xdr:row>14</xdr:row>
      <xdr:rowOff>62219</xdr:rowOff>
    </xdr:to>
    <xdr:cxnSp macro="">
      <xdr:nvCxnSpPr>
        <xdr:cNvPr id="52" name="直線コネクタ 51"/>
        <xdr:cNvCxnSpPr/>
      </xdr:nvCxnSpPr>
      <xdr:spPr bwMode="auto">
        <a:xfrm flipV="1">
          <a:off x="5003800" y="2323182"/>
          <a:ext cx="647700" cy="18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33886</xdr:rowOff>
    </xdr:from>
    <xdr:ext cx="762000" cy="259045"/>
    <xdr:sp macro="" textlink="">
      <xdr:nvSpPr>
        <xdr:cNvPr id="53" name="人口1人当たり決算額の推移平均値テキスト130"/>
        <xdr:cNvSpPr txBox="1"/>
      </xdr:nvSpPr>
      <xdr:spPr>
        <a:xfrm>
          <a:off x="5740400" y="2653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42625</xdr:rowOff>
    </xdr:from>
    <xdr:to>
      <xdr:col>26</xdr:col>
      <xdr:colOff>50800</xdr:colOff>
      <xdr:row>14</xdr:row>
      <xdr:rowOff>62219</xdr:rowOff>
    </xdr:to>
    <xdr:cxnSp macro="">
      <xdr:nvCxnSpPr>
        <xdr:cNvPr id="55" name="直線コネクタ 54"/>
        <xdr:cNvCxnSpPr/>
      </xdr:nvCxnSpPr>
      <xdr:spPr bwMode="auto">
        <a:xfrm>
          <a:off x="4305300" y="2490550"/>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42625</xdr:rowOff>
    </xdr:from>
    <xdr:to>
      <xdr:col>22</xdr:col>
      <xdr:colOff>114300</xdr:colOff>
      <xdr:row>14</xdr:row>
      <xdr:rowOff>69959</xdr:rowOff>
    </xdr:to>
    <xdr:cxnSp macro="">
      <xdr:nvCxnSpPr>
        <xdr:cNvPr id="58" name="直線コネクタ 57"/>
        <xdr:cNvCxnSpPr/>
      </xdr:nvCxnSpPr>
      <xdr:spPr bwMode="auto">
        <a:xfrm flipV="1">
          <a:off x="3606800" y="2490550"/>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69959</xdr:rowOff>
    </xdr:from>
    <xdr:to>
      <xdr:col>18</xdr:col>
      <xdr:colOff>177800</xdr:colOff>
      <xdr:row>14</xdr:row>
      <xdr:rowOff>123516</xdr:rowOff>
    </xdr:to>
    <xdr:cxnSp macro="">
      <xdr:nvCxnSpPr>
        <xdr:cNvPr id="61" name="直線コネクタ 60"/>
        <xdr:cNvCxnSpPr/>
      </xdr:nvCxnSpPr>
      <xdr:spPr bwMode="auto">
        <a:xfrm flipV="1">
          <a:off x="2908300" y="2517884"/>
          <a:ext cx="698500" cy="53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167357</xdr:rowOff>
    </xdr:from>
    <xdr:to>
      <xdr:col>29</xdr:col>
      <xdr:colOff>177800</xdr:colOff>
      <xdr:row>13</xdr:row>
      <xdr:rowOff>97507</xdr:rowOff>
    </xdr:to>
    <xdr:sp macro="" textlink="">
      <xdr:nvSpPr>
        <xdr:cNvPr id="71" name="楕円 70"/>
        <xdr:cNvSpPr/>
      </xdr:nvSpPr>
      <xdr:spPr bwMode="auto">
        <a:xfrm>
          <a:off x="5600700" y="227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12434</xdr:rowOff>
    </xdr:from>
    <xdr:ext cx="762000" cy="259045"/>
    <xdr:sp macro="" textlink="">
      <xdr:nvSpPr>
        <xdr:cNvPr id="72" name="人口1人当たり決算額の推移該当値テキスト130"/>
        <xdr:cNvSpPr txBox="1"/>
      </xdr:nvSpPr>
      <xdr:spPr>
        <a:xfrm>
          <a:off x="5740400" y="211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11419</xdr:rowOff>
    </xdr:from>
    <xdr:to>
      <xdr:col>26</xdr:col>
      <xdr:colOff>101600</xdr:colOff>
      <xdr:row>14</xdr:row>
      <xdr:rowOff>113019</xdr:rowOff>
    </xdr:to>
    <xdr:sp macro="" textlink="">
      <xdr:nvSpPr>
        <xdr:cNvPr id="73" name="楕円 72"/>
        <xdr:cNvSpPr/>
      </xdr:nvSpPr>
      <xdr:spPr bwMode="auto">
        <a:xfrm>
          <a:off x="4953000" y="245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123196</xdr:rowOff>
    </xdr:from>
    <xdr:ext cx="736600" cy="259045"/>
    <xdr:sp macro="" textlink="">
      <xdr:nvSpPr>
        <xdr:cNvPr id="74" name="テキスト ボックス 73"/>
        <xdr:cNvSpPr txBox="1"/>
      </xdr:nvSpPr>
      <xdr:spPr>
        <a:xfrm>
          <a:off x="4622800" y="222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163275</xdr:rowOff>
    </xdr:from>
    <xdr:to>
      <xdr:col>22</xdr:col>
      <xdr:colOff>165100</xdr:colOff>
      <xdr:row>14</xdr:row>
      <xdr:rowOff>93425</xdr:rowOff>
    </xdr:to>
    <xdr:sp macro="" textlink="">
      <xdr:nvSpPr>
        <xdr:cNvPr id="75" name="楕円 74"/>
        <xdr:cNvSpPr/>
      </xdr:nvSpPr>
      <xdr:spPr bwMode="auto">
        <a:xfrm>
          <a:off x="4254500" y="243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103602</xdr:rowOff>
    </xdr:from>
    <xdr:ext cx="762000" cy="259045"/>
    <xdr:sp macro="" textlink="">
      <xdr:nvSpPr>
        <xdr:cNvPr id="76" name="テキスト ボックス 75"/>
        <xdr:cNvSpPr txBox="1"/>
      </xdr:nvSpPr>
      <xdr:spPr>
        <a:xfrm>
          <a:off x="3924300" y="2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19159</xdr:rowOff>
    </xdr:from>
    <xdr:to>
      <xdr:col>19</xdr:col>
      <xdr:colOff>38100</xdr:colOff>
      <xdr:row>14</xdr:row>
      <xdr:rowOff>120759</xdr:rowOff>
    </xdr:to>
    <xdr:sp macro="" textlink="">
      <xdr:nvSpPr>
        <xdr:cNvPr id="77" name="楕円 76"/>
        <xdr:cNvSpPr/>
      </xdr:nvSpPr>
      <xdr:spPr bwMode="auto">
        <a:xfrm>
          <a:off x="3556000" y="246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130936</xdr:rowOff>
    </xdr:from>
    <xdr:ext cx="762000" cy="259045"/>
    <xdr:sp macro="" textlink="">
      <xdr:nvSpPr>
        <xdr:cNvPr id="78" name="テキスト ボックス 77"/>
        <xdr:cNvSpPr txBox="1"/>
      </xdr:nvSpPr>
      <xdr:spPr>
        <a:xfrm>
          <a:off x="3225800" y="2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72716</xdr:rowOff>
    </xdr:from>
    <xdr:to>
      <xdr:col>15</xdr:col>
      <xdr:colOff>101600</xdr:colOff>
      <xdr:row>15</xdr:row>
      <xdr:rowOff>2866</xdr:rowOff>
    </xdr:to>
    <xdr:sp macro="" textlink="">
      <xdr:nvSpPr>
        <xdr:cNvPr id="79" name="楕円 78"/>
        <xdr:cNvSpPr/>
      </xdr:nvSpPr>
      <xdr:spPr bwMode="auto">
        <a:xfrm>
          <a:off x="2857500" y="252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13043</xdr:rowOff>
    </xdr:from>
    <xdr:ext cx="762000" cy="259045"/>
    <xdr:sp macro="" textlink="">
      <xdr:nvSpPr>
        <xdr:cNvPr id="80" name="テキスト ボックス 79"/>
        <xdr:cNvSpPr txBox="1"/>
      </xdr:nvSpPr>
      <xdr:spPr>
        <a:xfrm>
          <a:off x="2527300" y="22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128185</xdr:rowOff>
    </xdr:from>
    <xdr:ext cx="762000" cy="259045"/>
    <xdr:sp macro="" textlink="">
      <xdr:nvSpPr>
        <xdr:cNvPr id="111" name="人口1人当たり決算額の推移最小値テキスト445"/>
        <xdr:cNvSpPr txBox="1"/>
      </xdr:nvSpPr>
      <xdr:spPr>
        <a:xfrm>
          <a:off x="5740400" y="759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17044</xdr:rowOff>
    </xdr:from>
    <xdr:to>
      <xdr:col>29</xdr:col>
      <xdr:colOff>127000</xdr:colOff>
      <xdr:row>38</xdr:row>
      <xdr:rowOff>118008</xdr:rowOff>
    </xdr:to>
    <xdr:cxnSp macro="">
      <xdr:nvCxnSpPr>
        <xdr:cNvPr id="115" name="直線コネクタ 114"/>
        <xdr:cNvCxnSpPr/>
      </xdr:nvCxnSpPr>
      <xdr:spPr bwMode="auto">
        <a:xfrm>
          <a:off x="5003800" y="6284494"/>
          <a:ext cx="647700" cy="130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323842</xdr:rowOff>
    </xdr:from>
    <xdr:ext cx="762000" cy="259045"/>
    <xdr:sp macro="" textlink="">
      <xdr:nvSpPr>
        <xdr:cNvPr id="116" name="人口1人当たり決算額の推移平均値テキスト445"/>
        <xdr:cNvSpPr txBox="1"/>
      </xdr:nvSpPr>
      <xdr:spPr>
        <a:xfrm>
          <a:off x="5740400" y="6591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17044</xdr:rowOff>
    </xdr:from>
    <xdr:to>
      <xdr:col>26</xdr:col>
      <xdr:colOff>50800</xdr:colOff>
      <xdr:row>36</xdr:row>
      <xdr:rowOff>52934</xdr:rowOff>
    </xdr:to>
    <xdr:cxnSp macro="">
      <xdr:nvCxnSpPr>
        <xdr:cNvPr id="118" name="直線コネクタ 117"/>
        <xdr:cNvCxnSpPr/>
      </xdr:nvCxnSpPr>
      <xdr:spPr bwMode="auto">
        <a:xfrm flipV="1">
          <a:off x="4305300" y="6284494"/>
          <a:ext cx="698500" cy="721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90644</xdr:rowOff>
    </xdr:from>
    <xdr:ext cx="736600" cy="259045"/>
    <xdr:sp macro="" textlink="">
      <xdr:nvSpPr>
        <xdr:cNvPr id="120" name="テキスト ボックス 119"/>
        <xdr:cNvSpPr txBox="1"/>
      </xdr:nvSpPr>
      <xdr:spPr>
        <a:xfrm>
          <a:off x="4622800" y="670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52934</xdr:rowOff>
    </xdr:from>
    <xdr:to>
      <xdr:col>22</xdr:col>
      <xdr:colOff>114300</xdr:colOff>
      <xdr:row>36</xdr:row>
      <xdr:rowOff>78766</xdr:rowOff>
    </xdr:to>
    <xdr:cxnSp macro="">
      <xdr:nvCxnSpPr>
        <xdr:cNvPr id="121" name="直線コネクタ 120"/>
        <xdr:cNvCxnSpPr/>
      </xdr:nvCxnSpPr>
      <xdr:spPr bwMode="auto">
        <a:xfrm flipV="1">
          <a:off x="3606800" y="7006184"/>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337921</xdr:rowOff>
    </xdr:from>
    <xdr:to>
      <xdr:col>18</xdr:col>
      <xdr:colOff>177800</xdr:colOff>
      <xdr:row>36</xdr:row>
      <xdr:rowOff>78766</xdr:rowOff>
    </xdr:to>
    <xdr:cxnSp macro="">
      <xdr:nvCxnSpPr>
        <xdr:cNvPr id="124" name="直線コネクタ 123"/>
        <xdr:cNvCxnSpPr/>
      </xdr:nvCxnSpPr>
      <xdr:spPr bwMode="auto">
        <a:xfrm>
          <a:off x="2908300" y="6948271"/>
          <a:ext cx="698500" cy="8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179061</xdr:rowOff>
    </xdr:from>
    <xdr:ext cx="762000" cy="259045"/>
    <xdr:sp macro="" textlink="">
      <xdr:nvSpPr>
        <xdr:cNvPr id="126" name="テキスト ボックス 125"/>
        <xdr:cNvSpPr txBox="1"/>
      </xdr:nvSpPr>
      <xdr:spPr>
        <a:xfrm>
          <a:off x="32258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67208</xdr:rowOff>
    </xdr:from>
    <xdr:to>
      <xdr:col>29</xdr:col>
      <xdr:colOff>177800</xdr:colOff>
      <xdr:row>38</xdr:row>
      <xdr:rowOff>168808</xdr:rowOff>
    </xdr:to>
    <xdr:sp macro="" textlink="">
      <xdr:nvSpPr>
        <xdr:cNvPr id="134" name="楕円 133"/>
        <xdr:cNvSpPr/>
      </xdr:nvSpPr>
      <xdr:spPr bwMode="auto">
        <a:xfrm>
          <a:off x="5600700" y="753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318685</xdr:rowOff>
    </xdr:from>
    <xdr:ext cx="762000" cy="259045"/>
    <xdr:sp macro="" textlink="">
      <xdr:nvSpPr>
        <xdr:cNvPr id="135" name="人口1人当たり決算額の推移該当値テキスト445"/>
        <xdr:cNvSpPr txBox="1"/>
      </xdr:nvSpPr>
      <xdr:spPr>
        <a:xfrm>
          <a:off x="5740400" y="744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309144</xdr:rowOff>
    </xdr:from>
    <xdr:to>
      <xdr:col>26</xdr:col>
      <xdr:colOff>101600</xdr:colOff>
      <xdr:row>34</xdr:row>
      <xdr:rowOff>67844</xdr:rowOff>
    </xdr:to>
    <xdr:sp macro="" textlink="">
      <xdr:nvSpPr>
        <xdr:cNvPr id="136" name="楕円 135"/>
        <xdr:cNvSpPr/>
      </xdr:nvSpPr>
      <xdr:spPr bwMode="auto">
        <a:xfrm>
          <a:off x="4953000" y="6233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78021</xdr:rowOff>
    </xdr:from>
    <xdr:ext cx="736600" cy="259045"/>
    <xdr:sp macro="" textlink="">
      <xdr:nvSpPr>
        <xdr:cNvPr id="137" name="テキスト ボックス 136"/>
        <xdr:cNvSpPr txBox="1"/>
      </xdr:nvSpPr>
      <xdr:spPr>
        <a:xfrm>
          <a:off x="4622800" y="600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2134</xdr:rowOff>
    </xdr:from>
    <xdr:to>
      <xdr:col>22</xdr:col>
      <xdr:colOff>165100</xdr:colOff>
      <xdr:row>36</xdr:row>
      <xdr:rowOff>103734</xdr:rowOff>
    </xdr:to>
    <xdr:sp macro="" textlink="">
      <xdr:nvSpPr>
        <xdr:cNvPr id="138" name="楕円 137"/>
        <xdr:cNvSpPr/>
      </xdr:nvSpPr>
      <xdr:spPr bwMode="auto">
        <a:xfrm>
          <a:off x="4254500" y="695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88511</xdr:rowOff>
    </xdr:from>
    <xdr:ext cx="762000" cy="259045"/>
    <xdr:sp macro="" textlink="">
      <xdr:nvSpPr>
        <xdr:cNvPr id="139" name="テキスト ボックス 138"/>
        <xdr:cNvSpPr txBox="1"/>
      </xdr:nvSpPr>
      <xdr:spPr>
        <a:xfrm>
          <a:off x="3924300" y="704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27966</xdr:rowOff>
    </xdr:from>
    <xdr:to>
      <xdr:col>19</xdr:col>
      <xdr:colOff>38100</xdr:colOff>
      <xdr:row>36</xdr:row>
      <xdr:rowOff>129566</xdr:rowOff>
    </xdr:to>
    <xdr:sp macro="" textlink="">
      <xdr:nvSpPr>
        <xdr:cNvPr id="140" name="楕円 139"/>
        <xdr:cNvSpPr/>
      </xdr:nvSpPr>
      <xdr:spPr bwMode="auto">
        <a:xfrm>
          <a:off x="35560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41" name="テキスト ボックス 14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287121</xdr:rowOff>
    </xdr:from>
    <xdr:to>
      <xdr:col>15</xdr:col>
      <xdr:colOff>101600</xdr:colOff>
      <xdr:row>36</xdr:row>
      <xdr:rowOff>45821</xdr:rowOff>
    </xdr:to>
    <xdr:sp macro="" textlink="">
      <xdr:nvSpPr>
        <xdr:cNvPr id="142" name="楕円 141"/>
        <xdr:cNvSpPr/>
      </xdr:nvSpPr>
      <xdr:spPr bwMode="auto">
        <a:xfrm>
          <a:off x="2857500" y="689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30598</xdr:rowOff>
    </xdr:from>
    <xdr:ext cx="762000" cy="259045"/>
    <xdr:sp macro="" textlink="">
      <xdr:nvSpPr>
        <xdr:cNvPr id="143" name="テキスト ボックス 142"/>
        <xdr:cNvSpPr txBox="1"/>
      </xdr:nvSpPr>
      <xdr:spPr>
        <a:xfrm>
          <a:off x="2527300" y="69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135499</xdr:rowOff>
    </xdr:from>
    <xdr:to>
      <xdr:col>24</xdr:col>
      <xdr:colOff>63500</xdr:colOff>
      <xdr:row>32</xdr:row>
      <xdr:rowOff>86179</xdr:rowOff>
    </xdr:to>
    <xdr:cxnSp macro="">
      <xdr:nvCxnSpPr>
        <xdr:cNvPr id="65" name="直線コネクタ 64"/>
        <xdr:cNvCxnSpPr/>
      </xdr:nvCxnSpPr>
      <xdr:spPr>
        <a:xfrm flipV="1">
          <a:off x="3797300" y="5278999"/>
          <a:ext cx="838200" cy="2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36580</xdr:rowOff>
    </xdr:from>
    <xdr:ext cx="534377" cy="259045"/>
    <xdr:sp macro="" textlink="">
      <xdr:nvSpPr>
        <xdr:cNvPr id="66" name="人件費平均値テキスト"/>
        <xdr:cNvSpPr txBox="1"/>
      </xdr:nvSpPr>
      <xdr:spPr>
        <a:xfrm>
          <a:off x="4686300" y="6037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64319</xdr:rowOff>
    </xdr:from>
    <xdr:to>
      <xdr:col>19</xdr:col>
      <xdr:colOff>177800</xdr:colOff>
      <xdr:row>32</xdr:row>
      <xdr:rowOff>86179</xdr:rowOff>
    </xdr:to>
    <xdr:cxnSp macro="">
      <xdr:nvCxnSpPr>
        <xdr:cNvPr id="68" name="直線コネクタ 67"/>
        <xdr:cNvCxnSpPr/>
      </xdr:nvCxnSpPr>
      <xdr:spPr>
        <a:xfrm>
          <a:off x="2908300" y="5550719"/>
          <a:ext cx="8890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64319</xdr:rowOff>
    </xdr:from>
    <xdr:to>
      <xdr:col>15</xdr:col>
      <xdr:colOff>50800</xdr:colOff>
      <xdr:row>32</xdr:row>
      <xdr:rowOff>137357</xdr:rowOff>
    </xdr:to>
    <xdr:cxnSp macro="">
      <xdr:nvCxnSpPr>
        <xdr:cNvPr id="71" name="直線コネクタ 70"/>
        <xdr:cNvCxnSpPr/>
      </xdr:nvCxnSpPr>
      <xdr:spPr>
        <a:xfrm flipV="1">
          <a:off x="2019300" y="5550719"/>
          <a:ext cx="8890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137357</xdr:rowOff>
    </xdr:from>
    <xdr:to>
      <xdr:col>10</xdr:col>
      <xdr:colOff>114300</xdr:colOff>
      <xdr:row>32</xdr:row>
      <xdr:rowOff>163960</xdr:rowOff>
    </xdr:to>
    <xdr:cxnSp macro="">
      <xdr:nvCxnSpPr>
        <xdr:cNvPr id="74" name="直線コネクタ 73"/>
        <xdr:cNvCxnSpPr/>
      </xdr:nvCxnSpPr>
      <xdr:spPr>
        <a:xfrm flipV="1">
          <a:off x="1130300" y="5623757"/>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99874</xdr:rowOff>
    </xdr:from>
    <xdr:ext cx="534377" cy="259045"/>
    <xdr:sp macro="" textlink="">
      <xdr:nvSpPr>
        <xdr:cNvPr id="78" name="テキスト ボックス 77"/>
        <xdr:cNvSpPr txBox="1"/>
      </xdr:nvSpPr>
      <xdr:spPr>
        <a:xfrm>
          <a:off x="863111" y="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84699</xdr:rowOff>
    </xdr:from>
    <xdr:to>
      <xdr:col>24</xdr:col>
      <xdr:colOff>114300</xdr:colOff>
      <xdr:row>31</xdr:row>
      <xdr:rowOff>14849</xdr:rowOff>
    </xdr:to>
    <xdr:sp macro="" textlink="">
      <xdr:nvSpPr>
        <xdr:cNvPr id="84" name="楕円 83"/>
        <xdr:cNvSpPr/>
      </xdr:nvSpPr>
      <xdr:spPr>
        <a:xfrm>
          <a:off x="4584700" y="52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37726</xdr:rowOff>
    </xdr:from>
    <xdr:ext cx="599010" cy="259045"/>
    <xdr:sp macro="" textlink="">
      <xdr:nvSpPr>
        <xdr:cNvPr id="85" name="人件費該当値テキスト"/>
        <xdr:cNvSpPr txBox="1"/>
      </xdr:nvSpPr>
      <xdr:spPr>
        <a:xfrm>
          <a:off x="4686300" y="518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35379</xdr:rowOff>
    </xdr:from>
    <xdr:to>
      <xdr:col>20</xdr:col>
      <xdr:colOff>38100</xdr:colOff>
      <xdr:row>32</xdr:row>
      <xdr:rowOff>136979</xdr:rowOff>
    </xdr:to>
    <xdr:sp macro="" textlink="">
      <xdr:nvSpPr>
        <xdr:cNvPr id="86" name="楕円 85"/>
        <xdr:cNvSpPr/>
      </xdr:nvSpPr>
      <xdr:spPr>
        <a:xfrm>
          <a:off x="3746500" y="5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153506</xdr:rowOff>
    </xdr:from>
    <xdr:ext cx="534377" cy="259045"/>
    <xdr:sp macro="" textlink="">
      <xdr:nvSpPr>
        <xdr:cNvPr id="87" name="テキスト ボックス 86"/>
        <xdr:cNvSpPr txBox="1"/>
      </xdr:nvSpPr>
      <xdr:spPr>
        <a:xfrm>
          <a:off x="3530111" y="52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13519</xdr:rowOff>
    </xdr:from>
    <xdr:to>
      <xdr:col>15</xdr:col>
      <xdr:colOff>101600</xdr:colOff>
      <xdr:row>32</xdr:row>
      <xdr:rowOff>115119</xdr:rowOff>
    </xdr:to>
    <xdr:sp macro="" textlink="">
      <xdr:nvSpPr>
        <xdr:cNvPr id="88" name="楕円 87"/>
        <xdr:cNvSpPr/>
      </xdr:nvSpPr>
      <xdr:spPr>
        <a:xfrm>
          <a:off x="2857500" y="54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131646</xdr:rowOff>
    </xdr:from>
    <xdr:ext cx="534377" cy="259045"/>
    <xdr:sp macro="" textlink="">
      <xdr:nvSpPr>
        <xdr:cNvPr id="89" name="テキスト ボックス 88"/>
        <xdr:cNvSpPr txBox="1"/>
      </xdr:nvSpPr>
      <xdr:spPr>
        <a:xfrm>
          <a:off x="2641111" y="52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86557</xdr:rowOff>
    </xdr:from>
    <xdr:to>
      <xdr:col>10</xdr:col>
      <xdr:colOff>165100</xdr:colOff>
      <xdr:row>33</xdr:row>
      <xdr:rowOff>16707</xdr:rowOff>
    </xdr:to>
    <xdr:sp macro="" textlink="">
      <xdr:nvSpPr>
        <xdr:cNvPr id="90" name="楕円 89"/>
        <xdr:cNvSpPr/>
      </xdr:nvSpPr>
      <xdr:spPr>
        <a:xfrm>
          <a:off x="1968500" y="55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33234</xdr:rowOff>
    </xdr:from>
    <xdr:ext cx="534377" cy="259045"/>
    <xdr:sp macro="" textlink="">
      <xdr:nvSpPr>
        <xdr:cNvPr id="91" name="テキスト ボックス 90"/>
        <xdr:cNvSpPr txBox="1"/>
      </xdr:nvSpPr>
      <xdr:spPr>
        <a:xfrm>
          <a:off x="1752111" y="534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113160</xdr:rowOff>
    </xdr:from>
    <xdr:to>
      <xdr:col>6</xdr:col>
      <xdr:colOff>38100</xdr:colOff>
      <xdr:row>33</xdr:row>
      <xdr:rowOff>43310</xdr:rowOff>
    </xdr:to>
    <xdr:sp macro="" textlink="">
      <xdr:nvSpPr>
        <xdr:cNvPr id="92" name="楕円 91"/>
        <xdr:cNvSpPr/>
      </xdr:nvSpPr>
      <xdr:spPr>
        <a:xfrm>
          <a:off x="1079500" y="55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59837</xdr:rowOff>
    </xdr:from>
    <xdr:ext cx="534377" cy="259045"/>
    <xdr:sp macro="" textlink="">
      <xdr:nvSpPr>
        <xdr:cNvPr id="93" name="テキスト ボックス 92"/>
        <xdr:cNvSpPr txBox="1"/>
      </xdr:nvSpPr>
      <xdr:spPr>
        <a:xfrm>
          <a:off x="863111" y="537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8832</xdr:rowOff>
    </xdr:from>
    <xdr:to>
      <xdr:col>24</xdr:col>
      <xdr:colOff>63500</xdr:colOff>
      <xdr:row>56</xdr:row>
      <xdr:rowOff>36199</xdr:rowOff>
    </xdr:to>
    <xdr:cxnSp macro="">
      <xdr:nvCxnSpPr>
        <xdr:cNvPr id="125" name="直線コネクタ 124"/>
        <xdr:cNvCxnSpPr/>
      </xdr:nvCxnSpPr>
      <xdr:spPr>
        <a:xfrm flipV="1">
          <a:off x="3797300" y="9610032"/>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123083</xdr:rowOff>
    </xdr:from>
    <xdr:ext cx="534377" cy="259045"/>
    <xdr:sp macro="" textlink="">
      <xdr:nvSpPr>
        <xdr:cNvPr id="126" name="物件費平均値テキスト"/>
        <xdr:cNvSpPr txBox="1"/>
      </xdr:nvSpPr>
      <xdr:spPr>
        <a:xfrm>
          <a:off x="4686300" y="955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36199</xdr:rowOff>
    </xdr:from>
    <xdr:to>
      <xdr:col>19</xdr:col>
      <xdr:colOff>177800</xdr:colOff>
      <xdr:row>56</xdr:row>
      <xdr:rowOff>85620</xdr:rowOff>
    </xdr:to>
    <xdr:cxnSp macro="">
      <xdr:nvCxnSpPr>
        <xdr:cNvPr id="128" name="直線コネクタ 127"/>
        <xdr:cNvCxnSpPr/>
      </xdr:nvCxnSpPr>
      <xdr:spPr>
        <a:xfrm flipV="1">
          <a:off x="2908300" y="9637399"/>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126316</xdr:rowOff>
    </xdr:from>
    <xdr:ext cx="534377" cy="259045"/>
    <xdr:sp macro="" textlink="">
      <xdr:nvSpPr>
        <xdr:cNvPr id="130" name="テキスト ボックス 129"/>
        <xdr:cNvSpPr txBox="1"/>
      </xdr:nvSpPr>
      <xdr:spPr>
        <a:xfrm>
          <a:off x="3530111" y="97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85544</xdr:rowOff>
    </xdr:from>
    <xdr:to>
      <xdr:col>15</xdr:col>
      <xdr:colOff>50800</xdr:colOff>
      <xdr:row>56</xdr:row>
      <xdr:rowOff>85620</xdr:rowOff>
    </xdr:to>
    <xdr:cxnSp macro="">
      <xdr:nvCxnSpPr>
        <xdr:cNvPr id="131" name="直線コネクタ 130"/>
        <xdr:cNvCxnSpPr/>
      </xdr:nvCxnSpPr>
      <xdr:spPr>
        <a:xfrm>
          <a:off x="2019300" y="968674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22260</xdr:rowOff>
    </xdr:from>
    <xdr:ext cx="534377" cy="259045"/>
    <xdr:sp macro="" textlink="">
      <xdr:nvSpPr>
        <xdr:cNvPr id="133" name="テキスト ボックス 132"/>
        <xdr:cNvSpPr txBox="1"/>
      </xdr:nvSpPr>
      <xdr:spPr>
        <a:xfrm>
          <a:off x="2641111" y="97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85544</xdr:rowOff>
    </xdr:from>
    <xdr:to>
      <xdr:col>10</xdr:col>
      <xdr:colOff>114300</xdr:colOff>
      <xdr:row>56</xdr:row>
      <xdr:rowOff>123480</xdr:rowOff>
    </xdr:to>
    <xdr:cxnSp macro="">
      <xdr:nvCxnSpPr>
        <xdr:cNvPr id="134" name="直線コネクタ 133"/>
        <xdr:cNvCxnSpPr/>
      </xdr:nvCxnSpPr>
      <xdr:spPr>
        <a:xfrm flipV="1">
          <a:off x="1130300" y="9686744"/>
          <a:ext cx="889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129482</xdr:rowOff>
    </xdr:from>
    <xdr:to>
      <xdr:col>24</xdr:col>
      <xdr:colOff>114300</xdr:colOff>
      <xdr:row>56</xdr:row>
      <xdr:rowOff>59632</xdr:rowOff>
    </xdr:to>
    <xdr:sp macro="" textlink="">
      <xdr:nvSpPr>
        <xdr:cNvPr id="144" name="楕円 143"/>
        <xdr:cNvSpPr/>
      </xdr:nvSpPr>
      <xdr:spPr>
        <a:xfrm>
          <a:off x="4584700" y="9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152359</xdr:rowOff>
    </xdr:from>
    <xdr:ext cx="534377" cy="259045"/>
    <xdr:sp macro="" textlink="">
      <xdr:nvSpPr>
        <xdr:cNvPr id="145" name="物件費該当値テキスト"/>
        <xdr:cNvSpPr txBox="1"/>
      </xdr:nvSpPr>
      <xdr:spPr>
        <a:xfrm>
          <a:off x="4686300" y="94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156849</xdr:rowOff>
    </xdr:from>
    <xdr:to>
      <xdr:col>20</xdr:col>
      <xdr:colOff>38100</xdr:colOff>
      <xdr:row>56</xdr:row>
      <xdr:rowOff>86999</xdr:rowOff>
    </xdr:to>
    <xdr:sp macro="" textlink="">
      <xdr:nvSpPr>
        <xdr:cNvPr id="146" name="楕円 145"/>
        <xdr:cNvSpPr/>
      </xdr:nvSpPr>
      <xdr:spPr>
        <a:xfrm>
          <a:off x="3746500" y="95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103526</xdr:rowOff>
    </xdr:from>
    <xdr:ext cx="534377" cy="259045"/>
    <xdr:sp macro="" textlink="">
      <xdr:nvSpPr>
        <xdr:cNvPr id="147" name="テキスト ボックス 146"/>
        <xdr:cNvSpPr txBox="1"/>
      </xdr:nvSpPr>
      <xdr:spPr>
        <a:xfrm>
          <a:off x="3530111" y="93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34820</xdr:rowOff>
    </xdr:from>
    <xdr:to>
      <xdr:col>15</xdr:col>
      <xdr:colOff>101600</xdr:colOff>
      <xdr:row>56</xdr:row>
      <xdr:rowOff>136420</xdr:rowOff>
    </xdr:to>
    <xdr:sp macro="" textlink="">
      <xdr:nvSpPr>
        <xdr:cNvPr id="148" name="楕円 147"/>
        <xdr:cNvSpPr/>
      </xdr:nvSpPr>
      <xdr:spPr>
        <a:xfrm>
          <a:off x="2857500" y="96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152947</xdr:rowOff>
    </xdr:from>
    <xdr:ext cx="534377" cy="259045"/>
    <xdr:sp macro="" textlink="">
      <xdr:nvSpPr>
        <xdr:cNvPr id="149" name="テキスト ボックス 148"/>
        <xdr:cNvSpPr txBox="1"/>
      </xdr:nvSpPr>
      <xdr:spPr>
        <a:xfrm>
          <a:off x="2641111" y="94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34744</xdr:rowOff>
    </xdr:from>
    <xdr:to>
      <xdr:col>10</xdr:col>
      <xdr:colOff>165100</xdr:colOff>
      <xdr:row>56</xdr:row>
      <xdr:rowOff>136344</xdr:rowOff>
    </xdr:to>
    <xdr:sp macro="" textlink="">
      <xdr:nvSpPr>
        <xdr:cNvPr id="150" name="楕円 149"/>
        <xdr:cNvSpPr/>
      </xdr:nvSpPr>
      <xdr:spPr>
        <a:xfrm>
          <a:off x="1968500" y="96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127471</xdr:rowOff>
    </xdr:from>
    <xdr:ext cx="534377" cy="259045"/>
    <xdr:sp macro="" textlink="">
      <xdr:nvSpPr>
        <xdr:cNvPr id="151" name="テキスト ボックス 150"/>
        <xdr:cNvSpPr txBox="1"/>
      </xdr:nvSpPr>
      <xdr:spPr>
        <a:xfrm>
          <a:off x="1752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72680</xdr:rowOff>
    </xdr:from>
    <xdr:to>
      <xdr:col>6</xdr:col>
      <xdr:colOff>38100</xdr:colOff>
      <xdr:row>57</xdr:row>
      <xdr:rowOff>2830</xdr:rowOff>
    </xdr:to>
    <xdr:sp macro="" textlink="">
      <xdr:nvSpPr>
        <xdr:cNvPr id="152" name="楕円 151"/>
        <xdr:cNvSpPr/>
      </xdr:nvSpPr>
      <xdr:spPr>
        <a:xfrm>
          <a:off x="1079500" y="96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165407</xdr:rowOff>
    </xdr:from>
    <xdr:ext cx="534377" cy="259045"/>
    <xdr:sp macro="" textlink="">
      <xdr:nvSpPr>
        <xdr:cNvPr id="153" name="テキスト ボックス 152"/>
        <xdr:cNvSpPr txBox="1"/>
      </xdr:nvSpPr>
      <xdr:spPr>
        <a:xfrm>
          <a:off x="863111" y="97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45974</xdr:rowOff>
    </xdr:from>
    <xdr:to>
      <xdr:col>24</xdr:col>
      <xdr:colOff>63500</xdr:colOff>
      <xdr:row>72</xdr:row>
      <xdr:rowOff>35878</xdr:rowOff>
    </xdr:to>
    <xdr:cxnSp macro="">
      <xdr:nvCxnSpPr>
        <xdr:cNvPr id="183" name="直線コネクタ 182"/>
        <xdr:cNvCxnSpPr/>
      </xdr:nvCxnSpPr>
      <xdr:spPr>
        <a:xfrm flipV="1">
          <a:off x="3797300" y="12218924"/>
          <a:ext cx="838200" cy="16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100855</xdr:rowOff>
    </xdr:from>
    <xdr:ext cx="469744" cy="259045"/>
    <xdr:sp macro="" textlink="">
      <xdr:nvSpPr>
        <xdr:cNvPr id="184" name="維持補修費平均値テキスト"/>
        <xdr:cNvSpPr txBox="1"/>
      </xdr:nvSpPr>
      <xdr:spPr>
        <a:xfrm>
          <a:off x="4686300" y="12959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70930</xdr:rowOff>
    </xdr:from>
    <xdr:to>
      <xdr:col>19</xdr:col>
      <xdr:colOff>177800</xdr:colOff>
      <xdr:row>72</xdr:row>
      <xdr:rowOff>35878</xdr:rowOff>
    </xdr:to>
    <xdr:cxnSp macro="">
      <xdr:nvCxnSpPr>
        <xdr:cNvPr id="186" name="直線コネクタ 185"/>
        <xdr:cNvCxnSpPr/>
      </xdr:nvCxnSpPr>
      <xdr:spPr>
        <a:xfrm>
          <a:off x="2908300" y="12243880"/>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101236</xdr:rowOff>
    </xdr:from>
    <xdr:ext cx="469744" cy="259045"/>
    <xdr:sp macro="" textlink="">
      <xdr:nvSpPr>
        <xdr:cNvPr id="188" name="テキスト ボックス 187"/>
        <xdr:cNvSpPr txBox="1"/>
      </xdr:nvSpPr>
      <xdr:spPr>
        <a:xfrm>
          <a:off x="3562428" y="1295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70930</xdr:rowOff>
    </xdr:from>
    <xdr:to>
      <xdr:col>15</xdr:col>
      <xdr:colOff>50800</xdr:colOff>
      <xdr:row>72</xdr:row>
      <xdr:rowOff>75692</xdr:rowOff>
    </xdr:to>
    <xdr:cxnSp macro="">
      <xdr:nvCxnSpPr>
        <xdr:cNvPr id="189" name="直線コネクタ 188"/>
        <xdr:cNvCxnSpPr/>
      </xdr:nvCxnSpPr>
      <xdr:spPr>
        <a:xfrm flipV="1">
          <a:off x="2019300" y="12243880"/>
          <a:ext cx="889000" cy="1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143527</xdr:rowOff>
    </xdr:from>
    <xdr:ext cx="469744" cy="259045"/>
    <xdr:sp macro="" textlink="">
      <xdr:nvSpPr>
        <xdr:cNvPr id="191" name="テキスト ボックス 190"/>
        <xdr:cNvSpPr txBox="1"/>
      </xdr:nvSpPr>
      <xdr:spPr>
        <a:xfrm>
          <a:off x="2673428"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112649</xdr:rowOff>
    </xdr:from>
    <xdr:to>
      <xdr:col>10</xdr:col>
      <xdr:colOff>114300</xdr:colOff>
      <xdr:row>72</xdr:row>
      <xdr:rowOff>75692</xdr:rowOff>
    </xdr:to>
    <xdr:cxnSp macro="">
      <xdr:nvCxnSpPr>
        <xdr:cNvPr id="192" name="直線コネクタ 191"/>
        <xdr:cNvCxnSpPr/>
      </xdr:nvCxnSpPr>
      <xdr:spPr>
        <a:xfrm>
          <a:off x="1130300" y="12114149"/>
          <a:ext cx="889000" cy="3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168291</xdr:rowOff>
    </xdr:from>
    <xdr:ext cx="469744" cy="259045"/>
    <xdr:sp macro="" textlink="">
      <xdr:nvSpPr>
        <xdr:cNvPr id="194" name="テキスト ボックス 193"/>
        <xdr:cNvSpPr txBox="1"/>
      </xdr:nvSpPr>
      <xdr:spPr>
        <a:xfrm>
          <a:off x="1784428" y="1302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147717</xdr:rowOff>
    </xdr:from>
    <xdr:ext cx="469744" cy="259045"/>
    <xdr:sp macro="" textlink="">
      <xdr:nvSpPr>
        <xdr:cNvPr id="196" name="テキスト ボックス 195"/>
        <xdr:cNvSpPr txBox="1"/>
      </xdr:nvSpPr>
      <xdr:spPr>
        <a:xfrm>
          <a:off x="895428" y="13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166624</xdr:rowOff>
    </xdr:from>
    <xdr:to>
      <xdr:col>24</xdr:col>
      <xdr:colOff>114300</xdr:colOff>
      <xdr:row>71</xdr:row>
      <xdr:rowOff>96774</xdr:rowOff>
    </xdr:to>
    <xdr:sp macro="" textlink="">
      <xdr:nvSpPr>
        <xdr:cNvPr id="202" name="楕円 201"/>
        <xdr:cNvSpPr/>
      </xdr:nvSpPr>
      <xdr:spPr>
        <a:xfrm>
          <a:off x="4584700" y="121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119651</xdr:rowOff>
    </xdr:from>
    <xdr:ext cx="469744" cy="259045"/>
    <xdr:sp macro="" textlink="">
      <xdr:nvSpPr>
        <xdr:cNvPr id="203" name="維持補修費該当値テキスト"/>
        <xdr:cNvSpPr txBox="1"/>
      </xdr:nvSpPr>
      <xdr:spPr>
        <a:xfrm>
          <a:off x="4686300" y="121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156528</xdr:rowOff>
    </xdr:from>
    <xdr:to>
      <xdr:col>20</xdr:col>
      <xdr:colOff>38100</xdr:colOff>
      <xdr:row>72</xdr:row>
      <xdr:rowOff>86678</xdr:rowOff>
    </xdr:to>
    <xdr:sp macro="" textlink="">
      <xdr:nvSpPr>
        <xdr:cNvPr id="204" name="楕円 203"/>
        <xdr:cNvSpPr/>
      </xdr:nvSpPr>
      <xdr:spPr>
        <a:xfrm>
          <a:off x="3746500" y="123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103205</xdr:rowOff>
    </xdr:from>
    <xdr:ext cx="469744" cy="259045"/>
    <xdr:sp macro="" textlink="">
      <xdr:nvSpPr>
        <xdr:cNvPr id="205" name="テキスト ボックス 204"/>
        <xdr:cNvSpPr txBox="1"/>
      </xdr:nvSpPr>
      <xdr:spPr>
        <a:xfrm>
          <a:off x="3562428" y="121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20130</xdr:rowOff>
    </xdr:from>
    <xdr:to>
      <xdr:col>15</xdr:col>
      <xdr:colOff>101600</xdr:colOff>
      <xdr:row>71</xdr:row>
      <xdr:rowOff>121730</xdr:rowOff>
    </xdr:to>
    <xdr:sp macro="" textlink="">
      <xdr:nvSpPr>
        <xdr:cNvPr id="206" name="楕円 205"/>
        <xdr:cNvSpPr/>
      </xdr:nvSpPr>
      <xdr:spPr>
        <a:xfrm>
          <a:off x="2857500" y="121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138257</xdr:rowOff>
    </xdr:from>
    <xdr:ext cx="469744" cy="259045"/>
    <xdr:sp macro="" textlink="">
      <xdr:nvSpPr>
        <xdr:cNvPr id="207" name="テキスト ボックス 206"/>
        <xdr:cNvSpPr txBox="1"/>
      </xdr:nvSpPr>
      <xdr:spPr>
        <a:xfrm>
          <a:off x="2673428" y="119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24892</xdr:rowOff>
    </xdr:from>
    <xdr:to>
      <xdr:col>10</xdr:col>
      <xdr:colOff>165100</xdr:colOff>
      <xdr:row>72</xdr:row>
      <xdr:rowOff>126492</xdr:rowOff>
    </xdr:to>
    <xdr:sp macro="" textlink="">
      <xdr:nvSpPr>
        <xdr:cNvPr id="208" name="楕円 207"/>
        <xdr:cNvSpPr/>
      </xdr:nvSpPr>
      <xdr:spPr>
        <a:xfrm>
          <a:off x="1968500" y="123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143019</xdr:rowOff>
    </xdr:from>
    <xdr:ext cx="469744" cy="259045"/>
    <xdr:sp macro="" textlink="">
      <xdr:nvSpPr>
        <xdr:cNvPr id="209" name="テキスト ボックス 208"/>
        <xdr:cNvSpPr txBox="1"/>
      </xdr:nvSpPr>
      <xdr:spPr>
        <a:xfrm>
          <a:off x="1784428" y="1214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61849</xdr:rowOff>
    </xdr:from>
    <xdr:to>
      <xdr:col>6</xdr:col>
      <xdr:colOff>38100</xdr:colOff>
      <xdr:row>70</xdr:row>
      <xdr:rowOff>163449</xdr:rowOff>
    </xdr:to>
    <xdr:sp macro="" textlink="">
      <xdr:nvSpPr>
        <xdr:cNvPr id="210" name="楕円 209"/>
        <xdr:cNvSpPr/>
      </xdr:nvSpPr>
      <xdr:spPr>
        <a:xfrm>
          <a:off x="1079500" y="120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8526</xdr:rowOff>
    </xdr:from>
    <xdr:ext cx="469744" cy="259045"/>
    <xdr:sp macro="" textlink="">
      <xdr:nvSpPr>
        <xdr:cNvPr id="211" name="テキスト ボックス 210"/>
        <xdr:cNvSpPr txBox="1"/>
      </xdr:nvSpPr>
      <xdr:spPr>
        <a:xfrm>
          <a:off x="895428" y="1183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133886</xdr:rowOff>
    </xdr:from>
    <xdr:to>
      <xdr:col>24</xdr:col>
      <xdr:colOff>63500</xdr:colOff>
      <xdr:row>98</xdr:row>
      <xdr:rowOff>154560</xdr:rowOff>
    </xdr:to>
    <xdr:cxnSp macro="">
      <xdr:nvCxnSpPr>
        <xdr:cNvPr id="243" name="直線コネクタ 242"/>
        <xdr:cNvCxnSpPr/>
      </xdr:nvCxnSpPr>
      <xdr:spPr>
        <a:xfrm>
          <a:off x="3797300" y="16935986"/>
          <a:ext cx="838200" cy="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44" name="扶助費平均値テキスト"/>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133886</xdr:rowOff>
    </xdr:from>
    <xdr:to>
      <xdr:col>19</xdr:col>
      <xdr:colOff>177800</xdr:colOff>
      <xdr:row>99</xdr:row>
      <xdr:rowOff>41010</xdr:rowOff>
    </xdr:to>
    <xdr:cxnSp macro="">
      <xdr:nvCxnSpPr>
        <xdr:cNvPr id="246" name="直線コネクタ 245"/>
        <xdr:cNvCxnSpPr/>
      </xdr:nvCxnSpPr>
      <xdr:spPr>
        <a:xfrm flipV="1">
          <a:off x="2908300" y="16935986"/>
          <a:ext cx="889000" cy="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8" name="テキスト ボックス 247"/>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1984</xdr:rowOff>
    </xdr:from>
    <xdr:to>
      <xdr:col>15</xdr:col>
      <xdr:colOff>50800</xdr:colOff>
      <xdr:row>99</xdr:row>
      <xdr:rowOff>41010</xdr:rowOff>
    </xdr:to>
    <xdr:cxnSp macro="">
      <xdr:nvCxnSpPr>
        <xdr:cNvPr id="249" name="直線コネクタ 248"/>
        <xdr:cNvCxnSpPr/>
      </xdr:nvCxnSpPr>
      <xdr:spPr>
        <a:xfrm>
          <a:off x="2019300" y="16975534"/>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51" name="テキスト ボックス 250"/>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1984</xdr:rowOff>
    </xdr:from>
    <xdr:to>
      <xdr:col>10</xdr:col>
      <xdr:colOff>114300</xdr:colOff>
      <xdr:row>99</xdr:row>
      <xdr:rowOff>13154</xdr:rowOff>
    </xdr:to>
    <xdr:cxnSp macro="">
      <xdr:nvCxnSpPr>
        <xdr:cNvPr id="252" name="直線コネクタ 251"/>
        <xdr:cNvCxnSpPr/>
      </xdr:nvCxnSpPr>
      <xdr:spPr>
        <a:xfrm flipV="1">
          <a:off x="1130300" y="16975534"/>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94099</xdr:rowOff>
    </xdr:from>
    <xdr:ext cx="534377" cy="259045"/>
    <xdr:sp macro="" textlink="">
      <xdr:nvSpPr>
        <xdr:cNvPr id="254" name="テキスト ボックス 253"/>
        <xdr:cNvSpPr txBox="1"/>
      </xdr:nvSpPr>
      <xdr:spPr>
        <a:xfrm>
          <a:off x="1752111" y="162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140569</xdr:rowOff>
    </xdr:from>
    <xdr:ext cx="534377" cy="259045"/>
    <xdr:sp macro="" textlink="">
      <xdr:nvSpPr>
        <xdr:cNvPr id="256" name="テキスト ボックス 255"/>
        <xdr:cNvSpPr txBox="1"/>
      </xdr:nvSpPr>
      <xdr:spPr>
        <a:xfrm>
          <a:off x="863111" y="162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103760</xdr:rowOff>
    </xdr:from>
    <xdr:to>
      <xdr:col>24</xdr:col>
      <xdr:colOff>114300</xdr:colOff>
      <xdr:row>99</xdr:row>
      <xdr:rowOff>33910</xdr:rowOff>
    </xdr:to>
    <xdr:sp macro="" textlink="">
      <xdr:nvSpPr>
        <xdr:cNvPr id="262" name="楕円 261"/>
        <xdr:cNvSpPr/>
      </xdr:nvSpPr>
      <xdr:spPr>
        <a:xfrm>
          <a:off x="4584700" y="16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18687</xdr:rowOff>
    </xdr:from>
    <xdr:ext cx="534377" cy="259045"/>
    <xdr:sp macro="" textlink="">
      <xdr:nvSpPr>
        <xdr:cNvPr id="263" name="扶助費該当値テキスト"/>
        <xdr:cNvSpPr txBox="1"/>
      </xdr:nvSpPr>
      <xdr:spPr>
        <a:xfrm>
          <a:off x="4686300" y="168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83086</xdr:rowOff>
    </xdr:from>
    <xdr:to>
      <xdr:col>20</xdr:col>
      <xdr:colOff>38100</xdr:colOff>
      <xdr:row>99</xdr:row>
      <xdr:rowOff>13236</xdr:rowOff>
    </xdr:to>
    <xdr:sp macro="" textlink="">
      <xdr:nvSpPr>
        <xdr:cNvPr id="264" name="楕円 263"/>
        <xdr:cNvSpPr/>
      </xdr:nvSpPr>
      <xdr:spPr>
        <a:xfrm>
          <a:off x="3746500" y="168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4363</xdr:rowOff>
    </xdr:from>
    <xdr:ext cx="534377" cy="259045"/>
    <xdr:sp macro="" textlink="">
      <xdr:nvSpPr>
        <xdr:cNvPr id="265" name="テキスト ボックス 264"/>
        <xdr:cNvSpPr txBox="1"/>
      </xdr:nvSpPr>
      <xdr:spPr>
        <a:xfrm>
          <a:off x="3530111" y="1697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161660</xdr:rowOff>
    </xdr:from>
    <xdr:to>
      <xdr:col>15</xdr:col>
      <xdr:colOff>101600</xdr:colOff>
      <xdr:row>99</xdr:row>
      <xdr:rowOff>91810</xdr:rowOff>
    </xdr:to>
    <xdr:sp macro="" textlink="">
      <xdr:nvSpPr>
        <xdr:cNvPr id="266" name="楕円 265"/>
        <xdr:cNvSpPr/>
      </xdr:nvSpPr>
      <xdr:spPr>
        <a:xfrm>
          <a:off x="2857500" y="169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82937</xdr:rowOff>
    </xdr:from>
    <xdr:ext cx="534377" cy="259045"/>
    <xdr:sp macro="" textlink="">
      <xdr:nvSpPr>
        <xdr:cNvPr id="267" name="テキスト ボックス 266"/>
        <xdr:cNvSpPr txBox="1"/>
      </xdr:nvSpPr>
      <xdr:spPr>
        <a:xfrm>
          <a:off x="2641111" y="170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122634</xdr:rowOff>
    </xdr:from>
    <xdr:to>
      <xdr:col>10</xdr:col>
      <xdr:colOff>165100</xdr:colOff>
      <xdr:row>99</xdr:row>
      <xdr:rowOff>52784</xdr:rowOff>
    </xdr:to>
    <xdr:sp macro="" textlink="">
      <xdr:nvSpPr>
        <xdr:cNvPr id="268" name="楕円 267"/>
        <xdr:cNvSpPr/>
      </xdr:nvSpPr>
      <xdr:spPr>
        <a:xfrm>
          <a:off x="1968500" y="169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43911</xdr:rowOff>
    </xdr:from>
    <xdr:ext cx="534377" cy="259045"/>
    <xdr:sp macro="" textlink="">
      <xdr:nvSpPr>
        <xdr:cNvPr id="269" name="テキスト ボックス 268"/>
        <xdr:cNvSpPr txBox="1"/>
      </xdr:nvSpPr>
      <xdr:spPr>
        <a:xfrm>
          <a:off x="1752111" y="170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133804</xdr:rowOff>
    </xdr:from>
    <xdr:to>
      <xdr:col>6</xdr:col>
      <xdr:colOff>38100</xdr:colOff>
      <xdr:row>99</xdr:row>
      <xdr:rowOff>63954</xdr:rowOff>
    </xdr:to>
    <xdr:sp macro="" textlink="">
      <xdr:nvSpPr>
        <xdr:cNvPr id="270" name="楕円 269"/>
        <xdr:cNvSpPr/>
      </xdr:nvSpPr>
      <xdr:spPr>
        <a:xfrm>
          <a:off x="1079500" y="169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55081</xdr:rowOff>
    </xdr:from>
    <xdr:ext cx="534377" cy="259045"/>
    <xdr:sp macro="" textlink="">
      <xdr:nvSpPr>
        <xdr:cNvPr id="271" name="テキスト ボックス 270"/>
        <xdr:cNvSpPr txBox="1"/>
      </xdr:nvSpPr>
      <xdr:spPr>
        <a:xfrm>
          <a:off x="863111" y="170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7" name="テキスト ボックス 28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9" name="テキスト ボックス 28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41402</xdr:rowOff>
    </xdr:from>
    <xdr:to>
      <xdr:col>54</xdr:col>
      <xdr:colOff>189865</xdr:colOff>
      <xdr:row>33</xdr:row>
      <xdr:rowOff>82335</xdr:rowOff>
    </xdr:to>
    <xdr:cxnSp macro="">
      <xdr:nvCxnSpPr>
        <xdr:cNvPr id="297" name="直線コネクタ 296"/>
        <xdr:cNvCxnSpPr/>
      </xdr:nvCxnSpPr>
      <xdr:spPr>
        <a:xfrm flipV="1">
          <a:off x="10475595" y="5356352"/>
          <a:ext cx="1270" cy="38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86162</xdr:rowOff>
    </xdr:from>
    <xdr:ext cx="599010" cy="259045"/>
    <xdr:sp macro="" textlink="">
      <xdr:nvSpPr>
        <xdr:cNvPr id="298" name="補助費等最小値テキスト"/>
        <xdr:cNvSpPr txBox="1"/>
      </xdr:nvSpPr>
      <xdr:spPr>
        <a:xfrm>
          <a:off x="10528300" y="574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82335</xdr:rowOff>
    </xdr:from>
    <xdr:to>
      <xdr:col>55</xdr:col>
      <xdr:colOff>88900</xdr:colOff>
      <xdr:row>33</xdr:row>
      <xdr:rowOff>82335</xdr:rowOff>
    </xdr:to>
    <xdr:cxnSp macro="">
      <xdr:nvCxnSpPr>
        <xdr:cNvPr id="299" name="直線コネクタ 298"/>
        <xdr:cNvCxnSpPr/>
      </xdr:nvCxnSpPr>
      <xdr:spPr>
        <a:xfrm>
          <a:off x="10388600" y="574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159529</xdr:rowOff>
    </xdr:from>
    <xdr:ext cx="599010" cy="259045"/>
    <xdr:sp macro="" textlink="">
      <xdr:nvSpPr>
        <xdr:cNvPr id="300" name="補助費等最大値テキスト"/>
        <xdr:cNvSpPr txBox="1"/>
      </xdr:nvSpPr>
      <xdr:spPr>
        <a:xfrm>
          <a:off x="10528300" y="51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41402</xdr:rowOff>
    </xdr:from>
    <xdr:to>
      <xdr:col>55</xdr:col>
      <xdr:colOff>88900</xdr:colOff>
      <xdr:row>31</xdr:row>
      <xdr:rowOff>41402</xdr:rowOff>
    </xdr:to>
    <xdr:cxnSp macro="">
      <xdr:nvCxnSpPr>
        <xdr:cNvPr id="301" name="直線コネクタ 300"/>
        <xdr:cNvCxnSpPr/>
      </xdr:nvCxnSpPr>
      <xdr:spPr>
        <a:xfrm>
          <a:off x="10388600" y="535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14316</xdr:rowOff>
    </xdr:from>
    <xdr:to>
      <xdr:col>55</xdr:col>
      <xdr:colOff>0</xdr:colOff>
      <xdr:row>37</xdr:row>
      <xdr:rowOff>107500</xdr:rowOff>
    </xdr:to>
    <xdr:cxnSp macro="">
      <xdr:nvCxnSpPr>
        <xdr:cNvPr id="302" name="直線コネクタ 301"/>
        <xdr:cNvCxnSpPr/>
      </xdr:nvCxnSpPr>
      <xdr:spPr>
        <a:xfrm flipV="1">
          <a:off x="9639300" y="5672166"/>
          <a:ext cx="838200" cy="7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101046</xdr:rowOff>
    </xdr:from>
    <xdr:ext cx="599010" cy="259045"/>
    <xdr:sp macro="" textlink="">
      <xdr:nvSpPr>
        <xdr:cNvPr id="303" name="補助費等平均値テキスト"/>
        <xdr:cNvSpPr txBox="1"/>
      </xdr:nvSpPr>
      <xdr:spPr>
        <a:xfrm>
          <a:off x="10528300" y="54159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78169</xdr:rowOff>
    </xdr:from>
    <xdr:to>
      <xdr:col>55</xdr:col>
      <xdr:colOff>50800</xdr:colOff>
      <xdr:row>33</xdr:row>
      <xdr:rowOff>8319</xdr:rowOff>
    </xdr:to>
    <xdr:sp macro="" textlink="">
      <xdr:nvSpPr>
        <xdr:cNvPr id="304" name="フローチャート: 判断 303"/>
        <xdr:cNvSpPr/>
      </xdr:nvSpPr>
      <xdr:spPr>
        <a:xfrm>
          <a:off x="10426700" y="556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97265</xdr:rowOff>
    </xdr:from>
    <xdr:to>
      <xdr:col>50</xdr:col>
      <xdr:colOff>114300</xdr:colOff>
      <xdr:row>37</xdr:row>
      <xdr:rowOff>107500</xdr:rowOff>
    </xdr:to>
    <xdr:cxnSp macro="">
      <xdr:nvCxnSpPr>
        <xdr:cNvPr id="305" name="直線コネクタ 304"/>
        <xdr:cNvCxnSpPr/>
      </xdr:nvCxnSpPr>
      <xdr:spPr>
        <a:xfrm>
          <a:off x="8750300" y="6440915"/>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36538</xdr:rowOff>
    </xdr:from>
    <xdr:to>
      <xdr:col>50</xdr:col>
      <xdr:colOff>165100</xdr:colOff>
      <xdr:row>37</xdr:row>
      <xdr:rowOff>138138</xdr:rowOff>
    </xdr:to>
    <xdr:sp macro="" textlink="">
      <xdr:nvSpPr>
        <xdr:cNvPr id="306" name="フローチャート: 判断 305"/>
        <xdr:cNvSpPr/>
      </xdr:nvSpPr>
      <xdr:spPr>
        <a:xfrm>
          <a:off x="9588500" y="63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154665</xdr:rowOff>
    </xdr:from>
    <xdr:ext cx="534377" cy="259045"/>
    <xdr:sp macro="" textlink="">
      <xdr:nvSpPr>
        <xdr:cNvPr id="307" name="テキスト ボックス 306"/>
        <xdr:cNvSpPr txBox="1"/>
      </xdr:nvSpPr>
      <xdr:spPr>
        <a:xfrm>
          <a:off x="9372111" y="61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97265</xdr:rowOff>
    </xdr:from>
    <xdr:to>
      <xdr:col>45</xdr:col>
      <xdr:colOff>177800</xdr:colOff>
      <xdr:row>37</xdr:row>
      <xdr:rowOff>167295</xdr:rowOff>
    </xdr:to>
    <xdr:cxnSp macro="">
      <xdr:nvCxnSpPr>
        <xdr:cNvPr id="308" name="直線コネクタ 307"/>
        <xdr:cNvCxnSpPr/>
      </xdr:nvCxnSpPr>
      <xdr:spPr>
        <a:xfrm flipV="1">
          <a:off x="7861300" y="6440915"/>
          <a:ext cx="889000" cy="7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44917</xdr:rowOff>
    </xdr:from>
    <xdr:to>
      <xdr:col>46</xdr:col>
      <xdr:colOff>38100</xdr:colOff>
      <xdr:row>37</xdr:row>
      <xdr:rowOff>146517</xdr:rowOff>
    </xdr:to>
    <xdr:sp macro="" textlink="">
      <xdr:nvSpPr>
        <xdr:cNvPr id="309" name="フローチャート: 判断 308"/>
        <xdr:cNvSpPr/>
      </xdr:nvSpPr>
      <xdr:spPr>
        <a:xfrm>
          <a:off x="8699500" y="638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163044</xdr:rowOff>
    </xdr:from>
    <xdr:ext cx="534377" cy="259045"/>
    <xdr:sp macro="" textlink="">
      <xdr:nvSpPr>
        <xdr:cNvPr id="310" name="テキスト ボックス 309"/>
        <xdr:cNvSpPr txBox="1"/>
      </xdr:nvSpPr>
      <xdr:spPr>
        <a:xfrm>
          <a:off x="8483111" y="61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167295</xdr:rowOff>
    </xdr:from>
    <xdr:to>
      <xdr:col>41</xdr:col>
      <xdr:colOff>50800</xdr:colOff>
      <xdr:row>38</xdr:row>
      <xdr:rowOff>37033</xdr:rowOff>
    </xdr:to>
    <xdr:cxnSp macro="">
      <xdr:nvCxnSpPr>
        <xdr:cNvPr id="311" name="直線コネクタ 310"/>
        <xdr:cNvCxnSpPr/>
      </xdr:nvCxnSpPr>
      <xdr:spPr>
        <a:xfrm flipV="1">
          <a:off x="6972300" y="6510945"/>
          <a:ext cx="889000" cy="4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63440</xdr:rowOff>
    </xdr:from>
    <xdr:to>
      <xdr:col>41</xdr:col>
      <xdr:colOff>101600</xdr:colOff>
      <xdr:row>37</xdr:row>
      <xdr:rowOff>165040</xdr:rowOff>
    </xdr:to>
    <xdr:sp macro="" textlink="">
      <xdr:nvSpPr>
        <xdr:cNvPr id="312" name="フローチャート: 判断 311"/>
        <xdr:cNvSpPr/>
      </xdr:nvSpPr>
      <xdr:spPr>
        <a:xfrm>
          <a:off x="7810500" y="64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10117</xdr:rowOff>
    </xdr:from>
    <xdr:ext cx="534377" cy="259045"/>
    <xdr:sp macro="" textlink="">
      <xdr:nvSpPr>
        <xdr:cNvPr id="313" name="テキスト ボックス 312"/>
        <xdr:cNvSpPr txBox="1"/>
      </xdr:nvSpPr>
      <xdr:spPr>
        <a:xfrm>
          <a:off x="7594111" y="61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45577</xdr:rowOff>
    </xdr:from>
    <xdr:to>
      <xdr:col>36</xdr:col>
      <xdr:colOff>165100</xdr:colOff>
      <xdr:row>37</xdr:row>
      <xdr:rowOff>147177</xdr:rowOff>
    </xdr:to>
    <xdr:sp macro="" textlink="">
      <xdr:nvSpPr>
        <xdr:cNvPr id="314" name="フローチャート: 判断 313"/>
        <xdr:cNvSpPr/>
      </xdr:nvSpPr>
      <xdr:spPr>
        <a:xfrm>
          <a:off x="6921500" y="638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163704</xdr:rowOff>
    </xdr:from>
    <xdr:ext cx="534377" cy="259045"/>
    <xdr:sp macro="" textlink="">
      <xdr:nvSpPr>
        <xdr:cNvPr id="315" name="テキスト ボックス 314"/>
        <xdr:cNvSpPr txBox="1"/>
      </xdr:nvSpPr>
      <xdr:spPr>
        <a:xfrm>
          <a:off x="6705111" y="61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134966</xdr:rowOff>
    </xdr:from>
    <xdr:to>
      <xdr:col>55</xdr:col>
      <xdr:colOff>50800</xdr:colOff>
      <xdr:row>33</xdr:row>
      <xdr:rowOff>65116</xdr:rowOff>
    </xdr:to>
    <xdr:sp macro="" textlink="">
      <xdr:nvSpPr>
        <xdr:cNvPr id="321" name="楕円 320"/>
        <xdr:cNvSpPr/>
      </xdr:nvSpPr>
      <xdr:spPr>
        <a:xfrm>
          <a:off x="10426700" y="56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56596</xdr:rowOff>
    </xdr:from>
    <xdr:ext cx="599010" cy="259045"/>
    <xdr:sp macro="" textlink="">
      <xdr:nvSpPr>
        <xdr:cNvPr id="322" name="補助費等該当値テキスト"/>
        <xdr:cNvSpPr txBox="1"/>
      </xdr:nvSpPr>
      <xdr:spPr>
        <a:xfrm>
          <a:off x="10528300" y="55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56700</xdr:rowOff>
    </xdr:from>
    <xdr:to>
      <xdr:col>50</xdr:col>
      <xdr:colOff>165100</xdr:colOff>
      <xdr:row>37</xdr:row>
      <xdr:rowOff>158300</xdr:rowOff>
    </xdr:to>
    <xdr:sp macro="" textlink="">
      <xdr:nvSpPr>
        <xdr:cNvPr id="323" name="楕円 322"/>
        <xdr:cNvSpPr/>
      </xdr:nvSpPr>
      <xdr:spPr>
        <a:xfrm>
          <a:off x="9588500" y="64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149427</xdr:rowOff>
    </xdr:from>
    <xdr:ext cx="534377" cy="259045"/>
    <xdr:sp macro="" textlink="">
      <xdr:nvSpPr>
        <xdr:cNvPr id="324" name="テキスト ボックス 323"/>
        <xdr:cNvSpPr txBox="1"/>
      </xdr:nvSpPr>
      <xdr:spPr>
        <a:xfrm>
          <a:off x="9372111" y="64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46465</xdr:rowOff>
    </xdr:from>
    <xdr:to>
      <xdr:col>46</xdr:col>
      <xdr:colOff>38100</xdr:colOff>
      <xdr:row>37</xdr:row>
      <xdr:rowOff>148065</xdr:rowOff>
    </xdr:to>
    <xdr:sp macro="" textlink="">
      <xdr:nvSpPr>
        <xdr:cNvPr id="325" name="楕円 324"/>
        <xdr:cNvSpPr/>
      </xdr:nvSpPr>
      <xdr:spPr>
        <a:xfrm>
          <a:off x="8699500" y="6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139192</xdr:rowOff>
    </xdr:from>
    <xdr:ext cx="534377" cy="259045"/>
    <xdr:sp macro="" textlink="">
      <xdr:nvSpPr>
        <xdr:cNvPr id="326" name="テキスト ボックス 325"/>
        <xdr:cNvSpPr txBox="1"/>
      </xdr:nvSpPr>
      <xdr:spPr>
        <a:xfrm>
          <a:off x="8483111" y="648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116495</xdr:rowOff>
    </xdr:from>
    <xdr:to>
      <xdr:col>41</xdr:col>
      <xdr:colOff>101600</xdr:colOff>
      <xdr:row>38</xdr:row>
      <xdr:rowOff>46645</xdr:rowOff>
    </xdr:to>
    <xdr:sp macro="" textlink="">
      <xdr:nvSpPr>
        <xdr:cNvPr id="327" name="楕円 326"/>
        <xdr:cNvSpPr/>
      </xdr:nvSpPr>
      <xdr:spPr>
        <a:xfrm>
          <a:off x="7810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37772</xdr:rowOff>
    </xdr:from>
    <xdr:ext cx="534377" cy="259045"/>
    <xdr:sp macro="" textlink="">
      <xdr:nvSpPr>
        <xdr:cNvPr id="328" name="テキスト ボックス 327"/>
        <xdr:cNvSpPr txBox="1"/>
      </xdr:nvSpPr>
      <xdr:spPr>
        <a:xfrm>
          <a:off x="7594111" y="65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157683</xdr:rowOff>
    </xdr:from>
    <xdr:to>
      <xdr:col>36</xdr:col>
      <xdr:colOff>165100</xdr:colOff>
      <xdr:row>38</xdr:row>
      <xdr:rowOff>87833</xdr:rowOff>
    </xdr:to>
    <xdr:sp macro="" textlink="">
      <xdr:nvSpPr>
        <xdr:cNvPr id="329" name="楕円 328"/>
        <xdr:cNvSpPr/>
      </xdr:nvSpPr>
      <xdr:spPr>
        <a:xfrm>
          <a:off x="6921500" y="65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78960</xdr:rowOff>
    </xdr:from>
    <xdr:ext cx="534377" cy="259045"/>
    <xdr:sp macro="" textlink="">
      <xdr:nvSpPr>
        <xdr:cNvPr id="330" name="テキスト ボックス 329"/>
        <xdr:cNvSpPr txBox="1"/>
      </xdr:nvSpPr>
      <xdr:spPr>
        <a:xfrm>
          <a:off x="6705111" y="65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1" name="テキスト ボックス 34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2" name="直線コネクタ 34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3" name="テキスト ボックス 34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4" name="直線コネクタ 34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5" name="テキスト ボックス 34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6" name="直線コネクタ 34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7" name="テキスト ボックス 34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8" name="直線コネクタ 34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9" name="テキスト ボックス 34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53" name="直線コネクタ 352"/>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54" name="普通建設事業費最小値テキスト"/>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55" name="直線コネクタ 354"/>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56" name="普通建設事業費最大値テキスト"/>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7" name="直線コネクタ 356"/>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16896</xdr:rowOff>
    </xdr:from>
    <xdr:to>
      <xdr:col>55</xdr:col>
      <xdr:colOff>0</xdr:colOff>
      <xdr:row>50</xdr:row>
      <xdr:rowOff>171338</xdr:rowOff>
    </xdr:to>
    <xdr:cxnSp macro="">
      <xdr:nvCxnSpPr>
        <xdr:cNvPr id="358" name="直線コネクタ 357"/>
        <xdr:cNvCxnSpPr/>
      </xdr:nvCxnSpPr>
      <xdr:spPr>
        <a:xfrm>
          <a:off x="9639300" y="8589396"/>
          <a:ext cx="838200" cy="1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135701</xdr:rowOff>
    </xdr:from>
    <xdr:ext cx="534377" cy="259045"/>
    <xdr:sp macro="" textlink="">
      <xdr:nvSpPr>
        <xdr:cNvPr id="359" name="普通建設事業費平均値テキスト"/>
        <xdr:cNvSpPr txBox="1"/>
      </xdr:nvSpPr>
      <xdr:spPr>
        <a:xfrm>
          <a:off x="10528300" y="9394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60" name="フローチャート: 判断 359"/>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16896</xdr:rowOff>
    </xdr:from>
    <xdr:to>
      <xdr:col>50</xdr:col>
      <xdr:colOff>114300</xdr:colOff>
      <xdr:row>52</xdr:row>
      <xdr:rowOff>161600</xdr:rowOff>
    </xdr:to>
    <xdr:cxnSp macro="">
      <xdr:nvCxnSpPr>
        <xdr:cNvPr id="361" name="直線コネクタ 360"/>
        <xdr:cNvCxnSpPr/>
      </xdr:nvCxnSpPr>
      <xdr:spPr>
        <a:xfrm flipV="1">
          <a:off x="8750300" y="8589396"/>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62" name="フローチャート: 判断 361"/>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144959</xdr:rowOff>
    </xdr:from>
    <xdr:ext cx="534377" cy="259045"/>
    <xdr:sp macro="" textlink="">
      <xdr:nvSpPr>
        <xdr:cNvPr id="363" name="テキスト ボックス 362"/>
        <xdr:cNvSpPr txBox="1"/>
      </xdr:nvSpPr>
      <xdr:spPr>
        <a:xfrm>
          <a:off x="9372111" y="94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161600</xdr:rowOff>
    </xdr:from>
    <xdr:to>
      <xdr:col>45</xdr:col>
      <xdr:colOff>177800</xdr:colOff>
      <xdr:row>55</xdr:row>
      <xdr:rowOff>131950</xdr:rowOff>
    </xdr:to>
    <xdr:cxnSp macro="">
      <xdr:nvCxnSpPr>
        <xdr:cNvPr id="364" name="直線コネクタ 363"/>
        <xdr:cNvCxnSpPr/>
      </xdr:nvCxnSpPr>
      <xdr:spPr>
        <a:xfrm flipV="1">
          <a:off x="7861300" y="9077000"/>
          <a:ext cx="889000" cy="4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65" name="フローチャート: 判断 364"/>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141736</xdr:rowOff>
    </xdr:from>
    <xdr:ext cx="534377" cy="259045"/>
    <xdr:sp macro="" textlink="">
      <xdr:nvSpPr>
        <xdr:cNvPr id="366" name="テキスト ボックス 365"/>
        <xdr:cNvSpPr txBox="1"/>
      </xdr:nvSpPr>
      <xdr:spPr>
        <a:xfrm>
          <a:off x="8483111" y="92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98392</xdr:rowOff>
    </xdr:from>
    <xdr:to>
      <xdr:col>41</xdr:col>
      <xdr:colOff>50800</xdr:colOff>
      <xdr:row>55</xdr:row>
      <xdr:rowOff>131950</xdr:rowOff>
    </xdr:to>
    <xdr:cxnSp macro="">
      <xdr:nvCxnSpPr>
        <xdr:cNvPr id="367" name="直線コネクタ 366"/>
        <xdr:cNvCxnSpPr/>
      </xdr:nvCxnSpPr>
      <xdr:spPr>
        <a:xfrm>
          <a:off x="6972300" y="9185242"/>
          <a:ext cx="889000" cy="37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8" name="フローチャート: 判断 367"/>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5651</xdr:rowOff>
    </xdr:from>
    <xdr:ext cx="534377" cy="259045"/>
    <xdr:sp macro="" textlink="">
      <xdr:nvSpPr>
        <xdr:cNvPr id="369" name="テキスト ボックス 368"/>
        <xdr:cNvSpPr txBox="1"/>
      </xdr:nvSpPr>
      <xdr:spPr>
        <a:xfrm>
          <a:off x="7594111" y="96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70" name="フローチャート: 判断 369"/>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171274</xdr:rowOff>
    </xdr:from>
    <xdr:ext cx="534377" cy="259045"/>
    <xdr:sp macro="" textlink="">
      <xdr:nvSpPr>
        <xdr:cNvPr id="371" name="テキスト ボックス 370"/>
        <xdr:cNvSpPr txBox="1"/>
      </xdr:nvSpPr>
      <xdr:spPr>
        <a:xfrm>
          <a:off x="6705111" y="8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120538</xdr:rowOff>
    </xdr:from>
    <xdr:to>
      <xdr:col>55</xdr:col>
      <xdr:colOff>50800</xdr:colOff>
      <xdr:row>51</xdr:row>
      <xdr:rowOff>50688</xdr:rowOff>
    </xdr:to>
    <xdr:sp macro="" textlink="">
      <xdr:nvSpPr>
        <xdr:cNvPr id="377" name="楕円 376"/>
        <xdr:cNvSpPr/>
      </xdr:nvSpPr>
      <xdr:spPr>
        <a:xfrm>
          <a:off x="10426700" y="86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73565</xdr:rowOff>
    </xdr:from>
    <xdr:ext cx="534377" cy="259045"/>
    <xdr:sp macro="" textlink="">
      <xdr:nvSpPr>
        <xdr:cNvPr id="378" name="普通建設事業費該当値テキスト"/>
        <xdr:cNvSpPr txBox="1"/>
      </xdr:nvSpPr>
      <xdr:spPr>
        <a:xfrm>
          <a:off x="10528300" y="864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137546</xdr:rowOff>
    </xdr:from>
    <xdr:to>
      <xdr:col>50</xdr:col>
      <xdr:colOff>165100</xdr:colOff>
      <xdr:row>50</xdr:row>
      <xdr:rowOff>67696</xdr:rowOff>
    </xdr:to>
    <xdr:sp macro="" textlink="">
      <xdr:nvSpPr>
        <xdr:cNvPr id="379" name="楕円 378"/>
        <xdr:cNvSpPr/>
      </xdr:nvSpPr>
      <xdr:spPr>
        <a:xfrm>
          <a:off x="9588500" y="85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84223</xdr:rowOff>
    </xdr:from>
    <xdr:ext cx="599010" cy="259045"/>
    <xdr:sp macro="" textlink="">
      <xdr:nvSpPr>
        <xdr:cNvPr id="380" name="テキスト ボックス 379"/>
        <xdr:cNvSpPr txBox="1"/>
      </xdr:nvSpPr>
      <xdr:spPr>
        <a:xfrm>
          <a:off x="9339795" y="831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110800</xdr:rowOff>
    </xdr:from>
    <xdr:to>
      <xdr:col>46</xdr:col>
      <xdr:colOff>38100</xdr:colOff>
      <xdr:row>53</xdr:row>
      <xdr:rowOff>40950</xdr:rowOff>
    </xdr:to>
    <xdr:sp macro="" textlink="">
      <xdr:nvSpPr>
        <xdr:cNvPr id="381" name="楕円 380"/>
        <xdr:cNvSpPr/>
      </xdr:nvSpPr>
      <xdr:spPr>
        <a:xfrm>
          <a:off x="8699500" y="90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57477</xdr:rowOff>
    </xdr:from>
    <xdr:ext cx="534377" cy="259045"/>
    <xdr:sp macro="" textlink="">
      <xdr:nvSpPr>
        <xdr:cNvPr id="382" name="テキスト ボックス 381"/>
        <xdr:cNvSpPr txBox="1"/>
      </xdr:nvSpPr>
      <xdr:spPr>
        <a:xfrm>
          <a:off x="8483111" y="88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81150</xdr:rowOff>
    </xdr:from>
    <xdr:to>
      <xdr:col>41</xdr:col>
      <xdr:colOff>101600</xdr:colOff>
      <xdr:row>56</xdr:row>
      <xdr:rowOff>11300</xdr:rowOff>
    </xdr:to>
    <xdr:sp macro="" textlink="">
      <xdr:nvSpPr>
        <xdr:cNvPr id="383" name="楕円 382"/>
        <xdr:cNvSpPr/>
      </xdr:nvSpPr>
      <xdr:spPr>
        <a:xfrm>
          <a:off x="7810500" y="95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27827</xdr:rowOff>
    </xdr:from>
    <xdr:ext cx="534377" cy="259045"/>
    <xdr:sp macro="" textlink="">
      <xdr:nvSpPr>
        <xdr:cNvPr id="384" name="テキスト ボックス 383"/>
        <xdr:cNvSpPr txBox="1"/>
      </xdr:nvSpPr>
      <xdr:spPr>
        <a:xfrm>
          <a:off x="7594111" y="928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47592</xdr:rowOff>
    </xdr:from>
    <xdr:to>
      <xdr:col>36</xdr:col>
      <xdr:colOff>165100</xdr:colOff>
      <xdr:row>53</xdr:row>
      <xdr:rowOff>149192</xdr:rowOff>
    </xdr:to>
    <xdr:sp macro="" textlink="">
      <xdr:nvSpPr>
        <xdr:cNvPr id="385" name="楕円 384"/>
        <xdr:cNvSpPr/>
      </xdr:nvSpPr>
      <xdr:spPr>
        <a:xfrm>
          <a:off x="6921500" y="91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140319</xdr:rowOff>
    </xdr:from>
    <xdr:ext cx="534377" cy="259045"/>
    <xdr:sp macro="" textlink="">
      <xdr:nvSpPr>
        <xdr:cNvPr id="386" name="テキスト ボックス 385"/>
        <xdr:cNvSpPr txBox="1"/>
      </xdr:nvSpPr>
      <xdr:spPr>
        <a:xfrm>
          <a:off x="6705111" y="92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12" name="直線コネクタ 411"/>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13"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14" name="直線コネクタ 413"/>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5"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6" name="直線コネクタ 415"/>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33107</xdr:rowOff>
    </xdr:from>
    <xdr:to>
      <xdr:col>55</xdr:col>
      <xdr:colOff>0</xdr:colOff>
      <xdr:row>73</xdr:row>
      <xdr:rowOff>87350</xdr:rowOff>
    </xdr:to>
    <xdr:cxnSp macro="">
      <xdr:nvCxnSpPr>
        <xdr:cNvPr id="417" name="直線コネクタ 416"/>
        <xdr:cNvCxnSpPr/>
      </xdr:nvCxnSpPr>
      <xdr:spPr>
        <a:xfrm flipV="1">
          <a:off x="9639300" y="12377507"/>
          <a:ext cx="838200" cy="22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170197</xdr:rowOff>
    </xdr:from>
    <xdr:ext cx="534377" cy="259045"/>
    <xdr:sp macro="" textlink="">
      <xdr:nvSpPr>
        <xdr:cNvPr id="418" name="普通建設事業費 （ うち新規整備　）平均値テキスト"/>
        <xdr:cNvSpPr txBox="1"/>
      </xdr:nvSpPr>
      <xdr:spPr>
        <a:xfrm>
          <a:off x="10528300" y="12857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9" name="フローチャート: 判断 418"/>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87350</xdr:rowOff>
    </xdr:from>
    <xdr:to>
      <xdr:col>50</xdr:col>
      <xdr:colOff>114300</xdr:colOff>
      <xdr:row>74</xdr:row>
      <xdr:rowOff>107957</xdr:rowOff>
    </xdr:to>
    <xdr:cxnSp macro="">
      <xdr:nvCxnSpPr>
        <xdr:cNvPr id="420" name="直線コネクタ 419"/>
        <xdr:cNvCxnSpPr/>
      </xdr:nvCxnSpPr>
      <xdr:spPr>
        <a:xfrm flipV="1">
          <a:off x="8750300" y="12603200"/>
          <a:ext cx="889000" cy="19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21" name="フローチャート: 判断 420"/>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117488</xdr:rowOff>
    </xdr:from>
    <xdr:ext cx="534377" cy="259045"/>
    <xdr:sp macro="" textlink="">
      <xdr:nvSpPr>
        <xdr:cNvPr id="422" name="テキスト ボックス 421"/>
        <xdr:cNvSpPr txBox="1"/>
      </xdr:nvSpPr>
      <xdr:spPr>
        <a:xfrm>
          <a:off x="9372111" y="129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107957</xdr:rowOff>
    </xdr:from>
    <xdr:to>
      <xdr:col>45</xdr:col>
      <xdr:colOff>177800</xdr:colOff>
      <xdr:row>75</xdr:row>
      <xdr:rowOff>64948</xdr:rowOff>
    </xdr:to>
    <xdr:cxnSp macro="">
      <xdr:nvCxnSpPr>
        <xdr:cNvPr id="423" name="直線コネクタ 422"/>
        <xdr:cNvCxnSpPr/>
      </xdr:nvCxnSpPr>
      <xdr:spPr>
        <a:xfrm flipV="1">
          <a:off x="7861300" y="12795257"/>
          <a:ext cx="889000" cy="1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24" name="フローチャート: 判断 423"/>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5" name="テキスト ボックス 424"/>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171247</xdr:rowOff>
    </xdr:from>
    <xdr:to>
      <xdr:col>41</xdr:col>
      <xdr:colOff>50800</xdr:colOff>
      <xdr:row>75</xdr:row>
      <xdr:rowOff>64948</xdr:rowOff>
    </xdr:to>
    <xdr:cxnSp macro="">
      <xdr:nvCxnSpPr>
        <xdr:cNvPr id="426" name="直線コネクタ 425"/>
        <xdr:cNvCxnSpPr/>
      </xdr:nvCxnSpPr>
      <xdr:spPr>
        <a:xfrm>
          <a:off x="6972300" y="1285854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7" name="フローチャート: 判断 426"/>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8" name="テキスト ボックス 427"/>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9" name="フローチャート: 判断 428"/>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30" name="テキスト ボックス 429"/>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153757</xdr:rowOff>
    </xdr:from>
    <xdr:to>
      <xdr:col>55</xdr:col>
      <xdr:colOff>50800</xdr:colOff>
      <xdr:row>72</xdr:row>
      <xdr:rowOff>83907</xdr:rowOff>
    </xdr:to>
    <xdr:sp macro="" textlink="">
      <xdr:nvSpPr>
        <xdr:cNvPr id="436" name="楕円 435"/>
        <xdr:cNvSpPr/>
      </xdr:nvSpPr>
      <xdr:spPr>
        <a:xfrm>
          <a:off x="10426700" y="123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5184</xdr:rowOff>
    </xdr:from>
    <xdr:ext cx="534377" cy="259045"/>
    <xdr:sp macro="" textlink="">
      <xdr:nvSpPr>
        <xdr:cNvPr id="437" name="普通建設事業費 （ うち新規整備　）該当値テキスト"/>
        <xdr:cNvSpPr txBox="1"/>
      </xdr:nvSpPr>
      <xdr:spPr>
        <a:xfrm>
          <a:off x="10528300" y="1217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36550</xdr:rowOff>
    </xdr:from>
    <xdr:to>
      <xdr:col>50</xdr:col>
      <xdr:colOff>165100</xdr:colOff>
      <xdr:row>73</xdr:row>
      <xdr:rowOff>138150</xdr:rowOff>
    </xdr:to>
    <xdr:sp macro="" textlink="">
      <xdr:nvSpPr>
        <xdr:cNvPr id="438" name="楕円 437"/>
        <xdr:cNvSpPr/>
      </xdr:nvSpPr>
      <xdr:spPr>
        <a:xfrm>
          <a:off x="9588500" y="12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154677</xdr:rowOff>
    </xdr:from>
    <xdr:ext cx="534377" cy="259045"/>
    <xdr:sp macro="" textlink="">
      <xdr:nvSpPr>
        <xdr:cNvPr id="439" name="テキスト ボックス 438"/>
        <xdr:cNvSpPr txBox="1"/>
      </xdr:nvSpPr>
      <xdr:spPr>
        <a:xfrm>
          <a:off x="9372111" y="123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57157</xdr:rowOff>
    </xdr:from>
    <xdr:to>
      <xdr:col>46</xdr:col>
      <xdr:colOff>38100</xdr:colOff>
      <xdr:row>74</xdr:row>
      <xdr:rowOff>158757</xdr:rowOff>
    </xdr:to>
    <xdr:sp macro="" textlink="">
      <xdr:nvSpPr>
        <xdr:cNvPr id="440" name="楕円 439"/>
        <xdr:cNvSpPr/>
      </xdr:nvSpPr>
      <xdr:spPr>
        <a:xfrm>
          <a:off x="8699500" y="127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149884</xdr:rowOff>
    </xdr:from>
    <xdr:ext cx="534377" cy="259045"/>
    <xdr:sp macro="" textlink="">
      <xdr:nvSpPr>
        <xdr:cNvPr id="441" name="テキスト ボックス 440"/>
        <xdr:cNvSpPr txBox="1"/>
      </xdr:nvSpPr>
      <xdr:spPr>
        <a:xfrm>
          <a:off x="8483111" y="128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14148</xdr:rowOff>
    </xdr:from>
    <xdr:to>
      <xdr:col>41</xdr:col>
      <xdr:colOff>101600</xdr:colOff>
      <xdr:row>75</xdr:row>
      <xdr:rowOff>115748</xdr:rowOff>
    </xdr:to>
    <xdr:sp macro="" textlink="">
      <xdr:nvSpPr>
        <xdr:cNvPr id="442" name="楕円 441"/>
        <xdr:cNvSpPr/>
      </xdr:nvSpPr>
      <xdr:spPr>
        <a:xfrm>
          <a:off x="7810500" y="12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106875</xdr:rowOff>
    </xdr:from>
    <xdr:ext cx="534377" cy="259045"/>
    <xdr:sp macro="" textlink="">
      <xdr:nvSpPr>
        <xdr:cNvPr id="443" name="テキスト ボックス 442"/>
        <xdr:cNvSpPr txBox="1"/>
      </xdr:nvSpPr>
      <xdr:spPr>
        <a:xfrm>
          <a:off x="7594111" y="12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120447</xdr:rowOff>
    </xdr:from>
    <xdr:to>
      <xdr:col>36</xdr:col>
      <xdr:colOff>165100</xdr:colOff>
      <xdr:row>75</xdr:row>
      <xdr:rowOff>50597</xdr:rowOff>
    </xdr:to>
    <xdr:sp macro="" textlink="">
      <xdr:nvSpPr>
        <xdr:cNvPr id="444" name="楕円 443"/>
        <xdr:cNvSpPr/>
      </xdr:nvSpPr>
      <xdr:spPr>
        <a:xfrm>
          <a:off x="6921500" y="12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41724</xdr:rowOff>
    </xdr:from>
    <xdr:ext cx="534377" cy="259045"/>
    <xdr:sp macro="" textlink="">
      <xdr:nvSpPr>
        <xdr:cNvPr id="445" name="テキスト ボックス 444"/>
        <xdr:cNvSpPr txBox="1"/>
      </xdr:nvSpPr>
      <xdr:spPr>
        <a:xfrm>
          <a:off x="6705111" y="129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6" name="直線コネクタ 45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7" name="テキスト ボックス 45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8" name="直線コネクタ 45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9" name="テキスト ボックス 45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0" name="直線コネクタ 45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1" name="テキスト ボックス 46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2" name="直線コネクタ 46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3" name="テキスト ボックス 46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67" name="直線コネクタ 466"/>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68"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69" name="直線コネクタ 468"/>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70"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1" name="直線コネクタ 470"/>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115012</xdr:rowOff>
    </xdr:from>
    <xdr:to>
      <xdr:col>55</xdr:col>
      <xdr:colOff>0</xdr:colOff>
      <xdr:row>92</xdr:row>
      <xdr:rowOff>96929</xdr:rowOff>
    </xdr:to>
    <xdr:cxnSp macro="">
      <xdr:nvCxnSpPr>
        <xdr:cNvPr id="472" name="直線コネクタ 471"/>
        <xdr:cNvCxnSpPr/>
      </xdr:nvCxnSpPr>
      <xdr:spPr>
        <a:xfrm>
          <a:off x="9639300" y="15716962"/>
          <a:ext cx="838200" cy="15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120911</xdr:rowOff>
    </xdr:from>
    <xdr:ext cx="534377" cy="259045"/>
    <xdr:sp macro="" textlink="">
      <xdr:nvSpPr>
        <xdr:cNvPr id="473" name="普通建設事業費 （ うち更新整備　）平均値テキスト"/>
        <xdr:cNvSpPr txBox="1"/>
      </xdr:nvSpPr>
      <xdr:spPr>
        <a:xfrm>
          <a:off x="10528300" y="1606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4" name="フローチャート: 判断 473"/>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115012</xdr:rowOff>
    </xdr:from>
    <xdr:to>
      <xdr:col>50</xdr:col>
      <xdr:colOff>114300</xdr:colOff>
      <xdr:row>94</xdr:row>
      <xdr:rowOff>99009</xdr:rowOff>
    </xdr:to>
    <xdr:cxnSp macro="">
      <xdr:nvCxnSpPr>
        <xdr:cNvPr id="475" name="直線コネクタ 474"/>
        <xdr:cNvCxnSpPr/>
      </xdr:nvCxnSpPr>
      <xdr:spPr>
        <a:xfrm flipV="1">
          <a:off x="8750300" y="15716962"/>
          <a:ext cx="889000" cy="49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6" name="フローチャート: 判断 475"/>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131404</xdr:rowOff>
    </xdr:from>
    <xdr:ext cx="534377" cy="259045"/>
    <xdr:sp macro="" textlink="">
      <xdr:nvSpPr>
        <xdr:cNvPr id="477" name="テキスト ボックス 476"/>
        <xdr:cNvSpPr txBox="1"/>
      </xdr:nvSpPr>
      <xdr:spPr>
        <a:xfrm>
          <a:off x="9372111" y="160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99009</xdr:rowOff>
    </xdr:from>
    <xdr:to>
      <xdr:col>45</xdr:col>
      <xdr:colOff>177800</xdr:colOff>
      <xdr:row>95</xdr:row>
      <xdr:rowOff>105249</xdr:rowOff>
    </xdr:to>
    <xdr:cxnSp macro="">
      <xdr:nvCxnSpPr>
        <xdr:cNvPr id="478" name="直線コネクタ 477"/>
        <xdr:cNvCxnSpPr/>
      </xdr:nvCxnSpPr>
      <xdr:spPr>
        <a:xfrm flipV="1">
          <a:off x="7861300" y="16215309"/>
          <a:ext cx="889000" cy="17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79" name="フローチャート: 判断 478"/>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80" name="テキスト ボックス 479"/>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60102</xdr:rowOff>
    </xdr:from>
    <xdr:to>
      <xdr:col>41</xdr:col>
      <xdr:colOff>50800</xdr:colOff>
      <xdr:row>95</xdr:row>
      <xdr:rowOff>105249</xdr:rowOff>
    </xdr:to>
    <xdr:cxnSp macro="">
      <xdr:nvCxnSpPr>
        <xdr:cNvPr id="481" name="直線コネクタ 480"/>
        <xdr:cNvCxnSpPr/>
      </xdr:nvCxnSpPr>
      <xdr:spPr>
        <a:xfrm>
          <a:off x="6972300" y="16347852"/>
          <a:ext cx="889000" cy="4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2" name="フローチャート: 判断 481"/>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106832</xdr:rowOff>
    </xdr:from>
    <xdr:ext cx="534377" cy="259045"/>
    <xdr:sp macro="" textlink="">
      <xdr:nvSpPr>
        <xdr:cNvPr id="483" name="テキスト ボックス 482"/>
        <xdr:cNvSpPr txBox="1"/>
      </xdr:nvSpPr>
      <xdr:spPr>
        <a:xfrm>
          <a:off x="7594111" y="160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4" name="フローチャート: 判断 483"/>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105917</xdr:rowOff>
    </xdr:from>
    <xdr:ext cx="534377" cy="259045"/>
    <xdr:sp macro="" textlink="">
      <xdr:nvSpPr>
        <xdr:cNvPr id="485" name="テキスト ボックス 484"/>
        <xdr:cNvSpPr txBox="1"/>
      </xdr:nvSpPr>
      <xdr:spPr>
        <a:xfrm>
          <a:off x="6705111" y="1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46129</xdr:rowOff>
    </xdr:from>
    <xdr:to>
      <xdr:col>55</xdr:col>
      <xdr:colOff>50800</xdr:colOff>
      <xdr:row>92</xdr:row>
      <xdr:rowOff>147729</xdr:rowOff>
    </xdr:to>
    <xdr:sp macro="" textlink="">
      <xdr:nvSpPr>
        <xdr:cNvPr id="491" name="楕円 490"/>
        <xdr:cNvSpPr/>
      </xdr:nvSpPr>
      <xdr:spPr>
        <a:xfrm>
          <a:off x="10426700" y="158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69006</xdr:rowOff>
    </xdr:from>
    <xdr:ext cx="534377" cy="259045"/>
    <xdr:sp macro="" textlink="">
      <xdr:nvSpPr>
        <xdr:cNvPr id="492" name="普通建設事業費 （ うち更新整備　）該当値テキスト"/>
        <xdr:cNvSpPr txBox="1"/>
      </xdr:nvSpPr>
      <xdr:spPr>
        <a:xfrm>
          <a:off x="10528300" y="156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64212</xdr:rowOff>
    </xdr:from>
    <xdr:to>
      <xdr:col>50</xdr:col>
      <xdr:colOff>165100</xdr:colOff>
      <xdr:row>91</xdr:row>
      <xdr:rowOff>165812</xdr:rowOff>
    </xdr:to>
    <xdr:sp macro="" textlink="">
      <xdr:nvSpPr>
        <xdr:cNvPr id="493" name="楕円 492"/>
        <xdr:cNvSpPr/>
      </xdr:nvSpPr>
      <xdr:spPr>
        <a:xfrm>
          <a:off x="9588500" y="156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10889</xdr:rowOff>
    </xdr:from>
    <xdr:ext cx="534377" cy="259045"/>
    <xdr:sp macro="" textlink="">
      <xdr:nvSpPr>
        <xdr:cNvPr id="494" name="テキスト ボックス 493"/>
        <xdr:cNvSpPr txBox="1"/>
      </xdr:nvSpPr>
      <xdr:spPr>
        <a:xfrm>
          <a:off x="9372111" y="154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48209</xdr:rowOff>
    </xdr:from>
    <xdr:to>
      <xdr:col>46</xdr:col>
      <xdr:colOff>38100</xdr:colOff>
      <xdr:row>94</xdr:row>
      <xdr:rowOff>149809</xdr:rowOff>
    </xdr:to>
    <xdr:sp macro="" textlink="">
      <xdr:nvSpPr>
        <xdr:cNvPr id="495" name="楕円 494"/>
        <xdr:cNvSpPr/>
      </xdr:nvSpPr>
      <xdr:spPr>
        <a:xfrm>
          <a:off x="8699500" y="161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140936</xdr:rowOff>
    </xdr:from>
    <xdr:ext cx="534377" cy="259045"/>
    <xdr:sp macro="" textlink="">
      <xdr:nvSpPr>
        <xdr:cNvPr id="496" name="テキスト ボックス 495"/>
        <xdr:cNvSpPr txBox="1"/>
      </xdr:nvSpPr>
      <xdr:spPr>
        <a:xfrm>
          <a:off x="8483111" y="162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54449</xdr:rowOff>
    </xdr:from>
    <xdr:to>
      <xdr:col>41</xdr:col>
      <xdr:colOff>101600</xdr:colOff>
      <xdr:row>95</xdr:row>
      <xdr:rowOff>156049</xdr:rowOff>
    </xdr:to>
    <xdr:sp macro="" textlink="">
      <xdr:nvSpPr>
        <xdr:cNvPr id="497" name="楕円 496"/>
        <xdr:cNvSpPr/>
      </xdr:nvSpPr>
      <xdr:spPr>
        <a:xfrm>
          <a:off x="7810500" y="163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147176</xdr:rowOff>
    </xdr:from>
    <xdr:ext cx="534377" cy="259045"/>
    <xdr:sp macro="" textlink="">
      <xdr:nvSpPr>
        <xdr:cNvPr id="498" name="テキスト ボックス 497"/>
        <xdr:cNvSpPr txBox="1"/>
      </xdr:nvSpPr>
      <xdr:spPr>
        <a:xfrm>
          <a:off x="7594111" y="164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9302</xdr:rowOff>
    </xdr:from>
    <xdr:to>
      <xdr:col>36</xdr:col>
      <xdr:colOff>165100</xdr:colOff>
      <xdr:row>95</xdr:row>
      <xdr:rowOff>110902</xdr:rowOff>
    </xdr:to>
    <xdr:sp macro="" textlink="">
      <xdr:nvSpPr>
        <xdr:cNvPr id="499" name="楕円 498"/>
        <xdr:cNvSpPr/>
      </xdr:nvSpPr>
      <xdr:spPr>
        <a:xfrm>
          <a:off x="6921500" y="162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102029</xdr:rowOff>
    </xdr:from>
    <xdr:ext cx="534377" cy="259045"/>
    <xdr:sp macro="" textlink="">
      <xdr:nvSpPr>
        <xdr:cNvPr id="500" name="テキスト ボックス 499"/>
        <xdr:cNvSpPr txBox="1"/>
      </xdr:nvSpPr>
      <xdr:spPr>
        <a:xfrm>
          <a:off x="6705111" y="163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4" name="直線コネクタ 523"/>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7"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8" name="直線コネクタ 527"/>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9" name="直線コネクタ 52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30"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1" name="フローチャート: 判断 530"/>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2" name="直線コネクタ 53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3" name="フローチャート: 判断 532"/>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4" name="テキスト ボックス 533"/>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5" name="直線コネクタ 53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6" name="フローチャート: 判断 535"/>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7" name="テキスト ボックス 536"/>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36335</xdr:rowOff>
    </xdr:from>
    <xdr:to>
      <xdr:col>71</xdr:col>
      <xdr:colOff>177800</xdr:colOff>
      <xdr:row>39</xdr:row>
      <xdr:rowOff>44450</xdr:rowOff>
    </xdr:to>
    <xdr:cxnSp macro="">
      <xdr:nvCxnSpPr>
        <xdr:cNvPr id="538" name="直線コネクタ 537"/>
        <xdr:cNvCxnSpPr/>
      </xdr:nvCxnSpPr>
      <xdr:spPr>
        <a:xfrm>
          <a:off x="12814300" y="672288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9" name="フローチャート: 判断 538"/>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40" name="テキスト ボックス 539"/>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1" name="フローチャート: 判断 540"/>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42" name="テキスト ボックス 541"/>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8" name="楕円 54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50" name="楕円 54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51" name="テキスト ボックス 55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2" name="楕円 55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3" name="テキスト ボックス 55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4" name="楕円 55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5" name="テキスト ボックス 55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156985</xdr:rowOff>
    </xdr:from>
    <xdr:to>
      <xdr:col>67</xdr:col>
      <xdr:colOff>101600</xdr:colOff>
      <xdr:row>39</xdr:row>
      <xdr:rowOff>87135</xdr:rowOff>
    </xdr:to>
    <xdr:sp macro="" textlink="">
      <xdr:nvSpPr>
        <xdr:cNvPr id="556" name="楕円 555"/>
        <xdr:cNvSpPr/>
      </xdr:nvSpPr>
      <xdr:spPr>
        <a:xfrm>
          <a:off x="12763500" y="66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78262</xdr:rowOff>
    </xdr:from>
    <xdr:ext cx="378565" cy="259045"/>
    <xdr:sp macro="" textlink="">
      <xdr:nvSpPr>
        <xdr:cNvPr id="557" name="テキスト ボックス 556"/>
        <xdr:cNvSpPr txBox="1"/>
      </xdr:nvSpPr>
      <xdr:spPr>
        <a:xfrm>
          <a:off x="12625017" y="676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9" name="テキスト ボックス 61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3" name="直線コネクタ 632"/>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4"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5" name="直線コネクタ 634"/>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6"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7" name="直線コネクタ 636"/>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36503</xdr:rowOff>
    </xdr:from>
    <xdr:to>
      <xdr:col>85</xdr:col>
      <xdr:colOff>127000</xdr:colOff>
      <xdr:row>74</xdr:row>
      <xdr:rowOff>82452</xdr:rowOff>
    </xdr:to>
    <xdr:cxnSp macro="">
      <xdr:nvCxnSpPr>
        <xdr:cNvPr id="638" name="直線コネクタ 637"/>
        <xdr:cNvCxnSpPr/>
      </xdr:nvCxnSpPr>
      <xdr:spPr>
        <a:xfrm>
          <a:off x="15481300" y="12723803"/>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168894</xdr:rowOff>
    </xdr:from>
    <xdr:ext cx="534377" cy="259045"/>
    <xdr:sp macro="" textlink="">
      <xdr:nvSpPr>
        <xdr:cNvPr id="639" name="公債費平均値テキスト"/>
        <xdr:cNvSpPr txBox="1"/>
      </xdr:nvSpPr>
      <xdr:spPr>
        <a:xfrm>
          <a:off x="16370300" y="12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0" name="フローチャート: 判断 639"/>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118440</xdr:rowOff>
    </xdr:from>
    <xdr:to>
      <xdr:col>81</xdr:col>
      <xdr:colOff>50800</xdr:colOff>
      <xdr:row>74</xdr:row>
      <xdr:rowOff>36503</xdr:rowOff>
    </xdr:to>
    <xdr:cxnSp macro="">
      <xdr:nvCxnSpPr>
        <xdr:cNvPr id="641" name="直線コネクタ 640"/>
        <xdr:cNvCxnSpPr/>
      </xdr:nvCxnSpPr>
      <xdr:spPr>
        <a:xfrm>
          <a:off x="14592300" y="12634290"/>
          <a:ext cx="889000" cy="8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2" name="フローチャート: 判断 641"/>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126723</xdr:rowOff>
    </xdr:from>
    <xdr:ext cx="534377" cy="259045"/>
    <xdr:sp macro="" textlink="">
      <xdr:nvSpPr>
        <xdr:cNvPr id="643" name="テキスト ボックス 642"/>
        <xdr:cNvSpPr txBox="1"/>
      </xdr:nvSpPr>
      <xdr:spPr>
        <a:xfrm>
          <a:off x="15214111" y="122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51264</xdr:rowOff>
    </xdr:from>
    <xdr:to>
      <xdr:col>76</xdr:col>
      <xdr:colOff>114300</xdr:colOff>
      <xdr:row>73</xdr:row>
      <xdr:rowOff>118440</xdr:rowOff>
    </xdr:to>
    <xdr:cxnSp macro="">
      <xdr:nvCxnSpPr>
        <xdr:cNvPr id="644" name="直線コネクタ 643"/>
        <xdr:cNvCxnSpPr/>
      </xdr:nvCxnSpPr>
      <xdr:spPr>
        <a:xfrm>
          <a:off x="13703300" y="12567114"/>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5" name="フローチャート: 判断 644"/>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136814</xdr:rowOff>
    </xdr:from>
    <xdr:ext cx="534377" cy="259045"/>
    <xdr:sp macro="" textlink="">
      <xdr:nvSpPr>
        <xdr:cNvPr id="646" name="テキスト ボックス 645"/>
        <xdr:cNvSpPr txBox="1"/>
      </xdr:nvSpPr>
      <xdr:spPr>
        <a:xfrm>
          <a:off x="14325111" y="123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79904</xdr:rowOff>
    </xdr:from>
    <xdr:to>
      <xdr:col>71</xdr:col>
      <xdr:colOff>177800</xdr:colOff>
      <xdr:row>73</xdr:row>
      <xdr:rowOff>51264</xdr:rowOff>
    </xdr:to>
    <xdr:cxnSp macro="">
      <xdr:nvCxnSpPr>
        <xdr:cNvPr id="647" name="直線コネクタ 646"/>
        <xdr:cNvCxnSpPr/>
      </xdr:nvCxnSpPr>
      <xdr:spPr>
        <a:xfrm>
          <a:off x="12814300" y="12424304"/>
          <a:ext cx="889000" cy="14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8" name="フローチャート: 判断 647"/>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49" name="テキスト ボックス 648"/>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0" name="フローチャート: 判断 649"/>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1" name="テキスト ボックス 650"/>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31652</xdr:rowOff>
    </xdr:from>
    <xdr:to>
      <xdr:col>85</xdr:col>
      <xdr:colOff>177800</xdr:colOff>
      <xdr:row>74</xdr:row>
      <xdr:rowOff>133252</xdr:rowOff>
    </xdr:to>
    <xdr:sp macro="" textlink="">
      <xdr:nvSpPr>
        <xdr:cNvPr id="657" name="楕円 656"/>
        <xdr:cNvSpPr/>
      </xdr:nvSpPr>
      <xdr:spPr>
        <a:xfrm>
          <a:off x="16268700" y="127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10079</xdr:rowOff>
    </xdr:from>
    <xdr:ext cx="534377" cy="259045"/>
    <xdr:sp macro="" textlink="">
      <xdr:nvSpPr>
        <xdr:cNvPr id="658" name="公債費該当値テキスト"/>
        <xdr:cNvSpPr txBox="1"/>
      </xdr:nvSpPr>
      <xdr:spPr>
        <a:xfrm>
          <a:off x="16370300" y="1269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157153</xdr:rowOff>
    </xdr:from>
    <xdr:to>
      <xdr:col>81</xdr:col>
      <xdr:colOff>101600</xdr:colOff>
      <xdr:row>74</xdr:row>
      <xdr:rowOff>87303</xdr:rowOff>
    </xdr:to>
    <xdr:sp macro="" textlink="">
      <xdr:nvSpPr>
        <xdr:cNvPr id="659" name="楕円 658"/>
        <xdr:cNvSpPr/>
      </xdr:nvSpPr>
      <xdr:spPr>
        <a:xfrm>
          <a:off x="15430500" y="1267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78430</xdr:rowOff>
    </xdr:from>
    <xdr:ext cx="534377" cy="259045"/>
    <xdr:sp macro="" textlink="">
      <xdr:nvSpPr>
        <xdr:cNvPr id="660" name="テキスト ボックス 659"/>
        <xdr:cNvSpPr txBox="1"/>
      </xdr:nvSpPr>
      <xdr:spPr>
        <a:xfrm>
          <a:off x="15214111" y="1276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67640</xdr:rowOff>
    </xdr:from>
    <xdr:to>
      <xdr:col>76</xdr:col>
      <xdr:colOff>165100</xdr:colOff>
      <xdr:row>73</xdr:row>
      <xdr:rowOff>169240</xdr:rowOff>
    </xdr:to>
    <xdr:sp macro="" textlink="">
      <xdr:nvSpPr>
        <xdr:cNvPr id="661" name="楕円 660"/>
        <xdr:cNvSpPr/>
      </xdr:nvSpPr>
      <xdr:spPr>
        <a:xfrm>
          <a:off x="14541500" y="12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160367</xdr:rowOff>
    </xdr:from>
    <xdr:ext cx="534377" cy="259045"/>
    <xdr:sp macro="" textlink="">
      <xdr:nvSpPr>
        <xdr:cNvPr id="662" name="テキスト ボックス 661"/>
        <xdr:cNvSpPr txBox="1"/>
      </xdr:nvSpPr>
      <xdr:spPr>
        <a:xfrm>
          <a:off x="14325111" y="126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464</xdr:rowOff>
    </xdr:from>
    <xdr:to>
      <xdr:col>72</xdr:col>
      <xdr:colOff>38100</xdr:colOff>
      <xdr:row>73</xdr:row>
      <xdr:rowOff>102064</xdr:rowOff>
    </xdr:to>
    <xdr:sp macro="" textlink="">
      <xdr:nvSpPr>
        <xdr:cNvPr id="663" name="楕円 662"/>
        <xdr:cNvSpPr/>
      </xdr:nvSpPr>
      <xdr:spPr>
        <a:xfrm>
          <a:off x="13652500" y="125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93191</xdr:rowOff>
    </xdr:from>
    <xdr:ext cx="534377" cy="259045"/>
    <xdr:sp macro="" textlink="">
      <xdr:nvSpPr>
        <xdr:cNvPr id="664" name="テキスト ボックス 663"/>
        <xdr:cNvSpPr txBox="1"/>
      </xdr:nvSpPr>
      <xdr:spPr>
        <a:xfrm>
          <a:off x="13436111" y="126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29104</xdr:rowOff>
    </xdr:from>
    <xdr:to>
      <xdr:col>67</xdr:col>
      <xdr:colOff>101600</xdr:colOff>
      <xdr:row>72</xdr:row>
      <xdr:rowOff>130704</xdr:rowOff>
    </xdr:to>
    <xdr:sp macro="" textlink="">
      <xdr:nvSpPr>
        <xdr:cNvPr id="665" name="楕円 664"/>
        <xdr:cNvSpPr/>
      </xdr:nvSpPr>
      <xdr:spPr>
        <a:xfrm>
          <a:off x="12763500" y="123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147231</xdr:rowOff>
    </xdr:from>
    <xdr:ext cx="534377" cy="259045"/>
    <xdr:sp macro="" textlink="">
      <xdr:nvSpPr>
        <xdr:cNvPr id="666" name="テキスト ボックス 665"/>
        <xdr:cNvSpPr txBox="1"/>
      </xdr:nvSpPr>
      <xdr:spPr>
        <a:xfrm>
          <a:off x="12547111" y="1214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0" name="直線コネクタ 689"/>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1"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2" name="直線コネクタ 691"/>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3"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4" name="直線コネクタ 693"/>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141529</xdr:rowOff>
    </xdr:from>
    <xdr:to>
      <xdr:col>85</xdr:col>
      <xdr:colOff>127000</xdr:colOff>
      <xdr:row>97</xdr:row>
      <xdr:rowOff>131127</xdr:rowOff>
    </xdr:to>
    <xdr:cxnSp macro="">
      <xdr:nvCxnSpPr>
        <xdr:cNvPr id="695" name="直線コネクタ 694"/>
        <xdr:cNvCxnSpPr/>
      </xdr:nvCxnSpPr>
      <xdr:spPr>
        <a:xfrm flipV="1">
          <a:off x="15481300" y="16600729"/>
          <a:ext cx="838200" cy="1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6" name="積立金平均値テキスト"/>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7" name="フローチャート: 判断 696"/>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131127</xdr:rowOff>
    </xdr:from>
    <xdr:to>
      <xdr:col>81</xdr:col>
      <xdr:colOff>50800</xdr:colOff>
      <xdr:row>97</xdr:row>
      <xdr:rowOff>138061</xdr:rowOff>
    </xdr:to>
    <xdr:cxnSp macro="">
      <xdr:nvCxnSpPr>
        <xdr:cNvPr id="698" name="直線コネクタ 697"/>
        <xdr:cNvCxnSpPr/>
      </xdr:nvCxnSpPr>
      <xdr:spPr>
        <a:xfrm flipV="1">
          <a:off x="14592300" y="16761777"/>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699" name="フローチャート: 判断 698"/>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700" name="テキスト ボックス 699"/>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138061</xdr:rowOff>
    </xdr:from>
    <xdr:to>
      <xdr:col>76</xdr:col>
      <xdr:colOff>114300</xdr:colOff>
      <xdr:row>98</xdr:row>
      <xdr:rowOff>150368</xdr:rowOff>
    </xdr:to>
    <xdr:cxnSp macro="">
      <xdr:nvCxnSpPr>
        <xdr:cNvPr id="701" name="直線コネクタ 700"/>
        <xdr:cNvCxnSpPr/>
      </xdr:nvCxnSpPr>
      <xdr:spPr>
        <a:xfrm flipV="1">
          <a:off x="13703300" y="16768711"/>
          <a:ext cx="889000" cy="1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2" name="フローチャート: 判断 701"/>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3" name="テキスト ボックス 702"/>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59004</xdr:rowOff>
    </xdr:from>
    <xdr:to>
      <xdr:col>71</xdr:col>
      <xdr:colOff>177800</xdr:colOff>
      <xdr:row>98</xdr:row>
      <xdr:rowOff>150368</xdr:rowOff>
    </xdr:to>
    <xdr:cxnSp macro="">
      <xdr:nvCxnSpPr>
        <xdr:cNvPr id="704" name="直線コネクタ 703"/>
        <xdr:cNvCxnSpPr/>
      </xdr:nvCxnSpPr>
      <xdr:spPr>
        <a:xfrm>
          <a:off x="12814300" y="16518204"/>
          <a:ext cx="889000" cy="4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5" name="フローチャート: 判断 704"/>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6" name="テキスト ボックス 705"/>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7" name="フローチャート: 判断 706"/>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8" name="テキスト ボックス 707"/>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90729</xdr:rowOff>
    </xdr:from>
    <xdr:to>
      <xdr:col>85</xdr:col>
      <xdr:colOff>177800</xdr:colOff>
      <xdr:row>97</xdr:row>
      <xdr:rowOff>20879</xdr:rowOff>
    </xdr:to>
    <xdr:sp macro="" textlink="">
      <xdr:nvSpPr>
        <xdr:cNvPr id="714" name="楕円 713"/>
        <xdr:cNvSpPr/>
      </xdr:nvSpPr>
      <xdr:spPr>
        <a:xfrm>
          <a:off x="16268700" y="165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69156</xdr:rowOff>
    </xdr:from>
    <xdr:ext cx="534377" cy="259045"/>
    <xdr:sp macro="" textlink="">
      <xdr:nvSpPr>
        <xdr:cNvPr id="715" name="積立金該当値テキスト"/>
        <xdr:cNvSpPr txBox="1"/>
      </xdr:nvSpPr>
      <xdr:spPr>
        <a:xfrm>
          <a:off x="16370300" y="165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80327</xdr:rowOff>
    </xdr:from>
    <xdr:to>
      <xdr:col>81</xdr:col>
      <xdr:colOff>101600</xdr:colOff>
      <xdr:row>98</xdr:row>
      <xdr:rowOff>10477</xdr:rowOff>
    </xdr:to>
    <xdr:sp macro="" textlink="">
      <xdr:nvSpPr>
        <xdr:cNvPr id="716" name="楕円 715"/>
        <xdr:cNvSpPr/>
      </xdr:nvSpPr>
      <xdr:spPr>
        <a:xfrm>
          <a:off x="15430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1604</xdr:rowOff>
    </xdr:from>
    <xdr:ext cx="469744" cy="259045"/>
    <xdr:sp macro="" textlink="">
      <xdr:nvSpPr>
        <xdr:cNvPr id="717" name="テキスト ボックス 716"/>
        <xdr:cNvSpPr txBox="1"/>
      </xdr:nvSpPr>
      <xdr:spPr>
        <a:xfrm>
          <a:off x="15246428" y="168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87261</xdr:rowOff>
    </xdr:from>
    <xdr:to>
      <xdr:col>76</xdr:col>
      <xdr:colOff>165100</xdr:colOff>
      <xdr:row>98</xdr:row>
      <xdr:rowOff>17411</xdr:rowOff>
    </xdr:to>
    <xdr:sp macro="" textlink="">
      <xdr:nvSpPr>
        <xdr:cNvPr id="718" name="楕円 717"/>
        <xdr:cNvSpPr/>
      </xdr:nvSpPr>
      <xdr:spPr>
        <a:xfrm>
          <a:off x="14541500" y="16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8538</xdr:rowOff>
    </xdr:from>
    <xdr:ext cx="469744" cy="259045"/>
    <xdr:sp macro="" textlink="">
      <xdr:nvSpPr>
        <xdr:cNvPr id="719" name="テキスト ボックス 718"/>
        <xdr:cNvSpPr txBox="1"/>
      </xdr:nvSpPr>
      <xdr:spPr>
        <a:xfrm>
          <a:off x="14357428" y="1681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99568</xdr:rowOff>
    </xdr:from>
    <xdr:to>
      <xdr:col>72</xdr:col>
      <xdr:colOff>38100</xdr:colOff>
      <xdr:row>99</xdr:row>
      <xdr:rowOff>29718</xdr:rowOff>
    </xdr:to>
    <xdr:sp macro="" textlink="">
      <xdr:nvSpPr>
        <xdr:cNvPr id="720" name="楕円 719"/>
        <xdr:cNvSpPr/>
      </xdr:nvSpPr>
      <xdr:spPr>
        <a:xfrm>
          <a:off x="13652500" y="16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20845</xdr:rowOff>
    </xdr:from>
    <xdr:ext cx="469744" cy="259045"/>
    <xdr:sp macro="" textlink="">
      <xdr:nvSpPr>
        <xdr:cNvPr id="721" name="テキスト ボックス 720"/>
        <xdr:cNvSpPr txBox="1"/>
      </xdr:nvSpPr>
      <xdr:spPr>
        <a:xfrm>
          <a:off x="13468428" y="1699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8204</xdr:rowOff>
    </xdr:from>
    <xdr:to>
      <xdr:col>67</xdr:col>
      <xdr:colOff>101600</xdr:colOff>
      <xdr:row>96</xdr:row>
      <xdr:rowOff>109804</xdr:rowOff>
    </xdr:to>
    <xdr:sp macro="" textlink="">
      <xdr:nvSpPr>
        <xdr:cNvPr id="722" name="楕円 721"/>
        <xdr:cNvSpPr/>
      </xdr:nvSpPr>
      <xdr:spPr>
        <a:xfrm>
          <a:off x="12763500" y="16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100931</xdr:rowOff>
    </xdr:from>
    <xdr:ext cx="534377" cy="259045"/>
    <xdr:sp macro="" textlink="">
      <xdr:nvSpPr>
        <xdr:cNvPr id="723" name="テキスト ボックス 722"/>
        <xdr:cNvSpPr txBox="1"/>
      </xdr:nvSpPr>
      <xdr:spPr>
        <a:xfrm>
          <a:off x="12547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7" name="直線コネクタ 746"/>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0"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1" name="直線コネクタ 750"/>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122428</xdr:rowOff>
    </xdr:from>
    <xdr:to>
      <xdr:col>116</xdr:col>
      <xdr:colOff>63500</xdr:colOff>
      <xdr:row>38</xdr:row>
      <xdr:rowOff>139319</xdr:rowOff>
    </xdr:to>
    <xdr:cxnSp macro="">
      <xdr:nvCxnSpPr>
        <xdr:cNvPr id="752" name="直線コネクタ 751"/>
        <xdr:cNvCxnSpPr/>
      </xdr:nvCxnSpPr>
      <xdr:spPr>
        <a:xfrm flipV="1">
          <a:off x="21323300" y="6637528"/>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3"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4" name="フローチャート: 判断 753"/>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110998</xdr:rowOff>
    </xdr:from>
    <xdr:to>
      <xdr:col>111</xdr:col>
      <xdr:colOff>177800</xdr:colOff>
      <xdr:row>38</xdr:row>
      <xdr:rowOff>139319</xdr:rowOff>
    </xdr:to>
    <xdr:cxnSp macro="">
      <xdr:nvCxnSpPr>
        <xdr:cNvPr id="755" name="直線コネクタ 754"/>
        <xdr:cNvCxnSpPr/>
      </xdr:nvCxnSpPr>
      <xdr:spPr>
        <a:xfrm>
          <a:off x="20434300" y="6626098"/>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6" name="フローチャート: 判断 755"/>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7" name="テキスト ボックス 756"/>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110998</xdr:rowOff>
    </xdr:from>
    <xdr:to>
      <xdr:col>107</xdr:col>
      <xdr:colOff>50800</xdr:colOff>
      <xdr:row>39</xdr:row>
      <xdr:rowOff>44450</xdr:rowOff>
    </xdr:to>
    <xdr:cxnSp macro="">
      <xdr:nvCxnSpPr>
        <xdr:cNvPr id="758" name="直線コネクタ 757"/>
        <xdr:cNvCxnSpPr/>
      </xdr:nvCxnSpPr>
      <xdr:spPr>
        <a:xfrm flipV="1">
          <a:off x="19545300" y="6626098"/>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9" name="フローチャート: 判断 758"/>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0" name="テキスト ボックス 759"/>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2" name="フローチャート: 判断 761"/>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3" name="テキスト ボックス 762"/>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4" name="フローチャート: 判断 763"/>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5" name="テキスト ボックス 764"/>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71628</xdr:rowOff>
    </xdr:from>
    <xdr:to>
      <xdr:col>116</xdr:col>
      <xdr:colOff>114300</xdr:colOff>
      <xdr:row>39</xdr:row>
      <xdr:rowOff>1778</xdr:rowOff>
    </xdr:to>
    <xdr:sp macro="" textlink="">
      <xdr:nvSpPr>
        <xdr:cNvPr id="771" name="楕円 770"/>
        <xdr:cNvSpPr/>
      </xdr:nvSpPr>
      <xdr:spPr>
        <a:xfrm>
          <a:off x="221107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158005</xdr:rowOff>
    </xdr:from>
    <xdr:ext cx="378565" cy="259045"/>
    <xdr:sp macro="" textlink="">
      <xdr:nvSpPr>
        <xdr:cNvPr id="772" name="投資及び出資金該当値テキスト"/>
        <xdr:cNvSpPr txBox="1"/>
      </xdr:nvSpPr>
      <xdr:spPr>
        <a:xfrm>
          <a:off x="22212300"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88519</xdr:rowOff>
    </xdr:from>
    <xdr:to>
      <xdr:col>112</xdr:col>
      <xdr:colOff>38100</xdr:colOff>
      <xdr:row>39</xdr:row>
      <xdr:rowOff>18669</xdr:rowOff>
    </xdr:to>
    <xdr:sp macro="" textlink="">
      <xdr:nvSpPr>
        <xdr:cNvPr id="773" name="楕円 772"/>
        <xdr:cNvSpPr/>
      </xdr:nvSpPr>
      <xdr:spPr>
        <a:xfrm>
          <a:off x="21272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9796</xdr:rowOff>
    </xdr:from>
    <xdr:ext cx="378565" cy="259045"/>
    <xdr:sp macro="" textlink="">
      <xdr:nvSpPr>
        <xdr:cNvPr id="774" name="テキスト ボックス 773"/>
        <xdr:cNvSpPr txBox="1"/>
      </xdr:nvSpPr>
      <xdr:spPr>
        <a:xfrm>
          <a:off x="21134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60198</xdr:rowOff>
    </xdr:from>
    <xdr:to>
      <xdr:col>107</xdr:col>
      <xdr:colOff>101600</xdr:colOff>
      <xdr:row>38</xdr:row>
      <xdr:rowOff>161798</xdr:rowOff>
    </xdr:to>
    <xdr:sp macro="" textlink="">
      <xdr:nvSpPr>
        <xdr:cNvPr id="775" name="楕円 774"/>
        <xdr:cNvSpPr/>
      </xdr:nvSpPr>
      <xdr:spPr>
        <a:xfrm>
          <a:off x="20383500" y="65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152925</xdr:rowOff>
    </xdr:from>
    <xdr:ext cx="378565" cy="259045"/>
    <xdr:sp macro="" textlink="">
      <xdr:nvSpPr>
        <xdr:cNvPr id="776" name="テキスト ボックス 775"/>
        <xdr:cNvSpPr txBox="1"/>
      </xdr:nvSpPr>
      <xdr:spPr>
        <a:xfrm>
          <a:off x="20245017" y="66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4" name="テキスト ボックス 79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6" name="テキスト ボックス 79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8" name="テキスト ボックス 79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4" name="直線コネクタ 803"/>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5"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6" name="直線コネクタ 805"/>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7"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8" name="直線コネクタ 807"/>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141262</xdr:rowOff>
    </xdr:from>
    <xdr:to>
      <xdr:col>116</xdr:col>
      <xdr:colOff>63500</xdr:colOff>
      <xdr:row>58</xdr:row>
      <xdr:rowOff>145072</xdr:rowOff>
    </xdr:to>
    <xdr:cxnSp macro="">
      <xdr:nvCxnSpPr>
        <xdr:cNvPr id="809" name="直線コネクタ 808"/>
        <xdr:cNvCxnSpPr/>
      </xdr:nvCxnSpPr>
      <xdr:spPr>
        <a:xfrm>
          <a:off x="21323300" y="1008536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10"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1" name="フローチャート: 判断 810"/>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141262</xdr:rowOff>
    </xdr:from>
    <xdr:to>
      <xdr:col>111</xdr:col>
      <xdr:colOff>177800</xdr:colOff>
      <xdr:row>58</xdr:row>
      <xdr:rowOff>141339</xdr:rowOff>
    </xdr:to>
    <xdr:cxnSp macro="">
      <xdr:nvCxnSpPr>
        <xdr:cNvPr id="812" name="直線コネクタ 811"/>
        <xdr:cNvCxnSpPr/>
      </xdr:nvCxnSpPr>
      <xdr:spPr>
        <a:xfrm flipV="1">
          <a:off x="20434300" y="1008536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3" name="フローチャート: 判断 812"/>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4" name="テキスト ボックス 813"/>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141339</xdr:rowOff>
    </xdr:from>
    <xdr:to>
      <xdr:col>107</xdr:col>
      <xdr:colOff>50800</xdr:colOff>
      <xdr:row>58</xdr:row>
      <xdr:rowOff>142443</xdr:rowOff>
    </xdr:to>
    <xdr:cxnSp macro="">
      <xdr:nvCxnSpPr>
        <xdr:cNvPr id="815" name="直線コネクタ 814"/>
        <xdr:cNvCxnSpPr/>
      </xdr:nvCxnSpPr>
      <xdr:spPr>
        <a:xfrm flipV="1">
          <a:off x="19545300" y="1008543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6" name="フローチャート: 判断 815"/>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7" name="テキスト ボックス 816"/>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142367</xdr:rowOff>
    </xdr:from>
    <xdr:to>
      <xdr:col>102</xdr:col>
      <xdr:colOff>114300</xdr:colOff>
      <xdr:row>58</xdr:row>
      <xdr:rowOff>142443</xdr:rowOff>
    </xdr:to>
    <xdr:cxnSp macro="">
      <xdr:nvCxnSpPr>
        <xdr:cNvPr id="818" name="直線コネクタ 817"/>
        <xdr:cNvCxnSpPr/>
      </xdr:nvCxnSpPr>
      <xdr:spPr>
        <a:xfrm>
          <a:off x="18656300" y="100864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9" name="フローチャート: 判断 818"/>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20" name="テキスト ボックス 819"/>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1" name="フローチャート: 判断 820"/>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2" name="テキスト ボックス 821"/>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94272</xdr:rowOff>
    </xdr:from>
    <xdr:to>
      <xdr:col>116</xdr:col>
      <xdr:colOff>114300</xdr:colOff>
      <xdr:row>59</xdr:row>
      <xdr:rowOff>24422</xdr:rowOff>
    </xdr:to>
    <xdr:sp macro="" textlink="">
      <xdr:nvSpPr>
        <xdr:cNvPr id="828" name="楕円 827"/>
        <xdr:cNvSpPr/>
      </xdr:nvSpPr>
      <xdr:spPr>
        <a:xfrm>
          <a:off x="22110700" y="100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9199</xdr:rowOff>
    </xdr:from>
    <xdr:ext cx="469744" cy="259045"/>
    <xdr:sp macro="" textlink="">
      <xdr:nvSpPr>
        <xdr:cNvPr id="829" name="貸付金該当値テキスト"/>
        <xdr:cNvSpPr txBox="1"/>
      </xdr:nvSpPr>
      <xdr:spPr>
        <a:xfrm>
          <a:off x="22212300" y="99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90462</xdr:rowOff>
    </xdr:from>
    <xdr:to>
      <xdr:col>112</xdr:col>
      <xdr:colOff>38100</xdr:colOff>
      <xdr:row>59</xdr:row>
      <xdr:rowOff>20612</xdr:rowOff>
    </xdr:to>
    <xdr:sp macro="" textlink="">
      <xdr:nvSpPr>
        <xdr:cNvPr id="830" name="楕円 829"/>
        <xdr:cNvSpPr/>
      </xdr:nvSpPr>
      <xdr:spPr>
        <a:xfrm>
          <a:off x="212725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11739</xdr:rowOff>
    </xdr:from>
    <xdr:ext cx="469744" cy="259045"/>
    <xdr:sp macro="" textlink="">
      <xdr:nvSpPr>
        <xdr:cNvPr id="831" name="テキスト ボックス 830"/>
        <xdr:cNvSpPr txBox="1"/>
      </xdr:nvSpPr>
      <xdr:spPr>
        <a:xfrm>
          <a:off x="21088428" y="101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90539</xdr:rowOff>
    </xdr:from>
    <xdr:to>
      <xdr:col>107</xdr:col>
      <xdr:colOff>101600</xdr:colOff>
      <xdr:row>59</xdr:row>
      <xdr:rowOff>20689</xdr:rowOff>
    </xdr:to>
    <xdr:sp macro="" textlink="">
      <xdr:nvSpPr>
        <xdr:cNvPr id="832" name="楕円 831"/>
        <xdr:cNvSpPr/>
      </xdr:nvSpPr>
      <xdr:spPr>
        <a:xfrm>
          <a:off x="20383500" y="100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11816</xdr:rowOff>
    </xdr:from>
    <xdr:ext cx="469744" cy="259045"/>
    <xdr:sp macro="" textlink="">
      <xdr:nvSpPr>
        <xdr:cNvPr id="833" name="テキスト ボックス 832"/>
        <xdr:cNvSpPr txBox="1"/>
      </xdr:nvSpPr>
      <xdr:spPr>
        <a:xfrm>
          <a:off x="20199428"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91643</xdr:rowOff>
    </xdr:from>
    <xdr:to>
      <xdr:col>102</xdr:col>
      <xdr:colOff>165100</xdr:colOff>
      <xdr:row>59</xdr:row>
      <xdr:rowOff>21793</xdr:rowOff>
    </xdr:to>
    <xdr:sp macro="" textlink="">
      <xdr:nvSpPr>
        <xdr:cNvPr id="834" name="楕円 833"/>
        <xdr:cNvSpPr/>
      </xdr:nvSpPr>
      <xdr:spPr>
        <a:xfrm>
          <a:off x="19494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12920</xdr:rowOff>
    </xdr:from>
    <xdr:ext cx="469744" cy="259045"/>
    <xdr:sp macro="" textlink="">
      <xdr:nvSpPr>
        <xdr:cNvPr id="835" name="テキスト ボックス 834"/>
        <xdr:cNvSpPr txBox="1"/>
      </xdr:nvSpPr>
      <xdr:spPr>
        <a:xfrm>
          <a:off x="19310428" y="1012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91567</xdr:rowOff>
    </xdr:from>
    <xdr:to>
      <xdr:col>98</xdr:col>
      <xdr:colOff>38100</xdr:colOff>
      <xdr:row>59</xdr:row>
      <xdr:rowOff>21717</xdr:rowOff>
    </xdr:to>
    <xdr:sp macro="" textlink="">
      <xdr:nvSpPr>
        <xdr:cNvPr id="836" name="楕円 835"/>
        <xdr:cNvSpPr/>
      </xdr:nvSpPr>
      <xdr:spPr>
        <a:xfrm>
          <a:off x="18605500" y="100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12844</xdr:rowOff>
    </xdr:from>
    <xdr:ext cx="469744" cy="259045"/>
    <xdr:sp macro="" textlink="">
      <xdr:nvSpPr>
        <xdr:cNvPr id="837" name="テキスト ボックス 836"/>
        <xdr:cNvSpPr txBox="1"/>
      </xdr:nvSpPr>
      <xdr:spPr>
        <a:xfrm>
          <a:off x="18421428" y="101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0" name="直線コネクタ 859"/>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1"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2" name="直線コネクタ 861"/>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3"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4" name="直線コネクタ 863"/>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146329</xdr:rowOff>
    </xdr:from>
    <xdr:to>
      <xdr:col>116</xdr:col>
      <xdr:colOff>63500</xdr:colOff>
      <xdr:row>78</xdr:row>
      <xdr:rowOff>110348</xdr:rowOff>
    </xdr:to>
    <xdr:cxnSp macro="">
      <xdr:nvCxnSpPr>
        <xdr:cNvPr id="865" name="直線コネクタ 864"/>
        <xdr:cNvCxnSpPr/>
      </xdr:nvCxnSpPr>
      <xdr:spPr>
        <a:xfrm>
          <a:off x="21323300" y="12833629"/>
          <a:ext cx="838200" cy="6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58604</xdr:rowOff>
    </xdr:from>
    <xdr:ext cx="534377" cy="259045"/>
    <xdr:sp macro="" textlink="">
      <xdr:nvSpPr>
        <xdr:cNvPr id="866" name="繰出金平均値テキスト"/>
        <xdr:cNvSpPr txBox="1"/>
      </xdr:nvSpPr>
      <xdr:spPr>
        <a:xfrm>
          <a:off x="22212300" y="12574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7" name="フローチャート: 判断 866"/>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146329</xdr:rowOff>
    </xdr:from>
    <xdr:to>
      <xdr:col>111</xdr:col>
      <xdr:colOff>177800</xdr:colOff>
      <xdr:row>75</xdr:row>
      <xdr:rowOff>25583</xdr:rowOff>
    </xdr:to>
    <xdr:cxnSp macro="">
      <xdr:nvCxnSpPr>
        <xdr:cNvPr id="868" name="直線コネクタ 867"/>
        <xdr:cNvCxnSpPr/>
      </xdr:nvCxnSpPr>
      <xdr:spPr>
        <a:xfrm flipV="1">
          <a:off x="20434300" y="12833629"/>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69" name="フローチャート: 判断 868"/>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17975</xdr:rowOff>
    </xdr:from>
    <xdr:ext cx="534377" cy="259045"/>
    <xdr:sp macro="" textlink="">
      <xdr:nvSpPr>
        <xdr:cNvPr id="870" name="テキスト ボックス 869"/>
        <xdr:cNvSpPr txBox="1"/>
      </xdr:nvSpPr>
      <xdr:spPr>
        <a:xfrm>
          <a:off x="21056111" y="120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139105</xdr:rowOff>
    </xdr:from>
    <xdr:to>
      <xdr:col>107</xdr:col>
      <xdr:colOff>50800</xdr:colOff>
      <xdr:row>75</xdr:row>
      <xdr:rowOff>25583</xdr:rowOff>
    </xdr:to>
    <xdr:cxnSp macro="">
      <xdr:nvCxnSpPr>
        <xdr:cNvPr id="871" name="直線コネクタ 870"/>
        <xdr:cNvCxnSpPr/>
      </xdr:nvCxnSpPr>
      <xdr:spPr>
        <a:xfrm>
          <a:off x="19545300" y="12312055"/>
          <a:ext cx="889000" cy="57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2" name="フローチャート: 判断 871"/>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40515</xdr:rowOff>
    </xdr:from>
    <xdr:ext cx="534377" cy="259045"/>
    <xdr:sp macro="" textlink="">
      <xdr:nvSpPr>
        <xdr:cNvPr id="873" name="テキスト ボックス 872"/>
        <xdr:cNvSpPr txBox="1"/>
      </xdr:nvSpPr>
      <xdr:spPr>
        <a:xfrm>
          <a:off x="20167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71623</xdr:rowOff>
    </xdr:from>
    <xdr:to>
      <xdr:col>102</xdr:col>
      <xdr:colOff>114300</xdr:colOff>
      <xdr:row>71</xdr:row>
      <xdr:rowOff>139105</xdr:rowOff>
    </xdr:to>
    <xdr:cxnSp macro="">
      <xdr:nvCxnSpPr>
        <xdr:cNvPr id="874" name="直線コネクタ 873"/>
        <xdr:cNvCxnSpPr/>
      </xdr:nvCxnSpPr>
      <xdr:spPr>
        <a:xfrm>
          <a:off x="18656300" y="12244573"/>
          <a:ext cx="889000" cy="6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5" name="フローチャート: 判断 874"/>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6" name="テキスト ボックス 875"/>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7" name="フローチャート: 判断 876"/>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137599</xdr:rowOff>
    </xdr:from>
    <xdr:ext cx="534377" cy="259045"/>
    <xdr:sp macro="" textlink="">
      <xdr:nvSpPr>
        <xdr:cNvPr id="878" name="テキスト ボックス 877"/>
        <xdr:cNvSpPr txBox="1"/>
      </xdr:nvSpPr>
      <xdr:spPr>
        <a:xfrm>
          <a:off x="18389111" y="123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59548</xdr:rowOff>
    </xdr:from>
    <xdr:to>
      <xdr:col>116</xdr:col>
      <xdr:colOff>114300</xdr:colOff>
      <xdr:row>78</xdr:row>
      <xdr:rowOff>161148</xdr:rowOff>
    </xdr:to>
    <xdr:sp macro="" textlink="">
      <xdr:nvSpPr>
        <xdr:cNvPr id="884" name="楕円 883"/>
        <xdr:cNvSpPr/>
      </xdr:nvSpPr>
      <xdr:spPr>
        <a:xfrm>
          <a:off x="22110700" y="13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145925</xdr:rowOff>
    </xdr:from>
    <xdr:ext cx="534377" cy="259045"/>
    <xdr:sp macro="" textlink="">
      <xdr:nvSpPr>
        <xdr:cNvPr id="885" name="繰出金該当値テキスト"/>
        <xdr:cNvSpPr txBox="1"/>
      </xdr:nvSpPr>
      <xdr:spPr>
        <a:xfrm>
          <a:off x="22212300" y="133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95529</xdr:rowOff>
    </xdr:from>
    <xdr:to>
      <xdr:col>112</xdr:col>
      <xdr:colOff>38100</xdr:colOff>
      <xdr:row>75</xdr:row>
      <xdr:rowOff>25679</xdr:rowOff>
    </xdr:to>
    <xdr:sp macro="" textlink="">
      <xdr:nvSpPr>
        <xdr:cNvPr id="886" name="楕円 885"/>
        <xdr:cNvSpPr/>
      </xdr:nvSpPr>
      <xdr:spPr>
        <a:xfrm>
          <a:off x="21272500" y="127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16806</xdr:rowOff>
    </xdr:from>
    <xdr:ext cx="534377" cy="259045"/>
    <xdr:sp macro="" textlink="">
      <xdr:nvSpPr>
        <xdr:cNvPr id="887" name="テキスト ボックス 886"/>
        <xdr:cNvSpPr txBox="1"/>
      </xdr:nvSpPr>
      <xdr:spPr>
        <a:xfrm>
          <a:off x="21056111" y="128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146233</xdr:rowOff>
    </xdr:from>
    <xdr:to>
      <xdr:col>107</xdr:col>
      <xdr:colOff>101600</xdr:colOff>
      <xdr:row>75</xdr:row>
      <xdr:rowOff>76383</xdr:rowOff>
    </xdr:to>
    <xdr:sp macro="" textlink="">
      <xdr:nvSpPr>
        <xdr:cNvPr id="888" name="楕円 887"/>
        <xdr:cNvSpPr/>
      </xdr:nvSpPr>
      <xdr:spPr>
        <a:xfrm>
          <a:off x="203835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67510</xdr:rowOff>
    </xdr:from>
    <xdr:ext cx="534377" cy="259045"/>
    <xdr:sp macro="" textlink="">
      <xdr:nvSpPr>
        <xdr:cNvPr id="889" name="テキスト ボックス 888"/>
        <xdr:cNvSpPr txBox="1"/>
      </xdr:nvSpPr>
      <xdr:spPr>
        <a:xfrm>
          <a:off x="20167111" y="129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88305</xdr:rowOff>
    </xdr:from>
    <xdr:to>
      <xdr:col>102</xdr:col>
      <xdr:colOff>165100</xdr:colOff>
      <xdr:row>72</xdr:row>
      <xdr:rowOff>18455</xdr:rowOff>
    </xdr:to>
    <xdr:sp macro="" textlink="">
      <xdr:nvSpPr>
        <xdr:cNvPr id="890" name="楕円 889"/>
        <xdr:cNvSpPr/>
      </xdr:nvSpPr>
      <xdr:spPr>
        <a:xfrm>
          <a:off x="19494500" y="122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34982</xdr:rowOff>
    </xdr:from>
    <xdr:ext cx="534377" cy="259045"/>
    <xdr:sp macro="" textlink="">
      <xdr:nvSpPr>
        <xdr:cNvPr id="891" name="テキスト ボックス 890"/>
        <xdr:cNvSpPr txBox="1"/>
      </xdr:nvSpPr>
      <xdr:spPr>
        <a:xfrm>
          <a:off x="19278111" y="120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20823</xdr:rowOff>
    </xdr:from>
    <xdr:to>
      <xdr:col>98</xdr:col>
      <xdr:colOff>38100</xdr:colOff>
      <xdr:row>71</xdr:row>
      <xdr:rowOff>122423</xdr:rowOff>
    </xdr:to>
    <xdr:sp macro="" textlink="">
      <xdr:nvSpPr>
        <xdr:cNvPr id="892" name="楕円 891"/>
        <xdr:cNvSpPr/>
      </xdr:nvSpPr>
      <xdr:spPr>
        <a:xfrm>
          <a:off x="18605500" y="121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138950</xdr:rowOff>
    </xdr:from>
    <xdr:ext cx="534377" cy="259045"/>
    <xdr:sp macro="" textlink="">
      <xdr:nvSpPr>
        <xdr:cNvPr id="893" name="テキスト ボックス 892"/>
        <xdr:cNvSpPr txBox="1"/>
      </xdr:nvSpPr>
      <xdr:spPr>
        <a:xfrm>
          <a:off x="18389111" y="1196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602,412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類似団体と比べて特に数値が高いのは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、これは、公立保育園の割合が高く保育職の職員数が多いこと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などが要因の一つと考えられるが、現在、保育園の民営化を含めた統廃合を進めている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・類似団体と比べて特に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数値</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低いのは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、民間保育園等の割合が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低いことが要因と考えられる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（公立保育園が多いため職員給など人件費に経費の多くが計上されている）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・補助費は、特別定額給付金給付事業の影響で大きく増加した。これは令和２年度のみの増加であり、類似団体と同様の水準となっている。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・維持補修費は、類似団体平均と比べて高い水準にある。これは、合併前の旧３町それぞれで施設を保有していたため、公共施設の数が多いことが要因である。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・普通建設事業費は、斎場整備や小学校の整備など、大規模事業を多く行ったため、類似団体と比べ高い水準となっている。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60,895
59,328
191.12
37,758,187
36,683,864
833,110
18,069,025
20,412,402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44602</xdr:rowOff>
    </xdr:from>
    <xdr:to>
      <xdr:col>24</xdr:col>
      <xdr:colOff>63500</xdr:colOff>
      <xdr:row>33</xdr:row>
      <xdr:rowOff>134671</xdr:rowOff>
    </xdr:to>
    <xdr:cxnSp macro="">
      <xdr:nvCxnSpPr>
        <xdr:cNvPr id="59" name="直線コネクタ 58"/>
        <xdr:cNvCxnSpPr/>
      </xdr:nvCxnSpPr>
      <xdr:spPr>
        <a:xfrm>
          <a:off x="3797300" y="5531002"/>
          <a:ext cx="838200" cy="2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114520</xdr:rowOff>
    </xdr:from>
    <xdr:ext cx="469744" cy="259045"/>
    <xdr:sp macro="" textlink="">
      <xdr:nvSpPr>
        <xdr:cNvPr id="60" name="議会費平均値テキスト"/>
        <xdr:cNvSpPr txBox="1"/>
      </xdr:nvSpPr>
      <xdr:spPr>
        <a:xfrm>
          <a:off x="4686300" y="5429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44602</xdr:rowOff>
    </xdr:from>
    <xdr:to>
      <xdr:col>19</xdr:col>
      <xdr:colOff>177800</xdr:colOff>
      <xdr:row>32</xdr:row>
      <xdr:rowOff>122326</xdr:rowOff>
    </xdr:to>
    <xdr:cxnSp macro="">
      <xdr:nvCxnSpPr>
        <xdr:cNvPr id="62" name="直線コネクタ 61"/>
        <xdr:cNvCxnSpPr/>
      </xdr:nvCxnSpPr>
      <xdr:spPr>
        <a:xfrm flipV="1">
          <a:off x="2908300" y="55310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122326</xdr:rowOff>
    </xdr:from>
    <xdr:to>
      <xdr:col>15</xdr:col>
      <xdr:colOff>50800</xdr:colOff>
      <xdr:row>33</xdr:row>
      <xdr:rowOff>50546</xdr:rowOff>
    </xdr:to>
    <xdr:cxnSp macro="">
      <xdr:nvCxnSpPr>
        <xdr:cNvPr id="65" name="直線コネクタ 64"/>
        <xdr:cNvCxnSpPr/>
      </xdr:nvCxnSpPr>
      <xdr:spPr>
        <a:xfrm flipV="1">
          <a:off x="2019300" y="560872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50546</xdr:rowOff>
    </xdr:from>
    <xdr:to>
      <xdr:col>10</xdr:col>
      <xdr:colOff>114300</xdr:colOff>
      <xdr:row>34</xdr:row>
      <xdr:rowOff>63805</xdr:rowOff>
    </xdr:to>
    <xdr:cxnSp macro="">
      <xdr:nvCxnSpPr>
        <xdr:cNvPr id="68" name="直線コネクタ 67"/>
        <xdr:cNvCxnSpPr/>
      </xdr:nvCxnSpPr>
      <xdr:spPr>
        <a:xfrm flipV="1">
          <a:off x="1130300" y="5708396"/>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31919</xdr:rowOff>
    </xdr:from>
    <xdr:ext cx="469744" cy="259045"/>
    <xdr:sp macro="" textlink="">
      <xdr:nvSpPr>
        <xdr:cNvPr id="70" name="テキスト ボックス 69"/>
        <xdr:cNvSpPr txBox="1"/>
      </xdr:nvSpPr>
      <xdr:spPr>
        <a:xfrm>
          <a:off x="1784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55694</xdr:rowOff>
    </xdr:from>
    <xdr:ext cx="469744" cy="259045"/>
    <xdr:sp macro="" textlink="">
      <xdr:nvSpPr>
        <xdr:cNvPr id="72" name="テキスト ボックス 71"/>
        <xdr:cNvSpPr txBox="1"/>
      </xdr:nvSpPr>
      <xdr:spPr>
        <a:xfrm>
          <a:off x="895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83871</xdr:rowOff>
    </xdr:from>
    <xdr:to>
      <xdr:col>24</xdr:col>
      <xdr:colOff>114300</xdr:colOff>
      <xdr:row>34</xdr:row>
      <xdr:rowOff>14021</xdr:rowOff>
    </xdr:to>
    <xdr:sp macro="" textlink="">
      <xdr:nvSpPr>
        <xdr:cNvPr id="78" name="楕円 77"/>
        <xdr:cNvSpPr/>
      </xdr:nvSpPr>
      <xdr:spPr>
        <a:xfrm>
          <a:off x="45847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62298</xdr:rowOff>
    </xdr:from>
    <xdr:ext cx="469744" cy="259045"/>
    <xdr:sp macro="" textlink="">
      <xdr:nvSpPr>
        <xdr:cNvPr id="79" name="議会費該当値テキスト"/>
        <xdr:cNvSpPr txBox="1"/>
      </xdr:nvSpPr>
      <xdr:spPr>
        <a:xfrm>
          <a:off x="4686300" y="57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165252</xdr:rowOff>
    </xdr:from>
    <xdr:to>
      <xdr:col>20</xdr:col>
      <xdr:colOff>38100</xdr:colOff>
      <xdr:row>32</xdr:row>
      <xdr:rowOff>95402</xdr:rowOff>
    </xdr:to>
    <xdr:sp macro="" textlink="">
      <xdr:nvSpPr>
        <xdr:cNvPr id="80" name="楕円 79"/>
        <xdr:cNvSpPr/>
      </xdr:nvSpPr>
      <xdr:spPr>
        <a:xfrm>
          <a:off x="37465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111929</xdr:rowOff>
    </xdr:from>
    <xdr:ext cx="469744" cy="259045"/>
    <xdr:sp macro="" textlink="">
      <xdr:nvSpPr>
        <xdr:cNvPr id="81" name="テキスト ボックス 80"/>
        <xdr:cNvSpPr txBox="1"/>
      </xdr:nvSpPr>
      <xdr:spPr>
        <a:xfrm>
          <a:off x="3562428" y="52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71526</xdr:rowOff>
    </xdr:from>
    <xdr:to>
      <xdr:col>15</xdr:col>
      <xdr:colOff>101600</xdr:colOff>
      <xdr:row>33</xdr:row>
      <xdr:rowOff>1676</xdr:rowOff>
    </xdr:to>
    <xdr:sp macro="" textlink="">
      <xdr:nvSpPr>
        <xdr:cNvPr id="82" name="楕円 81"/>
        <xdr:cNvSpPr/>
      </xdr:nvSpPr>
      <xdr:spPr>
        <a:xfrm>
          <a:off x="2857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18203</xdr:rowOff>
    </xdr:from>
    <xdr:ext cx="469744" cy="259045"/>
    <xdr:sp macro="" textlink="">
      <xdr:nvSpPr>
        <xdr:cNvPr id="83" name="テキスト ボックス 82"/>
        <xdr:cNvSpPr txBox="1"/>
      </xdr:nvSpPr>
      <xdr:spPr>
        <a:xfrm>
          <a:off x="2673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171196</xdr:rowOff>
    </xdr:from>
    <xdr:to>
      <xdr:col>10</xdr:col>
      <xdr:colOff>165100</xdr:colOff>
      <xdr:row>33</xdr:row>
      <xdr:rowOff>101346</xdr:rowOff>
    </xdr:to>
    <xdr:sp macro="" textlink="">
      <xdr:nvSpPr>
        <xdr:cNvPr id="84" name="楕円 83"/>
        <xdr:cNvSpPr/>
      </xdr:nvSpPr>
      <xdr:spPr>
        <a:xfrm>
          <a:off x="1968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92473</xdr:rowOff>
    </xdr:from>
    <xdr:ext cx="469744" cy="259045"/>
    <xdr:sp macro="" textlink="">
      <xdr:nvSpPr>
        <xdr:cNvPr id="85" name="テキスト ボックス 84"/>
        <xdr:cNvSpPr txBox="1"/>
      </xdr:nvSpPr>
      <xdr:spPr>
        <a:xfrm>
          <a:off x="1784428" y="57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13005</xdr:rowOff>
    </xdr:from>
    <xdr:to>
      <xdr:col>6</xdr:col>
      <xdr:colOff>38100</xdr:colOff>
      <xdr:row>34</xdr:row>
      <xdr:rowOff>114605</xdr:rowOff>
    </xdr:to>
    <xdr:sp macro="" textlink="">
      <xdr:nvSpPr>
        <xdr:cNvPr id="86" name="楕円 85"/>
        <xdr:cNvSpPr/>
      </xdr:nvSpPr>
      <xdr:spPr>
        <a:xfrm>
          <a:off x="1079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105732</xdr:rowOff>
    </xdr:from>
    <xdr:ext cx="469744" cy="259045"/>
    <xdr:sp macro="" textlink="">
      <xdr:nvSpPr>
        <xdr:cNvPr id="87" name="テキスト ボックス 86"/>
        <xdr:cNvSpPr txBox="1"/>
      </xdr:nvSpPr>
      <xdr:spPr>
        <a:xfrm>
          <a:off x="895428" y="59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72279</xdr:rowOff>
    </xdr:from>
    <xdr:to>
      <xdr:col>24</xdr:col>
      <xdr:colOff>63500</xdr:colOff>
      <xdr:row>59</xdr:row>
      <xdr:rowOff>55873</xdr:rowOff>
    </xdr:to>
    <xdr:cxnSp macro="">
      <xdr:nvCxnSpPr>
        <xdr:cNvPr id="117" name="直線コネクタ 116"/>
        <xdr:cNvCxnSpPr/>
      </xdr:nvCxnSpPr>
      <xdr:spPr>
        <a:xfrm flipV="1">
          <a:off x="3797300" y="9330579"/>
          <a:ext cx="838200" cy="8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18907</xdr:rowOff>
    </xdr:from>
    <xdr:to>
      <xdr:col>19</xdr:col>
      <xdr:colOff>177800</xdr:colOff>
      <xdr:row>59</xdr:row>
      <xdr:rowOff>55873</xdr:rowOff>
    </xdr:to>
    <xdr:cxnSp macro="">
      <xdr:nvCxnSpPr>
        <xdr:cNvPr id="120" name="直線コネクタ 119"/>
        <xdr:cNvCxnSpPr/>
      </xdr:nvCxnSpPr>
      <xdr:spPr>
        <a:xfrm>
          <a:off x="2908300" y="10134457"/>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18907</xdr:rowOff>
    </xdr:from>
    <xdr:to>
      <xdr:col>15</xdr:col>
      <xdr:colOff>50800</xdr:colOff>
      <xdr:row>59</xdr:row>
      <xdr:rowOff>19456</xdr:rowOff>
    </xdr:to>
    <xdr:cxnSp macro="">
      <xdr:nvCxnSpPr>
        <xdr:cNvPr id="123" name="直線コネクタ 122"/>
        <xdr:cNvCxnSpPr/>
      </xdr:nvCxnSpPr>
      <xdr:spPr>
        <a:xfrm flipV="1">
          <a:off x="2019300" y="1013445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9352</xdr:rowOff>
    </xdr:from>
    <xdr:to>
      <xdr:col>10</xdr:col>
      <xdr:colOff>114300</xdr:colOff>
      <xdr:row>59</xdr:row>
      <xdr:rowOff>19456</xdr:rowOff>
    </xdr:to>
    <xdr:cxnSp macro="">
      <xdr:nvCxnSpPr>
        <xdr:cNvPr id="126" name="直線コネクタ 125"/>
        <xdr:cNvCxnSpPr/>
      </xdr:nvCxnSpPr>
      <xdr:spPr>
        <a:xfrm>
          <a:off x="1130300" y="1012490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126743</xdr:rowOff>
    </xdr:from>
    <xdr:ext cx="534377" cy="259045"/>
    <xdr:sp macro="" textlink="">
      <xdr:nvSpPr>
        <xdr:cNvPr id="130" name="テキスト ボックス 129"/>
        <xdr:cNvSpPr txBox="1"/>
      </xdr:nvSpPr>
      <xdr:spPr>
        <a:xfrm>
          <a:off x="863111" y="97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21479</xdr:rowOff>
    </xdr:from>
    <xdr:to>
      <xdr:col>24</xdr:col>
      <xdr:colOff>114300</xdr:colOff>
      <xdr:row>54</xdr:row>
      <xdr:rowOff>123079</xdr:rowOff>
    </xdr:to>
    <xdr:sp macro="" textlink="">
      <xdr:nvSpPr>
        <xdr:cNvPr id="136" name="楕円 135"/>
        <xdr:cNvSpPr/>
      </xdr:nvSpPr>
      <xdr:spPr>
        <a:xfrm>
          <a:off x="4584700" y="92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107856</xdr:rowOff>
    </xdr:from>
    <xdr:ext cx="599010" cy="259045"/>
    <xdr:sp macro="" textlink="">
      <xdr:nvSpPr>
        <xdr:cNvPr id="137" name="総務費該当値テキスト"/>
        <xdr:cNvSpPr txBox="1"/>
      </xdr:nvSpPr>
      <xdr:spPr>
        <a:xfrm>
          <a:off x="4686300" y="91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5073</xdr:rowOff>
    </xdr:from>
    <xdr:to>
      <xdr:col>20</xdr:col>
      <xdr:colOff>38100</xdr:colOff>
      <xdr:row>59</xdr:row>
      <xdr:rowOff>106673</xdr:rowOff>
    </xdr:to>
    <xdr:sp macro="" textlink="">
      <xdr:nvSpPr>
        <xdr:cNvPr id="138" name="楕円 137"/>
        <xdr:cNvSpPr/>
      </xdr:nvSpPr>
      <xdr:spPr>
        <a:xfrm>
          <a:off x="3746500" y="101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97800</xdr:rowOff>
    </xdr:from>
    <xdr:ext cx="534377" cy="259045"/>
    <xdr:sp macro="" textlink="">
      <xdr:nvSpPr>
        <xdr:cNvPr id="139" name="テキスト ボックス 138"/>
        <xdr:cNvSpPr txBox="1"/>
      </xdr:nvSpPr>
      <xdr:spPr>
        <a:xfrm>
          <a:off x="3530111" y="1021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139557</xdr:rowOff>
    </xdr:from>
    <xdr:to>
      <xdr:col>15</xdr:col>
      <xdr:colOff>101600</xdr:colOff>
      <xdr:row>59</xdr:row>
      <xdr:rowOff>69707</xdr:rowOff>
    </xdr:to>
    <xdr:sp macro="" textlink="">
      <xdr:nvSpPr>
        <xdr:cNvPr id="140" name="楕円 139"/>
        <xdr:cNvSpPr/>
      </xdr:nvSpPr>
      <xdr:spPr>
        <a:xfrm>
          <a:off x="2857500" y="100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60834</xdr:rowOff>
    </xdr:from>
    <xdr:ext cx="534377" cy="259045"/>
    <xdr:sp macro="" textlink="">
      <xdr:nvSpPr>
        <xdr:cNvPr id="141" name="テキスト ボックス 140"/>
        <xdr:cNvSpPr txBox="1"/>
      </xdr:nvSpPr>
      <xdr:spPr>
        <a:xfrm>
          <a:off x="2641111" y="101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140106</xdr:rowOff>
    </xdr:from>
    <xdr:to>
      <xdr:col>10</xdr:col>
      <xdr:colOff>165100</xdr:colOff>
      <xdr:row>59</xdr:row>
      <xdr:rowOff>70256</xdr:rowOff>
    </xdr:to>
    <xdr:sp macro="" textlink="">
      <xdr:nvSpPr>
        <xdr:cNvPr id="142" name="楕円 141"/>
        <xdr:cNvSpPr/>
      </xdr:nvSpPr>
      <xdr:spPr>
        <a:xfrm>
          <a:off x="1968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61383</xdr:rowOff>
    </xdr:from>
    <xdr:ext cx="534377" cy="259045"/>
    <xdr:sp macro="" textlink="">
      <xdr:nvSpPr>
        <xdr:cNvPr id="143" name="テキスト ボックス 142"/>
        <xdr:cNvSpPr txBox="1"/>
      </xdr:nvSpPr>
      <xdr:spPr>
        <a:xfrm>
          <a:off x="1752111" y="101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130002</xdr:rowOff>
    </xdr:from>
    <xdr:to>
      <xdr:col>6</xdr:col>
      <xdr:colOff>38100</xdr:colOff>
      <xdr:row>59</xdr:row>
      <xdr:rowOff>60152</xdr:rowOff>
    </xdr:to>
    <xdr:sp macro="" textlink="">
      <xdr:nvSpPr>
        <xdr:cNvPr id="144" name="楕円 143"/>
        <xdr:cNvSpPr/>
      </xdr:nvSpPr>
      <xdr:spPr>
        <a:xfrm>
          <a:off x="1079500" y="100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51279</xdr:rowOff>
    </xdr:from>
    <xdr:ext cx="534377" cy="259045"/>
    <xdr:sp macro="" textlink="">
      <xdr:nvSpPr>
        <xdr:cNvPr id="145" name="テキスト ボックス 144"/>
        <xdr:cNvSpPr txBox="1"/>
      </xdr:nvSpPr>
      <xdr:spPr>
        <a:xfrm>
          <a:off x="863111" y="1016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22658</xdr:rowOff>
    </xdr:from>
    <xdr:to>
      <xdr:col>24</xdr:col>
      <xdr:colOff>63500</xdr:colOff>
      <xdr:row>78</xdr:row>
      <xdr:rowOff>26184</xdr:rowOff>
    </xdr:to>
    <xdr:cxnSp macro="">
      <xdr:nvCxnSpPr>
        <xdr:cNvPr id="177" name="直線コネクタ 176"/>
        <xdr:cNvCxnSpPr/>
      </xdr:nvCxnSpPr>
      <xdr:spPr>
        <a:xfrm flipV="1">
          <a:off x="3797300" y="13395758"/>
          <a:ext cx="8382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26184</xdr:rowOff>
    </xdr:from>
    <xdr:to>
      <xdr:col>19</xdr:col>
      <xdr:colOff>177800</xdr:colOff>
      <xdr:row>78</xdr:row>
      <xdr:rowOff>31524</xdr:rowOff>
    </xdr:to>
    <xdr:cxnSp macro="">
      <xdr:nvCxnSpPr>
        <xdr:cNvPr id="180" name="直線コネクタ 179"/>
        <xdr:cNvCxnSpPr/>
      </xdr:nvCxnSpPr>
      <xdr:spPr>
        <a:xfrm flipV="1">
          <a:off x="2908300" y="13399284"/>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164867</xdr:rowOff>
    </xdr:from>
    <xdr:ext cx="599010" cy="259045"/>
    <xdr:sp macro="" textlink="">
      <xdr:nvSpPr>
        <xdr:cNvPr id="182" name="テキスト ボックス 181"/>
        <xdr:cNvSpPr txBox="1"/>
      </xdr:nvSpPr>
      <xdr:spPr>
        <a:xfrm>
          <a:off x="3497795" y="1285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31524</xdr:rowOff>
    </xdr:from>
    <xdr:to>
      <xdr:col>15</xdr:col>
      <xdr:colOff>50800</xdr:colOff>
      <xdr:row>79</xdr:row>
      <xdr:rowOff>60489</xdr:rowOff>
    </xdr:to>
    <xdr:cxnSp macro="">
      <xdr:nvCxnSpPr>
        <xdr:cNvPr id="183" name="直線コネクタ 182"/>
        <xdr:cNvCxnSpPr/>
      </xdr:nvCxnSpPr>
      <xdr:spPr>
        <a:xfrm flipV="1">
          <a:off x="2019300" y="13404624"/>
          <a:ext cx="889000" cy="20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30724</xdr:rowOff>
    </xdr:from>
    <xdr:to>
      <xdr:col>10</xdr:col>
      <xdr:colOff>114300</xdr:colOff>
      <xdr:row>79</xdr:row>
      <xdr:rowOff>60489</xdr:rowOff>
    </xdr:to>
    <xdr:cxnSp macro="">
      <xdr:nvCxnSpPr>
        <xdr:cNvPr id="186" name="直線コネクタ 185"/>
        <xdr:cNvCxnSpPr/>
      </xdr:nvCxnSpPr>
      <xdr:spPr>
        <a:xfrm>
          <a:off x="1130300" y="13575274"/>
          <a:ext cx="889000" cy="2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143308</xdr:rowOff>
    </xdr:from>
    <xdr:to>
      <xdr:col>24</xdr:col>
      <xdr:colOff>114300</xdr:colOff>
      <xdr:row>78</xdr:row>
      <xdr:rowOff>73458</xdr:rowOff>
    </xdr:to>
    <xdr:sp macro="" textlink="">
      <xdr:nvSpPr>
        <xdr:cNvPr id="196" name="楕円 195"/>
        <xdr:cNvSpPr/>
      </xdr:nvSpPr>
      <xdr:spPr>
        <a:xfrm>
          <a:off x="4584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58235</xdr:rowOff>
    </xdr:from>
    <xdr:ext cx="599010" cy="259045"/>
    <xdr:sp macro="" textlink="">
      <xdr:nvSpPr>
        <xdr:cNvPr id="197" name="民生費該当値テキスト"/>
        <xdr:cNvSpPr txBox="1"/>
      </xdr:nvSpPr>
      <xdr:spPr>
        <a:xfrm>
          <a:off x="4686300" y="132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146834</xdr:rowOff>
    </xdr:from>
    <xdr:to>
      <xdr:col>20</xdr:col>
      <xdr:colOff>38100</xdr:colOff>
      <xdr:row>78</xdr:row>
      <xdr:rowOff>76984</xdr:rowOff>
    </xdr:to>
    <xdr:sp macro="" textlink="">
      <xdr:nvSpPr>
        <xdr:cNvPr id="198" name="楕円 197"/>
        <xdr:cNvSpPr/>
      </xdr:nvSpPr>
      <xdr:spPr>
        <a:xfrm>
          <a:off x="3746500" y="13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68111</xdr:rowOff>
    </xdr:from>
    <xdr:ext cx="599010" cy="259045"/>
    <xdr:sp macro="" textlink="">
      <xdr:nvSpPr>
        <xdr:cNvPr id="199" name="テキスト ボックス 198"/>
        <xdr:cNvSpPr txBox="1"/>
      </xdr:nvSpPr>
      <xdr:spPr>
        <a:xfrm>
          <a:off x="3497795" y="134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152174</xdr:rowOff>
    </xdr:from>
    <xdr:to>
      <xdr:col>15</xdr:col>
      <xdr:colOff>101600</xdr:colOff>
      <xdr:row>78</xdr:row>
      <xdr:rowOff>82324</xdr:rowOff>
    </xdr:to>
    <xdr:sp macro="" textlink="">
      <xdr:nvSpPr>
        <xdr:cNvPr id="200" name="楕円 199"/>
        <xdr:cNvSpPr/>
      </xdr:nvSpPr>
      <xdr:spPr>
        <a:xfrm>
          <a:off x="2857500" y="133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73451</xdr:rowOff>
    </xdr:from>
    <xdr:ext cx="599010" cy="259045"/>
    <xdr:sp macro="" textlink="">
      <xdr:nvSpPr>
        <xdr:cNvPr id="201" name="テキスト ボックス 200"/>
        <xdr:cNvSpPr txBox="1"/>
      </xdr:nvSpPr>
      <xdr:spPr>
        <a:xfrm>
          <a:off x="2608795" y="134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9689</xdr:rowOff>
    </xdr:from>
    <xdr:to>
      <xdr:col>10</xdr:col>
      <xdr:colOff>165100</xdr:colOff>
      <xdr:row>79</xdr:row>
      <xdr:rowOff>111289</xdr:rowOff>
    </xdr:to>
    <xdr:sp macro="" textlink="">
      <xdr:nvSpPr>
        <xdr:cNvPr id="202" name="楕円 201"/>
        <xdr:cNvSpPr/>
      </xdr:nvSpPr>
      <xdr:spPr>
        <a:xfrm>
          <a:off x="1968500" y="135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102416</xdr:rowOff>
    </xdr:from>
    <xdr:ext cx="599010" cy="259045"/>
    <xdr:sp macro="" textlink="">
      <xdr:nvSpPr>
        <xdr:cNvPr id="203" name="テキスト ボックス 202"/>
        <xdr:cNvSpPr txBox="1"/>
      </xdr:nvSpPr>
      <xdr:spPr>
        <a:xfrm>
          <a:off x="1719795" y="136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151374</xdr:rowOff>
    </xdr:from>
    <xdr:to>
      <xdr:col>6</xdr:col>
      <xdr:colOff>38100</xdr:colOff>
      <xdr:row>79</xdr:row>
      <xdr:rowOff>81524</xdr:rowOff>
    </xdr:to>
    <xdr:sp macro="" textlink="">
      <xdr:nvSpPr>
        <xdr:cNvPr id="204" name="楕円 203"/>
        <xdr:cNvSpPr/>
      </xdr:nvSpPr>
      <xdr:spPr>
        <a:xfrm>
          <a:off x="1079500" y="13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72651</xdr:rowOff>
    </xdr:from>
    <xdr:ext cx="599010" cy="259045"/>
    <xdr:sp macro="" textlink="">
      <xdr:nvSpPr>
        <xdr:cNvPr id="205" name="テキスト ボックス 204"/>
        <xdr:cNvSpPr txBox="1"/>
      </xdr:nvSpPr>
      <xdr:spPr>
        <a:xfrm>
          <a:off x="830795" y="136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104862</xdr:rowOff>
    </xdr:from>
    <xdr:to>
      <xdr:col>24</xdr:col>
      <xdr:colOff>63500</xdr:colOff>
      <xdr:row>92</xdr:row>
      <xdr:rowOff>72468</xdr:rowOff>
    </xdr:to>
    <xdr:cxnSp macro="">
      <xdr:nvCxnSpPr>
        <xdr:cNvPr id="233" name="直線コネクタ 232"/>
        <xdr:cNvCxnSpPr/>
      </xdr:nvCxnSpPr>
      <xdr:spPr>
        <a:xfrm flipV="1">
          <a:off x="3797300" y="15535362"/>
          <a:ext cx="838200" cy="3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135769</xdr:rowOff>
    </xdr:from>
    <xdr:ext cx="534377" cy="259045"/>
    <xdr:sp macro="" textlink="">
      <xdr:nvSpPr>
        <xdr:cNvPr id="234" name="衛生費平均値テキスト"/>
        <xdr:cNvSpPr txBox="1"/>
      </xdr:nvSpPr>
      <xdr:spPr>
        <a:xfrm>
          <a:off x="4686300" y="1625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72468</xdr:rowOff>
    </xdr:from>
    <xdr:to>
      <xdr:col>19</xdr:col>
      <xdr:colOff>177800</xdr:colOff>
      <xdr:row>95</xdr:row>
      <xdr:rowOff>104541</xdr:rowOff>
    </xdr:to>
    <xdr:cxnSp macro="">
      <xdr:nvCxnSpPr>
        <xdr:cNvPr id="236" name="直線コネクタ 235"/>
        <xdr:cNvCxnSpPr/>
      </xdr:nvCxnSpPr>
      <xdr:spPr>
        <a:xfrm flipV="1">
          <a:off x="2908300" y="15845868"/>
          <a:ext cx="889000" cy="5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9034</xdr:rowOff>
    </xdr:from>
    <xdr:ext cx="534377" cy="259045"/>
    <xdr:sp macro="" textlink="">
      <xdr:nvSpPr>
        <xdr:cNvPr id="238" name="テキスト ボックス 237"/>
        <xdr:cNvSpPr txBox="1"/>
      </xdr:nvSpPr>
      <xdr:spPr>
        <a:xfrm>
          <a:off x="3530111"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104541</xdr:rowOff>
    </xdr:from>
    <xdr:to>
      <xdr:col>15</xdr:col>
      <xdr:colOff>50800</xdr:colOff>
      <xdr:row>96</xdr:row>
      <xdr:rowOff>45059</xdr:rowOff>
    </xdr:to>
    <xdr:cxnSp macro="">
      <xdr:nvCxnSpPr>
        <xdr:cNvPr id="239" name="直線コネクタ 238"/>
        <xdr:cNvCxnSpPr/>
      </xdr:nvCxnSpPr>
      <xdr:spPr>
        <a:xfrm flipV="1">
          <a:off x="2019300" y="16392291"/>
          <a:ext cx="889000" cy="1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153896</xdr:rowOff>
    </xdr:from>
    <xdr:to>
      <xdr:col>10</xdr:col>
      <xdr:colOff>114300</xdr:colOff>
      <xdr:row>96</xdr:row>
      <xdr:rowOff>45059</xdr:rowOff>
    </xdr:to>
    <xdr:cxnSp macro="">
      <xdr:nvCxnSpPr>
        <xdr:cNvPr id="242" name="直線コネクタ 241"/>
        <xdr:cNvCxnSpPr/>
      </xdr:nvCxnSpPr>
      <xdr:spPr>
        <a:xfrm>
          <a:off x="1130300" y="16441646"/>
          <a:ext cx="889000" cy="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4" name="テキスト ボックス 243"/>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54062</xdr:rowOff>
    </xdr:from>
    <xdr:to>
      <xdr:col>24</xdr:col>
      <xdr:colOff>114300</xdr:colOff>
      <xdr:row>90</xdr:row>
      <xdr:rowOff>155662</xdr:rowOff>
    </xdr:to>
    <xdr:sp macro="" textlink="">
      <xdr:nvSpPr>
        <xdr:cNvPr id="252" name="楕円 251"/>
        <xdr:cNvSpPr/>
      </xdr:nvSpPr>
      <xdr:spPr>
        <a:xfrm>
          <a:off x="4584700" y="15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7089</xdr:rowOff>
    </xdr:from>
    <xdr:ext cx="534377" cy="259045"/>
    <xdr:sp macro="" textlink="">
      <xdr:nvSpPr>
        <xdr:cNvPr id="253" name="衛生費該当値テキスト"/>
        <xdr:cNvSpPr txBox="1"/>
      </xdr:nvSpPr>
      <xdr:spPr>
        <a:xfrm>
          <a:off x="4686300" y="154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21668</xdr:rowOff>
    </xdr:from>
    <xdr:to>
      <xdr:col>20</xdr:col>
      <xdr:colOff>38100</xdr:colOff>
      <xdr:row>92</xdr:row>
      <xdr:rowOff>123268</xdr:rowOff>
    </xdr:to>
    <xdr:sp macro="" textlink="">
      <xdr:nvSpPr>
        <xdr:cNvPr id="254" name="楕円 253"/>
        <xdr:cNvSpPr/>
      </xdr:nvSpPr>
      <xdr:spPr>
        <a:xfrm>
          <a:off x="3746500" y="157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139795</xdr:rowOff>
    </xdr:from>
    <xdr:ext cx="534377" cy="259045"/>
    <xdr:sp macro="" textlink="">
      <xdr:nvSpPr>
        <xdr:cNvPr id="255" name="テキスト ボックス 254"/>
        <xdr:cNvSpPr txBox="1"/>
      </xdr:nvSpPr>
      <xdr:spPr>
        <a:xfrm>
          <a:off x="3530111" y="155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53741</xdr:rowOff>
    </xdr:from>
    <xdr:to>
      <xdr:col>15</xdr:col>
      <xdr:colOff>101600</xdr:colOff>
      <xdr:row>95</xdr:row>
      <xdr:rowOff>155341</xdr:rowOff>
    </xdr:to>
    <xdr:sp macro="" textlink="">
      <xdr:nvSpPr>
        <xdr:cNvPr id="256" name="楕円 255"/>
        <xdr:cNvSpPr/>
      </xdr:nvSpPr>
      <xdr:spPr>
        <a:xfrm>
          <a:off x="2857500" y="1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146468</xdr:rowOff>
    </xdr:from>
    <xdr:ext cx="534377" cy="259045"/>
    <xdr:sp macro="" textlink="">
      <xdr:nvSpPr>
        <xdr:cNvPr id="257" name="テキスト ボックス 256"/>
        <xdr:cNvSpPr txBox="1"/>
      </xdr:nvSpPr>
      <xdr:spPr>
        <a:xfrm>
          <a:off x="2641111" y="1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165709</xdr:rowOff>
    </xdr:from>
    <xdr:to>
      <xdr:col>10</xdr:col>
      <xdr:colOff>165100</xdr:colOff>
      <xdr:row>96</xdr:row>
      <xdr:rowOff>95859</xdr:rowOff>
    </xdr:to>
    <xdr:sp macro="" textlink="">
      <xdr:nvSpPr>
        <xdr:cNvPr id="258" name="楕円 257"/>
        <xdr:cNvSpPr/>
      </xdr:nvSpPr>
      <xdr:spPr>
        <a:xfrm>
          <a:off x="1968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112386</xdr:rowOff>
    </xdr:from>
    <xdr:ext cx="534377" cy="259045"/>
    <xdr:sp macro="" textlink="">
      <xdr:nvSpPr>
        <xdr:cNvPr id="259" name="テキスト ボックス 258"/>
        <xdr:cNvSpPr txBox="1"/>
      </xdr:nvSpPr>
      <xdr:spPr>
        <a:xfrm>
          <a:off x="1752111"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103096</xdr:rowOff>
    </xdr:from>
    <xdr:to>
      <xdr:col>6</xdr:col>
      <xdr:colOff>38100</xdr:colOff>
      <xdr:row>96</xdr:row>
      <xdr:rowOff>33246</xdr:rowOff>
    </xdr:to>
    <xdr:sp macro="" textlink="">
      <xdr:nvSpPr>
        <xdr:cNvPr id="260" name="楕円 259"/>
        <xdr:cNvSpPr/>
      </xdr:nvSpPr>
      <xdr:spPr>
        <a:xfrm>
          <a:off x="1079500" y="163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24373</xdr:rowOff>
    </xdr:from>
    <xdr:ext cx="534377" cy="259045"/>
    <xdr:sp macro="" textlink="">
      <xdr:nvSpPr>
        <xdr:cNvPr id="261" name="テキスト ボックス 260"/>
        <xdr:cNvSpPr txBox="1"/>
      </xdr:nvSpPr>
      <xdr:spPr>
        <a:xfrm>
          <a:off x="863111" y="164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41910</xdr:rowOff>
    </xdr:from>
    <xdr:to>
      <xdr:col>55</xdr:col>
      <xdr:colOff>0</xdr:colOff>
      <xdr:row>36</xdr:row>
      <xdr:rowOff>134620</xdr:rowOff>
    </xdr:to>
    <xdr:cxnSp macro="">
      <xdr:nvCxnSpPr>
        <xdr:cNvPr id="290" name="直線コネクタ 289"/>
        <xdr:cNvCxnSpPr/>
      </xdr:nvCxnSpPr>
      <xdr:spPr>
        <a:xfrm>
          <a:off x="9639300" y="6214110"/>
          <a:ext cx="8382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41910</xdr:rowOff>
    </xdr:from>
    <xdr:to>
      <xdr:col>50</xdr:col>
      <xdr:colOff>114300</xdr:colOff>
      <xdr:row>36</xdr:row>
      <xdr:rowOff>48260</xdr:rowOff>
    </xdr:to>
    <xdr:cxnSp macro="">
      <xdr:nvCxnSpPr>
        <xdr:cNvPr id="293" name="直線コネクタ 292"/>
        <xdr:cNvCxnSpPr/>
      </xdr:nvCxnSpPr>
      <xdr:spPr>
        <a:xfrm flipV="1">
          <a:off x="8750300" y="62141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109237</xdr:rowOff>
    </xdr:from>
    <xdr:ext cx="378565" cy="259045"/>
    <xdr:sp macro="" textlink="">
      <xdr:nvSpPr>
        <xdr:cNvPr id="295" name="テキスト ボックス 294"/>
        <xdr:cNvSpPr txBox="1"/>
      </xdr:nvSpPr>
      <xdr:spPr>
        <a:xfrm>
          <a:off x="9450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36</xdr:row>
      <xdr:rowOff>68580</xdr:rowOff>
    </xdr:to>
    <xdr:cxnSp macro="">
      <xdr:nvCxnSpPr>
        <xdr:cNvPr id="296" name="直線コネクタ 295"/>
        <xdr:cNvCxnSpPr/>
      </xdr:nvCxnSpPr>
      <xdr:spPr>
        <a:xfrm flipV="1">
          <a:off x="7861300" y="622046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68580</xdr:rowOff>
    </xdr:from>
    <xdr:to>
      <xdr:col>41</xdr:col>
      <xdr:colOff>50800</xdr:colOff>
      <xdr:row>36</xdr:row>
      <xdr:rowOff>114300</xdr:rowOff>
    </xdr:to>
    <xdr:cxnSp macro="">
      <xdr:nvCxnSpPr>
        <xdr:cNvPr id="299" name="直線コネクタ 298"/>
        <xdr:cNvCxnSpPr/>
      </xdr:nvCxnSpPr>
      <xdr:spPr>
        <a:xfrm flipV="1">
          <a:off x="6972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138447</xdr:rowOff>
    </xdr:from>
    <xdr:ext cx="378565" cy="259045"/>
    <xdr:sp macro="" textlink="">
      <xdr:nvSpPr>
        <xdr:cNvPr id="301" name="テキスト ボックス 300"/>
        <xdr:cNvSpPr txBox="1"/>
      </xdr:nvSpPr>
      <xdr:spPr>
        <a:xfrm>
          <a:off x="7672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83820</xdr:rowOff>
    </xdr:from>
    <xdr:to>
      <xdr:col>55</xdr:col>
      <xdr:colOff>50800</xdr:colOff>
      <xdr:row>37</xdr:row>
      <xdr:rowOff>13970</xdr:rowOff>
    </xdr:to>
    <xdr:sp macro="" textlink="">
      <xdr:nvSpPr>
        <xdr:cNvPr id="309" name="楕円 308"/>
        <xdr:cNvSpPr/>
      </xdr:nvSpPr>
      <xdr:spPr>
        <a:xfrm>
          <a:off x="104267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62247</xdr:rowOff>
    </xdr:from>
    <xdr:ext cx="378565" cy="259045"/>
    <xdr:sp macro="" textlink="">
      <xdr:nvSpPr>
        <xdr:cNvPr id="310" name="労働費該当値テキスト"/>
        <xdr:cNvSpPr txBox="1"/>
      </xdr:nvSpPr>
      <xdr:spPr>
        <a:xfrm>
          <a:off x="10528300" y="6234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162560</xdr:rowOff>
    </xdr:from>
    <xdr:to>
      <xdr:col>50</xdr:col>
      <xdr:colOff>165100</xdr:colOff>
      <xdr:row>36</xdr:row>
      <xdr:rowOff>92710</xdr:rowOff>
    </xdr:to>
    <xdr:sp macro="" textlink="">
      <xdr:nvSpPr>
        <xdr:cNvPr id="311" name="楕円 310"/>
        <xdr:cNvSpPr/>
      </xdr:nvSpPr>
      <xdr:spPr>
        <a:xfrm>
          <a:off x="958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109237</xdr:rowOff>
    </xdr:from>
    <xdr:ext cx="378565" cy="259045"/>
    <xdr:sp macro="" textlink="">
      <xdr:nvSpPr>
        <xdr:cNvPr id="312" name="テキスト ボックス 311"/>
        <xdr:cNvSpPr txBox="1"/>
      </xdr:nvSpPr>
      <xdr:spPr>
        <a:xfrm>
          <a:off x="9450017" y="593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3" name="楕円 312"/>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90187</xdr:rowOff>
    </xdr:from>
    <xdr:ext cx="378565" cy="259045"/>
    <xdr:sp macro="" textlink="">
      <xdr:nvSpPr>
        <xdr:cNvPr id="314" name="テキスト ボックス 313"/>
        <xdr:cNvSpPr txBox="1"/>
      </xdr:nvSpPr>
      <xdr:spPr>
        <a:xfrm>
          <a:off x="8561017"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17780</xdr:rowOff>
    </xdr:from>
    <xdr:to>
      <xdr:col>41</xdr:col>
      <xdr:colOff>101600</xdr:colOff>
      <xdr:row>36</xdr:row>
      <xdr:rowOff>119380</xdr:rowOff>
    </xdr:to>
    <xdr:sp macro="" textlink="">
      <xdr:nvSpPr>
        <xdr:cNvPr id="315" name="楕円 314"/>
        <xdr:cNvSpPr/>
      </xdr:nvSpPr>
      <xdr:spPr>
        <a:xfrm>
          <a:off x="781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135907</xdr:rowOff>
    </xdr:from>
    <xdr:ext cx="378565" cy="259045"/>
    <xdr:sp macro="" textlink="">
      <xdr:nvSpPr>
        <xdr:cNvPr id="316" name="テキスト ボックス 315"/>
        <xdr:cNvSpPr txBox="1"/>
      </xdr:nvSpPr>
      <xdr:spPr>
        <a:xfrm>
          <a:off x="7672017" y="596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63500</xdr:rowOff>
    </xdr:from>
    <xdr:to>
      <xdr:col>36</xdr:col>
      <xdr:colOff>165100</xdr:colOff>
      <xdr:row>36</xdr:row>
      <xdr:rowOff>165100</xdr:rowOff>
    </xdr:to>
    <xdr:sp macro="" textlink="">
      <xdr:nvSpPr>
        <xdr:cNvPr id="317" name="楕円 316"/>
        <xdr:cNvSpPr/>
      </xdr:nvSpPr>
      <xdr:spPr>
        <a:xfrm>
          <a:off x="692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156227</xdr:rowOff>
    </xdr:from>
    <xdr:ext cx="378565" cy="259045"/>
    <xdr:sp macro="" textlink="">
      <xdr:nvSpPr>
        <xdr:cNvPr id="318" name="テキスト ボックス 317"/>
        <xdr:cNvSpPr txBox="1"/>
      </xdr:nvSpPr>
      <xdr:spPr>
        <a:xfrm>
          <a:off x="6783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146512</xdr:rowOff>
    </xdr:from>
    <xdr:to>
      <xdr:col>55</xdr:col>
      <xdr:colOff>0</xdr:colOff>
      <xdr:row>54</xdr:row>
      <xdr:rowOff>101798</xdr:rowOff>
    </xdr:to>
    <xdr:cxnSp macro="">
      <xdr:nvCxnSpPr>
        <xdr:cNvPr id="346" name="直線コネクタ 345"/>
        <xdr:cNvCxnSpPr/>
      </xdr:nvCxnSpPr>
      <xdr:spPr>
        <a:xfrm>
          <a:off x="9639300" y="8719012"/>
          <a:ext cx="838200" cy="6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27413</xdr:rowOff>
    </xdr:from>
    <xdr:ext cx="534377" cy="259045"/>
    <xdr:sp macro="" textlink="">
      <xdr:nvSpPr>
        <xdr:cNvPr id="347" name="農林水産業費平均値テキスト"/>
        <xdr:cNvSpPr txBox="1"/>
      </xdr:nvSpPr>
      <xdr:spPr>
        <a:xfrm>
          <a:off x="10528300" y="945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75281</xdr:rowOff>
    </xdr:from>
    <xdr:to>
      <xdr:col>50</xdr:col>
      <xdr:colOff>114300</xdr:colOff>
      <xdr:row>50</xdr:row>
      <xdr:rowOff>146512</xdr:rowOff>
    </xdr:to>
    <xdr:cxnSp macro="">
      <xdr:nvCxnSpPr>
        <xdr:cNvPr id="349" name="直線コネクタ 348"/>
        <xdr:cNvCxnSpPr/>
      </xdr:nvCxnSpPr>
      <xdr:spPr>
        <a:xfrm>
          <a:off x="8750300" y="8647781"/>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14520</xdr:rowOff>
    </xdr:from>
    <xdr:ext cx="534377" cy="259045"/>
    <xdr:sp macro="" textlink="">
      <xdr:nvSpPr>
        <xdr:cNvPr id="351" name="テキスト ボックス 350"/>
        <xdr:cNvSpPr txBox="1"/>
      </xdr:nvSpPr>
      <xdr:spPr>
        <a:xfrm>
          <a:off x="9372111"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75281</xdr:rowOff>
    </xdr:from>
    <xdr:to>
      <xdr:col>45</xdr:col>
      <xdr:colOff>177800</xdr:colOff>
      <xdr:row>53</xdr:row>
      <xdr:rowOff>89499</xdr:rowOff>
    </xdr:to>
    <xdr:cxnSp macro="">
      <xdr:nvCxnSpPr>
        <xdr:cNvPr id="352" name="直線コネクタ 351"/>
        <xdr:cNvCxnSpPr/>
      </xdr:nvCxnSpPr>
      <xdr:spPr>
        <a:xfrm flipV="1">
          <a:off x="7861300" y="8647781"/>
          <a:ext cx="889000" cy="5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4" name="テキスト ボックス 353"/>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14564</xdr:rowOff>
    </xdr:from>
    <xdr:to>
      <xdr:col>41</xdr:col>
      <xdr:colOff>50800</xdr:colOff>
      <xdr:row>53</xdr:row>
      <xdr:rowOff>89499</xdr:rowOff>
    </xdr:to>
    <xdr:cxnSp macro="">
      <xdr:nvCxnSpPr>
        <xdr:cNvPr id="355" name="直線コネクタ 354"/>
        <xdr:cNvCxnSpPr/>
      </xdr:nvCxnSpPr>
      <xdr:spPr>
        <a:xfrm>
          <a:off x="6972300" y="9101414"/>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60469</xdr:rowOff>
    </xdr:from>
    <xdr:ext cx="534377" cy="259045"/>
    <xdr:sp macro="" textlink="">
      <xdr:nvSpPr>
        <xdr:cNvPr id="359" name="テキスト ボックス 358"/>
        <xdr:cNvSpPr txBox="1"/>
      </xdr:nvSpPr>
      <xdr:spPr>
        <a:xfrm>
          <a:off x="6705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50998</xdr:rowOff>
    </xdr:from>
    <xdr:to>
      <xdr:col>55</xdr:col>
      <xdr:colOff>50800</xdr:colOff>
      <xdr:row>54</xdr:row>
      <xdr:rowOff>152598</xdr:rowOff>
    </xdr:to>
    <xdr:sp macro="" textlink="">
      <xdr:nvSpPr>
        <xdr:cNvPr id="365" name="楕円 364"/>
        <xdr:cNvSpPr/>
      </xdr:nvSpPr>
      <xdr:spPr>
        <a:xfrm>
          <a:off x="10426700" y="93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73875</xdr:rowOff>
    </xdr:from>
    <xdr:ext cx="534377" cy="259045"/>
    <xdr:sp macro="" textlink="">
      <xdr:nvSpPr>
        <xdr:cNvPr id="366" name="農林水産業費該当値テキスト"/>
        <xdr:cNvSpPr txBox="1"/>
      </xdr:nvSpPr>
      <xdr:spPr>
        <a:xfrm>
          <a:off x="10528300" y="916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95712</xdr:rowOff>
    </xdr:from>
    <xdr:to>
      <xdr:col>50</xdr:col>
      <xdr:colOff>165100</xdr:colOff>
      <xdr:row>51</xdr:row>
      <xdr:rowOff>25862</xdr:rowOff>
    </xdr:to>
    <xdr:sp macro="" textlink="">
      <xdr:nvSpPr>
        <xdr:cNvPr id="367" name="楕円 366"/>
        <xdr:cNvSpPr/>
      </xdr:nvSpPr>
      <xdr:spPr>
        <a:xfrm>
          <a:off x="9588500" y="8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42389</xdr:rowOff>
    </xdr:from>
    <xdr:ext cx="534377" cy="259045"/>
    <xdr:sp macro="" textlink="">
      <xdr:nvSpPr>
        <xdr:cNvPr id="368" name="テキスト ボックス 367"/>
        <xdr:cNvSpPr txBox="1"/>
      </xdr:nvSpPr>
      <xdr:spPr>
        <a:xfrm>
          <a:off x="9372111" y="84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24481</xdr:rowOff>
    </xdr:from>
    <xdr:to>
      <xdr:col>46</xdr:col>
      <xdr:colOff>38100</xdr:colOff>
      <xdr:row>50</xdr:row>
      <xdr:rowOff>126081</xdr:rowOff>
    </xdr:to>
    <xdr:sp macro="" textlink="">
      <xdr:nvSpPr>
        <xdr:cNvPr id="369" name="楕円 368"/>
        <xdr:cNvSpPr/>
      </xdr:nvSpPr>
      <xdr:spPr>
        <a:xfrm>
          <a:off x="8699500" y="85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142608</xdr:rowOff>
    </xdr:from>
    <xdr:ext cx="534377" cy="259045"/>
    <xdr:sp macro="" textlink="">
      <xdr:nvSpPr>
        <xdr:cNvPr id="370" name="テキスト ボックス 369"/>
        <xdr:cNvSpPr txBox="1"/>
      </xdr:nvSpPr>
      <xdr:spPr>
        <a:xfrm>
          <a:off x="8483111" y="83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38699</xdr:rowOff>
    </xdr:from>
    <xdr:to>
      <xdr:col>41</xdr:col>
      <xdr:colOff>101600</xdr:colOff>
      <xdr:row>53</xdr:row>
      <xdr:rowOff>140299</xdr:rowOff>
    </xdr:to>
    <xdr:sp macro="" textlink="">
      <xdr:nvSpPr>
        <xdr:cNvPr id="371" name="楕円 370"/>
        <xdr:cNvSpPr/>
      </xdr:nvSpPr>
      <xdr:spPr>
        <a:xfrm>
          <a:off x="7810500" y="91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156826</xdr:rowOff>
    </xdr:from>
    <xdr:ext cx="534377" cy="259045"/>
    <xdr:sp macro="" textlink="">
      <xdr:nvSpPr>
        <xdr:cNvPr id="372" name="テキスト ボックス 371"/>
        <xdr:cNvSpPr txBox="1"/>
      </xdr:nvSpPr>
      <xdr:spPr>
        <a:xfrm>
          <a:off x="7594111" y="89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135214</xdr:rowOff>
    </xdr:from>
    <xdr:to>
      <xdr:col>36</xdr:col>
      <xdr:colOff>165100</xdr:colOff>
      <xdr:row>53</xdr:row>
      <xdr:rowOff>65364</xdr:rowOff>
    </xdr:to>
    <xdr:sp macro="" textlink="">
      <xdr:nvSpPr>
        <xdr:cNvPr id="373" name="楕円 372"/>
        <xdr:cNvSpPr/>
      </xdr:nvSpPr>
      <xdr:spPr>
        <a:xfrm>
          <a:off x="6921500" y="90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81891</xdr:rowOff>
    </xdr:from>
    <xdr:ext cx="534377" cy="259045"/>
    <xdr:sp macro="" textlink="">
      <xdr:nvSpPr>
        <xdr:cNvPr id="374" name="テキスト ボックス 373"/>
        <xdr:cNvSpPr txBox="1"/>
      </xdr:nvSpPr>
      <xdr:spPr>
        <a:xfrm>
          <a:off x="6705111" y="8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34049</xdr:rowOff>
    </xdr:from>
    <xdr:to>
      <xdr:col>55</xdr:col>
      <xdr:colOff>0</xdr:colOff>
      <xdr:row>76</xdr:row>
      <xdr:rowOff>122174</xdr:rowOff>
    </xdr:to>
    <xdr:cxnSp macro="">
      <xdr:nvCxnSpPr>
        <xdr:cNvPr id="403" name="直線コネクタ 402"/>
        <xdr:cNvCxnSpPr/>
      </xdr:nvCxnSpPr>
      <xdr:spPr>
        <a:xfrm flipV="1">
          <a:off x="9639300" y="13064249"/>
          <a:ext cx="8382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111697</xdr:rowOff>
    </xdr:from>
    <xdr:to>
      <xdr:col>50</xdr:col>
      <xdr:colOff>114300</xdr:colOff>
      <xdr:row>76</xdr:row>
      <xdr:rowOff>122174</xdr:rowOff>
    </xdr:to>
    <xdr:cxnSp macro="">
      <xdr:nvCxnSpPr>
        <xdr:cNvPr id="406" name="直線コネクタ 405"/>
        <xdr:cNvCxnSpPr/>
      </xdr:nvCxnSpPr>
      <xdr:spPr>
        <a:xfrm>
          <a:off x="8750300" y="1314189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56850</xdr:rowOff>
    </xdr:from>
    <xdr:ext cx="469744" cy="259045"/>
    <xdr:sp macro="" textlink="">
      <xdr:nvSpPr>
        <xdr:cNvPr id="408" name="テキスト ボックス 407"/>
        <xdr:cNvSpPr txBox="1"/>
      </xdr:nvSpPr>
      <xdr:spPr>
        <a:xfrm>
          <a:off x="9404428" y="13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20371</xdr:rowOff>
    </xdr:from>
    <xdr:to>
      <xdr:col>45</xdr:col>
      <xdr:colOff>177800</xdr:colOff>
      <xdr:row>76</xdr:row>
      <xdr:rowOff>111697</xdr:rowOff>
    </xdr:to>
    <xdr:cxnSp macro="">
      <xdr:nvCxnSpPr>
        <xdr:cNvPr id="409" name="直線コネクタ 408"/>
        <xdr:cNvCxnSpPr/>
      </xdr:nvCxnSpPr>
      <xdr:spPr>
        <a:xfrm>
          <a:off x="7861300" y="12879121"/>
          <a:ext cx="889000" cy="2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31399</xdr:rowOff>
    </xdr:from>
    <xdr:ext cx="534377" cy="259045"/>
    <xdr:sp macro="" textlink="">
      <xdr:nvSpPr>
        <xdr:cNvPr id="411" name="テキスト ボックス 410"/>
        <xdr:cNvSpPr txBox="1"/>
      </xdr:nvSpPr>
      <xdr:spPr>
        <a:xfrm>
          <a:off x="8483111" y="132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20371</xdr:rowOff>
    </xdr:from>
    <xdr:to>
      <xdr:col>41</xdr:col>
      <xdr:colOff>50800</xdr:colOff>
      <xdr:row>75</xdr:row>
      <xdr:rowOff>134480</xdr:rowOff>
    </xdr:to>
    <xdr:cxnSp macro="">
      <xdr:nvCxnSpPr>
        <xdr:cNvPr id="412" name="直線コネクタ 411"/>
        <xdr:cNvCxnSpPr/>
      </xdr:nvCxnSpPr>
      <xdr:spPr>
        <a:xfrm flipV="1">
          <a:off x="6972300" y="12879121"/>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13492</xdr:rowOff>
    </xdr:from>
    <xdr:ext cx="534377" cy="259045"/>
    <xdr:sp macro="" textlink="">
      <xdr:nvSpPr>
        <xdr:cNvPr id="414" name="テキスト ボックス 413"/>
        <xdr:cNvSpPr txBox="1"/>
      </xdr:nvSpPr>
      <xdr:spPr>
        <a:xfrm>
          <a:off x="759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6" name="テキスト ボックス 415"/>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154699</xdr:rowOff>
    </xdr:from>
    <xdr:to>
      <xdr:col>55</xdr:col>
      <xdr:colOff>50800</xdr:colOff>
      <xdr:row>76</xdr:row>
      <xdr:rowOff>84849</xdr:rowOff>
    </xdr:to>
    <xdr:sp macro="" textlink="">
      <xdr:nvSpPr>
        <xdr:cNvPr id="422" name="楕円 421"/>
        <xdr:cNvSpPr/>
      </xdr:nvSpPr>
      <xdr:spPr>
        <a:xfrm>
          <a:off x="10426700" y="130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133126</xdr:rowOff>
    </xdr:from>
    <xdr:ext cx="534377" cy="259045"/>
    <xdr:sp macro="" textlink="">
      <xdr:nvSpPr>
        <xdr:cNvPr id="423" name="商工費該当値テキスト"/>
        <xdr:cNvSpPr txBox="1"/>
      </xdr:nvSpPr>
      <xdr:spPr>
        <a:xfrm>
          <a:off x="10528300"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71374</xdr:rowOff>
    </xdr:from>
    <xdr:to>
      <xdr:col>50</xdr:col>
      <xdr:colOff>165100</xdr:colOff>
      <xdr:row>77</xdr:row>
      <xdr:rowOff>1524</xdr:rowOff>
    </xdr:to>
    <xdr:sp macro="" textlink="">
      <xdr:nvSpPr>
        <xdr:cNvPr id="424" name="楕円 423"/>
        <xdr:cNvSpPr/>
      </xdr:nvSpPr>
      <xdr:spPr>
        <a:xfrm>
          <a:off x="9588500" y="131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18051</xdr:rowOff>
    </xdr:from>
    <xdr:ext cx="534377" cy="259045"/>
    <xdr:sp macro="" textlink="">
      <xdr:nvSpPr>
        <xdr:cNvPr id="425" name="テキスト ボックス 424"/>
        <xdr:cNvSpPr txBox="1"/>
      </xdr:nvSpPr>
      <xdr:spPr>
        <a:xfrm>
          <a:off x="9372111" y="128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60897</xdr:rowOff>
    </xdr:from>
    <xdr:to>
      <xdr:col>46</xdr:col>
      <xdr:colOff>38100</xdr:colOff>
      <xdr:row>76</xdr:row>
      <xdr:rowOff>162497</xdr:rowOff>
    </xdr:to>
    <xdr:sp macro="" textlink="">
      <xdr:nvSpPr>
        <xdr:cNvPr id="426" name="楕円 425"/>
        <xdr:cNvSpPr/>
      </xdr:nvSpPr>
      <xdr:spPr>
        <a:xfrm>
          <a:off x="8699500" y="130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7573</xdr:rowOff>
    </xdr:from>
    <xdr:ext cx="534377" cy="259045"/>
    <xdr:sp macro="" textlink="">
      <xdr:nvSpPr>
        <xdr:cNvPr id="427" name="テキスト ボックス 426"/>
        <xdr:cNvSpPr txBox="1"/>
      </xdr:nvSpPr>
      <xdr:spPr>
        <a:xfrm>
          <a:off x="8483111" y="128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141021</xdr:rowOff>
    </xdr:from>
    <xdr:to>
      <xdr:col>41</xdr:col>
      <xdr:colOff>101600</xdr:colOff>
      <xdr:row>75</xdr:row>
      <xdr:rowOff>71171</xdr:rowOff>
    </xdr:to>
    <xdr:sp macro="" textlink="">
      <xdr:nvSpPr>
        <xdr:cNvPr id="428" name="楕円 427"/>
        <xdr:cNvSpPr/>
      </xdr:nvSpPr>
      <xdr:spPr>
        <a:xfrm>
          <a:off x="7810500" y="12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87698</xdr:rowOff>
    </xdr:from>
    <xdr:ext cx="534377" cy="259045"/>
    <xdr:sp macro="" textlink="">
      <xdr:nvSpPr>
        <xdr:cNvPr id="429" name="テキスト ボックス 428"/>
        <xdr:cNvSpPr txBox="1"/>
      </xdr:nvSpPr>
      <xdr:spPr>
        <a:xfrm>
          <a:off x="7594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83680</xdr:rowOff>
    </xdr:from>
    <xdr:to>
      <xdr:col>36</xdr:col>
      <xdr:colOff>165100</xdr:colOff>
      <xdr:row>76</xdr:row>
      <xdr:rowOff>13830</xdr:rowOff>
    </xdr:to>
    <xdr:sp macro="" textlink="">
      <xdr:nvSpPr>
        <xdr:cNvPr id="430" name="楕円 429"/>
        <xdr:cNvSpPr/>
      </xdr:nvSpPr>
      <xdr:spPr>
        <a:xfrm>
          <a:off x="6921500" y="129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30357</xdr:rowOff>
    </xdr:from>
    <xdr:ext cx="534377" cy="259045"/>
    <xdr:sp macro="" textlink="">
      <xdr:nvSpPr>
        <xdr:cNvPr id="431" name="テキスト ボックス 430"/>
        <xdr:cNvSpPr txBox="1"/>
      </xdr:nvSpPr>
      <xdr:spPr>
        <a:xfrm>
          <a:off x="6705111" y="127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159223</xdr:rowOff>
    </xdr:from>
    <xdr:to>
      <xdr:col>55</xdr:col>
      <xdr:colOff>0</xdr:colOff>
      <xdr:row>95</xdr:row>
      <xdr:rowOff>85613</xdr:rowOff>
    </xdr:to>
    <xdr:cxnSp macro="">
      <xdr:nvCxnSpPr>
        <xdr:cNvPr id="459" name="直線コネクタ 458"/>
        <xdr:cNvCxnSpPr/>
      </xdr:nvCxnSpPr>
      <xdr:spPr>
        <a:xfrm flipV="1">
          <a:off x="9639300" y="16104073"/>
          <a:ext cx="838200" cy="2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126900</xdr:rowOff>
    </xdr:from>
    <xdr:ext cx="534377" cy="259045"/>
    <xdr:sp macro="" textlink="">
      <xdr:nvSpPr>
        <xdr:cNvPr id="460" name="土木費平均値テキスト"/>
        <xdr:cNvSpPr txBox="1"/>
      </xdr:nvSpPr>
      <xdr:spPr>
        <a:xfrm>
          <a:off x="10528300" y="16243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38888</xdr:rowOff>
    </xdr:from>
    <xdr:to>
      <xdr:col>50</xdr:col>
      <xdr:colOff>114300</xdr:colOff>
      <xdr:row>95</xdr:row>
      <xdr:rowOff>85613</xdr:rowOff>
    </xdr:to>
    <xdr:cxnSp macro="">
      <xdr:nvCxnSpPr>
        <xdr:cNvPr id="462" name="直線コネクタ 461"/>
        <xdr:cNvCxnSpPr/>
      </xdr:nvCxnSpPr>
      <xdr:spPr>
        <a:xfrm>
          <a:off x="8750300" y="15812288"/>
          <a:ext cx="889000" cy="5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129232</xdr:rowOff>
    </xdr:from>
    <xdr:ext cx="534377" cy="259045"/>
    <xdr:sp macro="" textlink="">
      <xdr:nvSpPr>
        <xdr:cNvPr id="464" name="テキスト ボックス 463"/>
        <xdr:cNvSpPr txBox="1"/>
      </xdr:nvSpPr>
      <xdr:spPr>
        <a:xfrm>
          <a:off x="9372111" y="164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38888</xdr:rowOff>
    </xdr:from>
    <xdr:to>
      <xdr:col>45</xdr:col>
      <xdr:colOff>177800</xdr:colOff>
      <xdr:row>95</xdr:row>
      <xdr:rowOff>39115</xdr:rowOff>
    </xdr:to>
    <xdr:cxnSp macro="">
      <xdr:nvCxnSpPr>
        <xdr:cNvPr id="465" name="直線コネクタ 464"/>
        <xdr:cNvCxnSpPr/>
      </xdr:nvCxnSpPr>
      <xdr:spPr>
        <a:xfrm flipV="1">
          <a:off x="7861300" y="15812288"/>
          <a:ext cx="889000" cy="5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161693</xdr:rowOff>
    </xdr:from>
    <xdr:ext cx="534377" cy="259045"/>
    <xdr:sp macro="" textlink="">
      <xdr:nvSpPr>
        <xdr:cNvPr id="467" name="テキスト ボックス 466"/>
        <xdr:cNvSpPr txBox="1"/>
      </xdr:nvSpPr>
      <xdr:spPr>
        <a:xfrm>
          <a:off x="8483111" y="161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100152</xdr:rowOff>
    </xdr:from>
    <xdr:to>
      <xdr:col>41</xdr:col>
      <xdr:colOff>50800</xdr:colOff>
      <xdr:row>95</xdr:row>
      <xdr:rowOff>39115</xdr:rowOff>
    </xdr:to>
    <xdr:cxnSp macro="">
      <xdr:nvCxnSpPr>
        <xdr:cNvPr id="468" name="直線コネクタ 467"/>
        <xdr:cNvCxnSpPr/>
      </xdr:nvCxnSpPr>
      <xdr:spPr>
        <a:xfrm>
          <a:off x="6972300" y="15530652"/>
          <a:ext cx="889000" cy="7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36191</xdr:rowOff>
    </xdr:from>
    <xdr:ext cx="534377" cy="259045"/>
    <xdr:sp macro="" textlink="">
      <xdr:nvSpPr>
        <xdr:cNvPr id="472" name="テキスト ボックス 471"/>
        <xdr:cNvSpPr txBox="1"/>
      </xdr:nvSpPr>
      <xdr:spPr>
        <a:xfrm>
          <a:off x="6705111" y="1598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108423</xdr:rowOff>
    </xdr:from>
    <xdr:to>
      <xdr:col>55</xdr:col>
      <xdr:colOff>50800</xdr:colOff>
      <xdr:row>94</xdr:row>
      <xdr:rowOff>38573</xdr:rowOff>
    </xdr:to>
    <xdr:sp macro="" textlink="">
      <xdr:nvSpPr>
        <xdr:cNvPr id="478" name="楕円 477"/>
        <xdr:cNvSpPr/>
      </xdr:nvSpPr>
      <xdr:spPr>
        <a:xfrm>
          <a:off x="10426700" y="160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131300</xdr:rowOff>
    </xdr:from>
    <xdr:ext cx="534377" cy="259045"/>
    <xdr:sp macro="" textlink="">
      <xdr:nvSpPr>
        <xdr:cNvPr id="479" name="土木費該当値テキスト"/>
        <xdr:cNvSpPr txBox="1"/>
      </xdr:nvSpPr>
      <xdr:spPr>
        <a:xfrm>
          <a:off x="10528300" y="1590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34813</xdr:rowOff>
    </xdr:from>
    <xdr:to>
      <xdr:col>50</xdr:col>
      <xdr:colOff>165100</xdr:colOff>
      <xdr:row>95</xdr:row>
      <xdr:rowOff>136413</xdr:rowOff>
    </xdr:to>
    <xdr:sp macro="" textlink="">
      <xdr:nvSpPr>
        <xdr:cNvPr id="480" name="楕円 479"/>
        <xdr:cNvSpPr/>
      </xdr:nvSpPr>
      <xdr:spPr>
        <a:xfrm>
          <a:off x="9588500" y="163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152940</xdr:rowOff>
    </xdr:from>
    <xdr:ext cx="534377" cy="259045"/>
    <xdr:sp macro="" textlink="">
      <xdr:nvSpPr>
        <xdr:cNvPr id="481" name="テキスト ボックス 480"/>
        <xdr:cNvSpPr txBox="1"/>
      </xdr:nvSpPr>
      <xdr:spPr>
        <a:xfrm>
          <a:off x="9372111" y="160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159538</xdr:rowOff>
    </xdr:from>
    <xdr:to>
      <xdr:col>46</xdr:col>
      <xdr:colOff>38100</xdr:colOff>
      <xdr:row>92</xdr:row>
      <xdr:rowOff>89688</xdr:rowOff>
    </xdr:to>
    <xdr:sp macro="" textlink="">
      <xdr:nvSpPr>
        <xdr:cNvPr id="482" name="楕円 481"/>
        <xdr:cNvSpPr/>
      </xdr:nvSpPr>
      <xdr:spPr>
        <a:xfrm>
          <a:off x="8699500" y="157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106215</xdr:rowOff>
    </xdr:from>
    <xdr:ext cx="534377" cy="259045"/>
    <xdr:sp macro="" textlink="">
      <xdr:nvSpPr>
        <xdr:cNvPr id="483" name="テキスト ボックス 482"/>
        <xdr:cNvSpPr txBox="1"/>
      </xdr:nvSpPr>
      <xdr:spPr>
        <a:xfrm>
          <a:off x="8483111" y="155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159765</xdr:rowOff>
    </xdr:from>
    <xdr:to>
      <xdr:col>41</xdr:col>
      <xdr:colOff>101600</xdr:colOff>
      <xdr:row>95</xdr:row>
      <xdr:rowOff>89915</xdr:rowOff>
    </xdr:to>
    <xdr:sp macro="" textlink="">
      <xdr:nvSpPr>
        <xdr:cNvPr id="484" name="楕円 483"/>
        <xdr:cNvSpPr/>
      </xdr:nvSpPr>
      <xdr:spPr>
        <a:xfrm>
          <a:off x="7810500" y="162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81042</xdr:rowOff>
    </xdr:from>
    <xdr:ext cx="534377" cy="259045"/>
    <xdr:sp macro="" textlink="">
      <xdr:nvSpPr>
        <xdr:cNvPr id="485" name="テキスト ボックス 484"/>
        <xdr:cNvSpPr txBox="1"/>
      </xdr:nvSpPr>
      <xdr:spPr>
        <a:xfrm>
          <a:off x="7594111" y="163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49352</xdr:rowOff>
    </xdr:from>
    <xdr:to>
      <xdr:col>36</xdr:col>
      <xdr:colOff>165100</xdr:colOff>
      <xdr:row>90</xdr:row>
      <xdr:rowOff>150952</xdr:rowOff>
    </xdr:to>
    <xdr:sp macro="" textlink="">
      <xdr:nvSpPr>
        <xdr:cNvPr id="486" name="楕円 485"/>
        <xdr:cNvSpPr/>
      </xdr:nvSpPr>
      <xdr:spPr>
        <a:xfrm>
          <a:off x="6921500" y="154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167479</xdr:rowOff>
    </xdr:from>
    <xdr:ext cx="534377" cy="259045"/>
    <xdr:sp macro="" textlink="">
      <xdr:nvSpPr>
        <xdr:cNvPr id="487" name="テキスト ボックス 486"/>
        <xdr:cNvSpPr txBox="1"/>
      </xdr:nvSpPr>
      <xdr:spPr>
        <a:xfrm>
          <a:off x="6705111" y="152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66586</xdr:rowOff>
    </xdr:from>
    <xdr:to>
      <xdr:col>85</xdr:col>
      <xdr:colOff>127000</xdr:colOff>
      <xdr:row>36</xdr:row>
      <xdr:rowOff>99733</xdr:rowOff>
    </xdr:to>
    <xdr:cxnSp macro="">
      <xdr:nvCxnSpPr>
        <xdr:cNvPr id="517" name="直線コネクタ 516"/>
        <xdr:cNvCxnSpPr/>
      </xdr:nvCxnSpPr>
      <xdr:spPr>
        <a:xfrm flipV="1">
          <a:off x="15481300" y="623878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18161</xdr:rowOff>
    </xdr:from>
    <xdr:to>
      <xdr:col>81</xdr:col>
      <xdr:colOff>50800</xdr:colOff>
      <xdr:row>36</xdr:row>
      <xdr:rowOff>99733</xdr:rowOff>
    </xdr:to>
    <xdr:cxnSp macro="">
      <xdr:nvCxnSpPr>
        <xdr:cNvPr id="520" name="直線コネクタ 519"/>
        <xdr:cNvCxnSpPr/>
      </xdr:nvCxnSpPr>
      <xdr:spPr>
        <a:xfrm>
          <a:off x="14592300" y="6190361"/>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29989</xdr:rowOff>
    </xdr:from>
    <xdr:ext cx="534377" cy="259045"/>
    <xdr:sp macro="" textlink="">
      <xdr:nvSpPr>
        <xdr:cNvPr id="522" name="テキスト ボックス 521"/>
        <xdr:cNvSpPr txBox="1"/>
      </xdr:nvSpPr>
      <xdr:spPr>
        <a:xfrm>
          <a:off x="15214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111811</xdr:rowOff>
    </xdr:from>
    <xdr:to>
      <xdr:col>76</xdr:col>
      <xdr:colOff>114300</xdr:colOff>
      <xdr:row>36</xdr:row>
      <xdr:rowOff>18161</xdr:rowOff>
    </xdr:to>
    <xdr:cxnSp macro="">
      <xdr:nvCxnSpPr>
        <xdr:cNvPr id="523" name="直線コネクタ 522"/>
        <xdr:cNvCxnSpPr/>
      </xdr:nvCxnSpPr>
      <xdr:spPr>
        <a:xfrm>
          <a:off x="13703300" y="5941111"/>
          <a:ext cx="889000" cy="2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22750</xdr:rowOff>
    </xdr:from>
    <xdr:ext cx="534377" cy="259045"/>
    <xdr:sp macro="" textlink="">
      <xdr:nvSpPr>
        <xdr:cNvPr id="525" name="テキスト ボックス 524"/>
        <xdr:cNvSpPr txBox="1"/>
      </xdr:nvSpPr>
      <xdr:spPr>
        <a:xfrm>
          <a:off x="14325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111811</xdr:rowOff>
    </xdr:from>
    <xdr:to>
      <xdr:col>71</xdr:col>
      <xdr:colOff>177800</xdr:colOff>
      <xdr:row>35</xdr:row>
      <xdr:rowOff>139929</xdr:rowOff>
    </xdr:to>
    <xdr:cxnSp macro="">
      <xdr:nvCxnSpPr>
        <xdr:cNvPr id="526" name="直線コネクタ 525"/>
        <xdr:cNvCxnSpPr/>
      </xdr:nvCxnSpPr>
      <xdr:spPr>
        <a:xfrm flipV="1">
          <a:off x="12814300" y="5941111"/>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74033</xdr:rowOff>
    </xdr:from>
    <xdr:ext cx="534377" cy="259045"/>
    <xdr:sp macro="" textlink="">
      <xdr:nvSpPr>
        <xdr:cNvPr id="528" name="テキスト ボックス 527"/>
        <xdr:cNvSpPr txBox="1"/>
      </xdr:nvSpPr>
      <xdr:spPr>
        <a:xfrm>
          <a:off x="13436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83291</xdr:rowOff>
    </xdr:from>
    <xdr:ext cx="534377" cy="259045"/>
    <xdr:sp macro="" textlink="">
      <xdr:nvSpPr>
        <xdr:cNvPr id="530" name="テキスト ボックス 529"/>
        <xdr:cNvSpPr txBox="1"/>
      </xdr:nvSpPr>
      <xdr:spPr>
        <a:xfrm>
          <a:off x="125471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15786</xdr:rowOff>
    </xdr:from>
    <xdr:to>
      <xdr:col>85</xdr:col>
      <xdr:colOff>177800</xdr:colOff>
      <xdr:row>36</xdr:row>
      <xdr:rowOff>117386</xdr:rowOff>
    </xdr:to>
    <xdr:sp macro="" textlink="">
      <xdr:nvSpPr>
        <xdr:cNvPr id="536" name="楕円 535"/>
        <xdr:cNvSpPr/>
      </xdr:nvSpPr>
      <xdr:spPr>
        <a:xfrm>
          <a:off x="16268700" y="61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165663</xdr:rowOff>
    </xdr:from>
    <xdr:ext cx="534377" cy="259045"/>
    <xdr:sp macro="" textlink="">
      <xdr:nvSpPr>
        <xdr:cNvPr id="537" name="消防費該当値テキスト"/>
        <xdr:cNvSpPr txBox="1"/>
      </xdr:nvSpPr>
      <xdr:spPr>
        <a:xfrm>
          <a:off x="16370300"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48933</xdr:rowOff>
    </xdr:from>
    <xdr:to>
      <xdr:col>81</xdr:col>
      <xdr:colOff>101600</xdr:colOff>
      <xdr:row>36</xdr:row>
      <xdr:rowOff>150533</xdr:rowOff>
    </xdr:to>
    <xdr:sp macro="" textlink="">
      <xdr:nvSpPr>
        <xdr:cNvPr id="538" name="楕円 537"/>
        <xdr:cNvSpPr/>
      </xdr:nvSpPr>
      <xdr:spPr>
        <a:xfrm>
          <a:off x="15430500" y="6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167060</xdr:rowOff>
    </xdr:from>
    <xdr:ext cx="534377" cy="259045"/>
    <xdr:sp macro="" textlink="">
      <xdr:nvSpPr>
        <xdr:cNvPr id="539" name="テキスト ボックス 538"/>
        <xdr:cNvSpPr txBox="1"/>
      </xdr:nvSpPr>
      <xdr:spPr>
        <a:xfrm>
          <a:off x="15214111" y="59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138811</xdr:rowOff>
    </xdr:from>
    <xdr:to>
      <xdr:col>76</xdr:col>
      <xdr:colOff>165100</xdr:colOff>
      <xdr:row>36</xdr:row>
      <xdr:rowOff>68961</xdr:rowOff>
    </xdr:to>
    <xdr:sp macro="" textlink="">
      <xdr:nvSpPr>
        <xdr:cNvPr id="540" name="楕円 539"/>
        <xdr:cNvSpPr/>
      </xdr:nvSpPr>
      <xdr:spPr>
        <a:xfrm>
          <a:off x="14541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85488</xdr:rowOff>
    </xdr:from>
    <xdr:ext cx="534377" cy="259045"/>
    <xdr:sp macro="" textlink="">
      <xdr:nvSpPr>
        <xdr:cNvPr id="541" name="テキスト ボックス 540"/>
        <xdr:cNvSpPr txBox="1"/>
      </xdr:nvSpPr>
      <xdr:spPr>
        <a:xfrm>
          <a:off x="14325111" y="59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61011</xdr:rowOff>
    </xdr:from>
    <xdr:to>
      <xdr:col>72</xdr:col>
      <xdr:colOff>38100</xdr:colOff>
      <xdr:row>34</xdr:row>
      <xdr:rowOff>162611</xdr:rowOff>
    </xdr:to>
    <xdr:sp macro="" textlink="">
      <xdr:nvSpPr>
        <xdr:cNvPr id="542" name="楕円 541"/>
        <xdr:cNvSpPr/>
      </xdr:nvSpPr>
      <xdr:spPr>
        <a:xfrm>
          <a:off x="13652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7688</xdr:rowOff>
    </xdr:from>
    <xdr:ext cx="534377" cy="259045"/>
    <xdr:sp macro="" textlink="">
      <xdr:nvSpPr>
        <xdr:cNvPr id="543" name="テキスト ボックス 542"/>
        <xdr:cNvSpPr txBox="1"/>
      </xdr:nvSpPr>
      <xdr:spPr>
        <a:xfrm>
          <a:off x="13436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89129</xdr:rowOff>
    </xdr:from>
    <xdr:to>
      <xdr:col>67</xdr:col>
      <xdr:colOff>101600</xdr:colOff>
      <xdr:row>36</xdr:row>
      <xdr:rowOff>19279</xdr:rowOff>
    </xdr:to>
    <xdr:sp macro="" textlink="">
      <xdr:nvSpPr>
        <xdr:cNvPr id="544" name="楕円 543"/>
        <xdr:cNvSpPr/>
      </xdr:nvSpPr>
      <xdr:spPr>
        <a:xfrm>
          <a:off x="12763500" y="60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35806</xdr:rowOff>
    </xdr:from>
    <xdr:ext cx="534377" cy="259045"/>
    <xdr:sp macro="" textlink="">
      <xdr:nvSpPr>
        <xdr:cNvPr id="545" name="テキスト ボックス 544"/>
        <xdr:cNvSpPr txBox="1"/>
      </xdr:nvSpPr>
      <xdr:spPr>
        <a:xfrm>
          <a:off x="12547111" y="58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68" name="直線コネクタ 567"/>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69" name="教育費最小値テキスト"/>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0" name="直線コネクタ 569"/>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1" name="教育費最大値テキスト"/>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2" name="直線コネクタ 571"/>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24165</xdr:rowOff>
    </xdr:from>
    <xdr:to>
      <xdr:col>85</xdr:col>
      <xdr:colOff>127000</xdr:colOff>
      <xdr:row>52</xdr:row>
      <xdr:rowOff>2632</xdr:rowOff>
    </xdr:to>
    <xdr:cxnSp macro="">
      <xdr:nvCxnSpPr>
        <xdr:cNvPr id="573" name="直線コネクタ 572"/>
        <xdr:cNvCxnSpPr/>
      </xdr:nvCxnSpPr>
      <xdr:spPr>
        <a:xfrm>
          <a:off x="15481300" y="8768115"/>
          <a:ext cx="838200" cy="1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69750</xdr:rowOff>
    </xdr:from>
    <xdr:ext cx="534377" cy="259045"/>
    <xdr:sp macro="" textlink="">
      <xdr:nvSpPr>
        <xdr:cNvPr id="574" name="教育費平均値テキスト"/>
        <xdr:cNvSpPr txBox="1"/>
      </xdr:nvSpPr>
      <xdr:spPr>
        <a:xfrm>
          <a:off x="16370300" y="932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5" name="フローチャート: 判断 574"/>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24165</xdr:rowOff>
    </xdr:from>
    <xdr:to>
      <xdr:col>81</xdr:col>
      <xdr:colOff>50800</xdr:colOff>
      <xdr:row>57</xdr:row>
      <xdr:rowOff>50500</xdr:rowOff>
    </xdr:to>
    <xdr:cxnSp macro="">
      <xdr:nvCxnSpPr>
        <xdr:cNvPr id="576" name="直線コネクタ 575"/>
        <xdr:cNvCxnSpPr/>
      </xdr:nvCxnSpPr>
      <xdr:spPr>
        <a:xfrm flipV="1">
          <a:off x="14592300" y="8768115"/>
          <a:ext cx="889000" cy="10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7" name="フローチャート: 判断 576"/>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13286</xdr:rowOff>
    </xdr:from>
    <xdr:ext cx="534377" cy="259045"/>
    <xdr:sp macro="" textlink="">
      <xdr:nvSpPr>
        <xdr:cNvPr id="578" name="テキスト ボックス 577"/>
        <xdr:cNvSpPr txBox="1"/>
      </xdr:nvSpPr>
      <xdr:spPr>
        <a:xfrm>
          <a:off x="15214111" y="94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50500</xdr:rowOff>
    </xdr:from>
    <xdr:to>
      <xdr:col>76</xdr:col>
      <xdr:colOff>114300</xdr:colOff>
      <xdr:row>57</xdr:row>
      <xdr:rowOff>78846</xdr:rowOff>
    </xdr:to>
    <xdr:cxnSp macro="">
      <xdr:nvCxnSpPr>
        <xdr:cNvPr id="579" name="直線コネクタ 578"/>
        <xdr:cNvCxnSpPr/>
      </xdr:nvCxnSpPr>
      <xdr:spPr>
        <a:xfrm flipV="1">
          <a:off x="13703300" y="982315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0" name="フローチャート: 判断 579"/>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60129</xdr:rowOff>
    </xdr:from>
    <xdr:ext cx="534377" cy="259045"/>
    <xdr:sp macro="" textlink="">
      <xdr:nvSpPr>
        <xdr:cNvPr id="581" name="テキスト ボックス 580"/>
        <xdr:cNvSpPr txBox="1"/>
      </xdr:nvSpPr>
      <xdr:spPr>
        <a:xfrm>
          <a:off x="14325111" y="93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94209</xdr:rowOff>
    </xdr:from>
    <xdr:to>
      <xdr:col>71</xdr:col>
      <xdr:colOff>177800</xdr:colOff>
      <xdr:row>57</xdr:row>
      <xdr:rowOff>78846</xdr:rowOff>
    </xdr:to>
    <xdr:cxnSp macro="">
      <xdr:nvCxnSpPr>
        <xdr:cNvPr id="582" name="直線コネクタ 581"/>
        <xdr:cNvCxnSpPr/>
      </xdr:nvCxnSpPr>
      <xdr:spPr>
        <a:xfrm>
          <a:off x="12814300" y="9695409"/>
          <a:ext cx="889000" cy="1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3" name="フローチャート: 判断 582"/>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64243</xdr:rowOff>
    </xdr:from>
    <xdr:ext cx="534377" cy="259045"/>
    <xdr:sp macro="" textlink="">
      <xdr:nvSpPr>
        <xdr:cNvPr id="584" name="テキスト ボックス 583"/>
        <xdr:cNvSpPr txBox="1"/>
      </xdr:nvSpPr>
      <xdr:spPr>
        <a:xfrm>
          <a:off x="13436111" y="94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5" name="フローチャート: 判断 584"/>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144025</xdr:rowOff>
    </xdr:from>
    <xdr:ext cx="534377" cy="259045"/>
    <xdr:sp macro="" textlink="">
      <xdr:nvSpPr>
        <xdr:cNvPr id="586" name="テキスト ボックス 585"/>
        <xdr:cNvSpPr txBox="1"/>
      </xdr:nvSpPr>
      <xdr:spPr>
        <a:xfrm>
          <a:off x="12547111" y="94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123282</xdr:rowOff>
    </xdr:from>
    <xdr:to>
      <xdr:col>85</xdr:col>
      <xdr:colOff>177800</xdr:colOff>
      <xdr:row>52</xdr:row>
      <xdr:rowOff>53432</xdr:rowOff>
    </xdr:to>
    <xdr:sp macro="" textlink="">
      <xdr:nvSpPr>
        <xdr:cNvPr id="592" name="楕円 591"/>
        <xdr:cNvSpPr/>
      </xdr:nvSpPr>
      <xdr:spPr>
        <a:xfrm>
          <a:off x="16268700" y="88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146159</xdr:rowOff>
    </xdr:from>
    <xdr:ext cx="534377" cy="259045"/>
    <xdr:sp macro="" textlink="">
      <xdr:nvSpPr>
        <xdr:cNvPr id="593" name="教育費該当値テキスト"/>
        <xdr:cNvSpPr txBox="1"/>
      </xdr:nvSpPr>
      <xdr:spPr>
        <a:xfrm>
          <a:off x="16370300" y="87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144815</xdr:rowOff>
    </xdr:from>
    <xdr:to>
      <xdr:col>81</xdr:col>
      <xdr:colOff>101600</xdr:colOff>
      <xdr:row>51</xdr:row>
      <xdr:rowOff>74965</xdr:rowOff>
    </xdr:to>
    <xdr:sp macro="" textlink="">
      <xdr:nvSpPr>
        <xdr:cNvPr id="594" name="楕円 593"/>
        <xdr:cNvSpPr/>
      </xdr:nvSpPr>
      <xdr:spPr>
        <a:xfrm>
          <a:off x="15430500" y="87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91492</xdr:rowOff>
    </xdr:from>
    <xdr:ext cx="534377" cy="259045"/>
    <xdr:sp macro="" textlink="">
      <xdr:nvSpPr>
        <xdr:cNvPr id="595" name="テキスト ボックス 594"/>
        <xdr:cNvSpPr txBox="1"/>
      </xdr:nvSpPr>
      <xdr:spPr>
        <a:xfrm>
          <a:off x="15214111" y="84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171150</xdr:rowOff>
    </xdr:from>
    <xdr:to>
      <xdr:col>76</xdr:col>
      <xdr:colOff>165100</xdr:colOff>
      <xdr:row>57</xdr:row>
      <xdr:rowOff>101300</xdr:rowOff>
    </xdr:to>
    <xdr:sp macro="" textlink="">
      <xdr:nvSpPr>
        <xdr:cNvPr id="596" name="楕円 595"/>
        <xdr:cNvSpPr/>
      </xdr:nvSpPr>
      <xdr:spPr>
        <a:xfrm>
          <a:off x="14541500" y="97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92427</xdr:rowOff>
    </xdr:from>
    <xdr:ext cx="534377" cy="259045"/>
    <xdr:sp macro="" textlink="">
      <xdr:nvSpPr>
        <xdr:cNvPr id="597" name="テキスト ボックス 596"/>
        <xdr:cNvSpPr txBox="1"/>
      </xdr:nvSpPr>
      <xdr:spPr>
        <a:xfrm>
          <a:off x="14325111" y="9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28046</xdr:rowOff>
    </xdr:from>
    <xdr:to>
      <xdr:col>72</xdr:col>
      <xdr:colOff>38100</xdr:colOff>
      <xdr:row>57</xdr:row>
      <xdr:rowOff>129646</xdr:rowOff>
    </xdr:to>
    <xdr:sp macro="" textlink="">
      <xdr:nvSpPr>
        <xdr:cNvPr id="598" name="楕円 597"/>
        <xdr:cNvSpPr/>
      </xdr:nvSpPr>
      <xdr:spPr>
        <a:xfrm>
          <a:off x="13652500" y="980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120773</xdr:rowOff>
    </xdr:from>
    <xdr:ext cx="534377" cy="259045"/>
    <xdr:sp macro="" textlink="">
      <xdr:nvSpPr>
        <xdr:cNvPr id="599" name="テキスト ボックス 598"/>
        <xdr:cNvSpPr txBox="1"/>
      </xdr:nvSpPr>
      <xdr:spPr>
        <a:xfrm>
          <a:off x="13436111" y="98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43409</xdr:rowOff>
    </xdr:from>
    <xdr:to>
      <xdr:col>67</xdr:col>
      <xdr:colOff>101600</xdr:colOff>
      <xdr:row>56</xdr:row>
      <xdr:rowOff>145009</xdr:rowOff>
    </xdr:to>
    <xdr:sp macro="" textlink="">
      <xdr:nvSpPr>
        <xdr:cNvPr id="600" name="楕円 599"/>
        <xdr:cNvSpPr/>
      </xdr:nvSpPr>
      <xdr:spPr>
        <a:xfrm>
          <a:off x="12763500" y="96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136136</xdr:rowOff>
    </xdr:from>
    <xdr:ext cx="534377" cy="259045"/>
    <xdr:sp macro="" textlink="">
      <xdr:nvSpPr>
        <xdr:cNvPr id="601" name="テキスト ボックス 600"/>
        <xdr:cNvSpPr txBox="1"/>
      </xdr:nvSpPr>
      <xdr:spPr>
        <a:xfrm>
          <a:off x="12547111"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5" name="直線コネクタ 624"/>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28"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29" name="直線コネクタ 628"/>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1"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2" name="フローチャート: 判断 631"/>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4" name="フローチャート: 判断 633"/>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5" name="テキスト ボックス 634"/>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7" name="フローチャート: 判断 636"/>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38" name="テキスト ボックス 637"/>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36334</xdr:rowOff>
    </xdr:from>
    <xdr:to>
      <xdr:col>71</xdr:col>
      <xdr:colOff>177800</xdr:colOff>
      <xdr:row>79</xdr:row>
      <xdr:rowOff>44450</xdr:rowOff>
    </xdr:to>
    <xdr:cxnSp macro="">
      <xdr:nvCxnSpPr>
        <xdr:cNvPr id="639" name="直線コネクタ 638"/>
        <xdr:cNvCxnSpPr/>
      </xdr:nvCxnSpPr>
      <xdr:spPr>
        <a:xfrm>
          <a:off x="12814300" y="1358088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0" name="フローチャート: 判断 639"/>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1" name="テキスト ボックス 640"/>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2" name="フローチャート: 判断 641"/>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3" name="テキスト ボックス 642"/>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156984</xdr:rowOff>
    </xdr:from>
    <xdr:to>
      <xdr:col>67</xdr:col>
      <xdr:colOff>101600</xdr:colOff>
      <xdr:row>79</xdr:row>
      <xdr:rowOff>87134</xdr:rowOff>
    </xdr:to>
    <xdr:sp macro="" textlink="">
      <xdr:nvSpPr>
        <xdr:cNvPr id="657" name="楕円 656"/>
        <xdr:cNvSpPr/>
      </xdr:nvSpPr>
      <xdr:spPr>
        <a:xfrm>
          <a:off x="12763500" y="135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78261</xdr:rowOff>
    </xdr:from>
    <xdr:ext cx="378565" cy="259045"/>
    <xdr:sp macro="" textlink="">
      <xdr:nvSpPr>
        <xdr:cNvPr id="658" name="テキスト ボックス 657"/>
        <xdr:cNvSpPr txBox="1"/>
      </xdr:nvSpPr>
      <xdr:spPr>
        <a:xfrm>
          <a:off x="12625017" y="1362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5" name="直線コネクタ 684"/>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6"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7" name="直線コネクタ 686"/>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88"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89" name="直線コネクタ 688"/>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36503</xdr:rowOff>
    </xdr:from>
    <xdr:to>
      <xdr:col>85</xdr:col>
      <xdr:colOff>127000</xdr:colOff>
      <xdr:row>94</xdr:row>
      <xdr:rowOff>82452</xdr:rowOff>
    </xdr:to>
    <xdr:cxnSp macro="">
      <xdr:nvCxnSpPr>
        <xdr:cNvPr id="690" name="直線コネクタ 689"/>
        <xdr:cNvCxnSpPr/>
      </xdr:nvCxnSpPr>
      <xdr:spPr>
        <a:xfrm>
          <a:off x="15481300" y="16152803"/>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168894</xdr:rowOff>
    </xdr:from>
    <xdr:ext cx="534377" cy="259045"/>
    <xdr:sp macro="" textlink="">
      <xdr:nvSpPr>
        <xdr:cNvPr id="691" name="公債費平均値テキスト"/>
        <xdr:cNvSpPr txBox="1"/>
      </xdr:nvSpPr>
      <xdr:spPr>
        <a:xfrm>
          <a:off x="16370300" y="15770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2" name="フローチャート: 判断 691"/>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118441</xdr:rowOff>
    </xdr:from>
    <xdr:to>
      <xdr:col>81</xdr:col>
      <xdr:colOff>50800</xdr:colOff>
      <xdr:row>94</xdr:row>
      <xdr:rowOff>36503</xdr:rowOff>
    </xdr:to>
    <xdr:cxnSp macro="">
      <xdr:nvCxnSpPr>
        <xdr:cNvPr id="693" name="直線コネクタ 692"/>
        <xdr:cNvCxnSpPr/>
      </xdr:nvCxnSpPr>
      <xdr:spPr>
        <a:xfrm>
          <a:off x="14592300" y="16063291"/>
          <a:ext cx="889000" cy="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4" name="フローチャート: 判断 693"/>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126691</xdr:rowOff>
    </xdr:from>
    <xdr:ext cx="534377" cy="259045"/>
    <xdr:sp macro="" textlink="">
      <xdr:nvSpPr>
        <xdr:cNvPr id="695" name="テキスト ボックス 694"/>
        <xdr:cNvSpPr txBox="1"/>
      </xdr:nvSpPr>
      <xdr:spPr>
        <a:xfrm>
          <a:off x="15214111" y="157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51265</xdr:rowOff>
    </xdr:from>
    <xdr:to>
      <xdr:col>76</xdr:col>
      <xdr:colOff>114300</xdr:colOff>
      <xdr:row>93</xdr:row>
      <xdr:rowOff>118441</xdr:rowOff>
    </xdr:to>
    <xdr:cxnSp macro="">
      <xdr:nvCxnSpPr>
        <xdr:cNvPr id="696" name="直線コネクタ 695"/>
        <xdr:cNvCxnSpPr/>
      </xdr:nvCxnSpPr>
      <xdr:spPr>
        <a:xfrm>
          <a:off x="13703300" y="15996115"/>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7" name="フローチャート: 判断 696"/>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136814</xdr:rowOff>
    </xdr:from>
    <xdr:ext cx="534377" cy="259045"/>
    <xdr:sp macro="" textlink="">
      <xdr:nvSpPr>
        <xdr:cNvPr id="698" name="テキスト ボックス 697"/>
        <xdr:cNvSpPr txBox="1"/>
      </xdr:nvSpPr>
      <xdr:spPr>
        <a:xfrm>
          <a:off x="14325111" y="15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79905</xdr:rowOff>
    </xdr:from>
    <xdr:to>
      <xdr:col>71</xdr:col>
      <xdr:colOff>177800</xdr:colOff>
      <xdr:row>93</xdr:row>
      <xdr:rowOff>51265</xdr:rowOff>
    </xdr:to>
    <xdr:cxnSp macro="">
      <xdr:nvCxnSpPr>
        <xdr:cNvPr id="699" name="直線コネクタ 698"/>
        <xdr:cNvCxnSpPr/>
      </xdr:nvCxnSpPr>
      <xdr:spPr>
        <a:xfrm>
          <a:off x="12814300" y="15853305"/>
          <a:ext cx="889000" cy="14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0" name="フローチャート: 判断 699"/>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1" name="テキスト ボックス 700"/>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2" name="フローチャート: 判断 701"/>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3" name="テキスト ボックス 702"/>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31652</xdr:rowOff>
    </xdr:from>
    <xdr:to>
      <xdr:col>85</xdr:col>
      <xdr:colOff>177800</xdr:colOff>
      <xdr:row>94</xdr:row>
      <xdr:rowOff>133252</xdr:rowOff>
    </xdr:to>
    <xdr:sp macro="" textlink="">
      <xdr:nvSpPr>
        <xdr:cNvPr id="709" name="楕円 708"/>
        <xdr:cNvSpPr/>
      </xdr:nvSpPr>
      <xdr:spPr>
        <a:xfrm>
          <a:off x="16268700" y="161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10079</xdr:rowOff>
    </xdr:from>
    <xdr:ext cx="534377" cy="259045"/>
    <xdr:sp macro="" textlink="">
      <xdr:nvSpPr>
        <xdr:cNvPr id="710" name="公債費該当値テキスト"/>
        <xdr:cNvSpPr txBox="1"/>
      </xdr:nvSpPr>
      <xdr:spPr>
        <a:xfrm>
          <a:off x="16370300" y="1612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157153</xdr:rowOff>
    </xdr:from>
    <xdr:to>
      <xdr:col>81</xdr:col>
      <xdr:colOff>101600</xdr:colOff>
      <xdr:row>94</xdr:row>
      <xdr:rowOff>87303</xdr:rowOff>
    </xdr:to>
    <xdr:sp macro="" textlink="">
      <xdr:nvSpPr>
        <xdr:cNvPr id="711" name="楕円 710"/>
        <xdr:cNvSpPr/>
      </xdr:nvSpPr>
      <xdr:spPr>
        <a:xfrm>
          <a:off x="15430500" y="161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78430</xdr:rowOff>
    </xdr:from>
    <xdr:ext cx="534377" cy="259045"/>
    <xdr:sp macro="" textlink="">
      <xdr:nvSpPr>
        <xdr:cNvPr id="712" name="テキスト ボックス 711"/>
        <xdr:cNvSpPr txBox="1"/>
      </xdr:nvSpPr>
      <xdr:spPr>
        <a:xfrm>
          <a:off x="15214111" y="161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67641</xdr:rowOff>
    </xdr:from>
    <xdr:to>
      <xdr:col>76</xdr:col>
      <xdr:colOff>165100</xdr:colOff>
      <xdr:row>93</xdr:row>
      <xdr:rowOff>169241</xdr:rowOff>
    </xdr:to>
    <xdr:sp macro="" textlink="">
      <xdr:nvSpPr>
        <xdr:cNvPr id="713" name="楕円 712"/>
        <xdr:cNvSpPr/>
      </xdr:nvSpPr>
      <xdr:spPr>
        <a:xfrm>
          <a:off x="14541500" y="16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160368</xdr:rowOff>
    </xdr:from>
    <xdr:ext cx="534377" cy="259045"/>
    <xdr:sp macro="" textlink="">
      <xdr:nvSpPr>
        <xdr:cNvPr id="714" name="テキスト ボックス 713"/>
        <xdr:cNvSpPr txBox="1"/>
      </xdr:nvSpPr>
      <xdr:spPr>
        <a:xfrm>
          <a:off x="14325111" y="16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465</xdr:rowOff>
    </xdr:from>
    <xdr:to>
      <xdr:col>72</xdr:col>
      <xdr:colOff>38100</xdr:colOff>
      <xdr:row>93</xdr:row>
      <xdr:rowOff>102065</xdr:rowOff>
    </xdr:to>
    <xdr:sp macro="" textlink="">
      <xdr:nvSpPr>
        <xdr:cNvPr id="715" name="楕円 714"/>
        <xdr:cNvSpPr/>
      </xdr:nvSpPr>
      <xdr:spPr>
        <a:xfrm>
          <a:off x="13652500" y="159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93192</xdr:rowOff>
    </xdr:from>
    <xdr:ext cx="534377" cy="259045"/>
    <xdr:sp macro="" textlink="">
      <xdr:nvSpPr>
        <xdr:cNvPr id="716" name="テキスト ボックス 715"/>
        <xdr:cNvSpPr txBox="1"/>
      </xdr:nvSpPr>
      <xdr:spPr>
        <a:xfrm>
          <a:off x="13436111" y="16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29105</xdr:rowOff>
    </xdr:from>
    <xdr:to>
      <xdr:col>67</xdr:col>
      <xdr:colOff>101600</xdr:colOff>
      <xdr:row>92</xdr:row>
      <xdr:rowOff>130705</xdr:rowOff>
    </xdr:to>
    <xdr:sp macro="" textlink="">
      <xdr:nvSpPr>
        <xdr:cNvPr id="717" name="楕円 716"/>
        <xdr:cNvSpPr/>
      </xdr:nvSpPr>
      <xdr:spPr>
        <a:xfrm>
          <a:off x="12763500" y="158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147232</xdr:rowOff>
    </xdr:from>
    <xdr:ext cx="534377" cy="259045"/>
    <xdr:sp macro="" textlink="">
      <xdr:nvSpPr>
        <xdr:cNvPr id="718" name="テキスト ボックス 717"/>
        <xdr:cNvSpPr txBox="1"/>
      </xdr:nvSpPr>
      <xdr:spPr>
        <a:xfrm>
          <a:off x="12547111" y="155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2" name="直線コネクタ 741"/>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5"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6" name="直線コネクタ 745"/>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48"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49" name="フローチャート: 判断 748"/>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1" name="フローチャート: 判断 750"/>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2" name="テキスト ボックス 751"/>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4" name="フローチャート: 判断 753"/>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5" name="テキスト ボックス 754"/>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7" name="フローチャート: 判断 756"/>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58" name="テキスト ボックス 757"/>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59" name="フローチャート: 判断 758"/>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0" name="テキスト ボックス 759"/>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大きく増加したのは総務費と衛生費で、総務費は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特別定額給付金給付事業の影響で大幅な増加となったが類似団体も同様となっている。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衛生費は斎場整備事業及びし尿処理施設整備事業等の大規模な整備事業により増加し、類似団体と比べて高い数値となっている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農林水産業費が大きく減少しており、令和元年に農業集落排水が下水道会計に統合したことにより繰出金が減少したこと、また平成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年度の台風被害に関する経営体育成支援事業補助金が、令和元年度で事業完了したため減少している。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標準財政規模は、基準財政収入額に算入される税収の減少などにより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税収の減に対応するために取崩しをしたため減少しているが、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は分母である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が大きいため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市税等の減少に伴い</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黒字額が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財政規模比で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幅が大きいため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実質単年度収支は、実質収支が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取崩しにより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令和元年度に引き続き赤字となっている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標準財政規模は、基準財政収入額に算入される税収の減少などにより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一般会計の黒字額は、市税等の減少に伴い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　分母である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特別会計では、国民健康保険特別会計の黒字額は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し、標準財政規模比の黒字も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医療費</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が例年</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に比べて減少したこと</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など</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が要因</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今後も、後期高齢者医療を含めた保険事業は増加が見込まれるため、予防事業等の支出抑制策を強化するなど、一般会計からの繰出金の適正な運用に努める。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37758187</v>
      </c>
      <c r="BO4" s="433"/>
      <c r="BP4" s="433"/>
      <c r="BQ4" s="433"/>
      <c r="BR4" s="433"/>
      <c r="BS4" s="433"/>
      <c r="BT4" s="433"/>
      <c r="BU4" s="434"/>
      <c r="BV4" s="432">
        <v>31397713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4.5999999999999996</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36683864</v>
      </c>
      <c r="BO5" s="470"/>
      <c r="BP5" s="470"/>
      <c r="BQ5" s="470"/>
      <c r="BR5" s="470"/>
      <c r="BS5" s="470"/>
      <c r="BT5" s="470"/>
      <c r="BU5" s="471"/>
      <c r="BV5" s="469">
        <v>30203707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90.3</v>
      </c>
      <c r="CU5" s="467"/>
      <c r="CV5" s="467"/>
      <c r="CW5" s="467"/>
      <c r="CX5" s="467"/>
      <c r="CY5" s="467"/>
      <c r="CZ5" s="467"/>
      <c r="DA5" s="468"/>
      <c r="DB5" s="466">
        <v>87.7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1074323</v>
      </c>
      <c r="BO6" s="470"/>
      <c r="BP6" s="470"/>
      <c r="BQ6" s="470"/>
      <c r="BR6" s="470"/>
      <c r="BS6" s="470"/>
      <c r="BT6" s="470"/>
      <c r="BU6" s="471"/>
      <c r="BV6" s="469">
        <v>1194006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96.7</v>
      </c>
      <c r="CU6" s="507"/>
      <c r="CV6" s="507"/>
      <c r="CW6" s="507"/>
      <c r="CX6" s="507"/>
      <c r="CY6" s="507"/>
      <c r="CZ6" s="507"/>
      <c r="DA6" s="508"/>
      <c r="DB6" s="506">
        <v>88.2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241213</v>
      </c>
      <c r="BO7" s="470"/>
      <c r="BP7" s="470"/>
      <c r="BQ7" s="470"/>
      <c r="BR7" s="470"/>
      <c r="BS7" s="470"/>
      <c r="BT7" s="470"/>
      <c r="BU7" s="471"/>
      <c r="BV7" s="469">
        <v>326906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18069025</v>
      </c>
      <c r="CU7" s="470"/>
      <c r="CV7" s="470"/>
      <c r="CW7" s="470"/>
      <c r="CX7" s="470"/>
      <c r="CY7" s="470"/>
      <c r="CZ7" s="470"/>
      <c r="DA7" s="471"/>
      <c r="DB7" s="469">
        <v>19367375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833110</v>
      </c>
      <c r="BO8" s="470"/>
      <c r="BP8" s="470"/>
      <c r="BQ8" s="470"/>
      <c r="BR8" s="470"/>
      <c r="BS8" s="470"/>
      <c r="BT8" s="470"/>
      <c r="BU8" s="471"/>
      <c r="BV8" s="469">
        <v>867100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1.01</v>
      </c>
      <c r="CU8" s="510"/>
      <c r="CV8" s="510"/>
      <c r="CW8" s="510"/>
      <c r="CX8" s="510"/>
      <c r="CY8" s="510"/>
      <c r="CZ8" s="510"/>
      <c r="DA8" s="511"/>
      <c r="DB8" s="509">
        <v>1.06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59360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-33990</v>
      </c>
      <c r="BO9" s="470"/>
      <c r="BP9" s="470"/>
      <c r="BQ9" s="470"/>
      <c r="BR9" s="470"/>
      <c r="BS9" s="470"/>
      <c r="BT9" s="470"/>
      <c r="BU9" s="471"/>
      <c r="BV9" s="469">
        <v>-477714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62364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9354</v>
      </c>
      <c r="BO10" s="470"/>
      <c r="BP10" s="470"/>
      <c r="BQ10" s="470"/>
      <c r="BR10" s="470"/>
      <c r="BS10" s="470"/>
      <c r="BT10" s="470"/>
      <c r="BU10" s="471"/>
      <c r="BV10" s="469">
        <v>13556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60895</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59328</v>
      </c>
      <c r="S13" s="554"/>
      <c r="T13" s="554"/>
      <c r="U13" s="554"/>
      <c r="V13" s="555"/>
      <c r="W13" s="485" t="s">
        <v>142</v>
      </c>
      <c r="X13" s="486"/>
      <c r="Y13" s="486"/>
      <c r="Z13" s="486"/>
      <c r="AA13" s="486"/>
      <c r="AB13" s="476"/>
      <c r="AC13" s="520">
        <v>10932</v>
      </c>
      <c r="AD13" s="521"/>
      <c r="AE13" s="521"/>
      <c r="AF13" s="521"/>
      <c r="AG13" s="563"/>
      <c r="AH13" s="520">
        <v>10935</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-224636</v>
      </c>
      <c r="BO13" s="470"/>
      <c r="BP13" s="470"/>
      <c r="BQ13" s="470"/>
      <c r="BR13" s="470"/>
      <c r="BS13" s="470"/>
      <c r="BT13" s="470"/>
      <c r="BU13" s="471"/>
      <c r="BV13" s="469">
        <v>-464158</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5.5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61860</v>
      </c>
      <c r="S14" s="554"/>
      <c r="T14" s="554"/>
      <c r="U14" s="554"/>
      <c r="V14" s="555"/>
      <c r="W14" s="459"/>
      <c r="X14" s="460"/>
      <c r="Y14" s="460"/>
      <c r="Z14" s="460"/>
      <c r="AA14" s="460"/>
      <c r="AB14" s="449"/>
      <c r="AC14" s="556">
        <v>30.8</v>
      </c>
      <c r="AD14" s="557"/>
      <c r="AE14" s="557"/>
      <c r="AF14" s="557"/>
      <c r="AG14" s="558"/>
      <c r="AH14" s="556">
        <v>30.5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149</v>
      </c>
      <c r="CU14" s="568"/>
      <c r="CV14" s="568"/>
      <c r="CW14" s="568"/>
      <c r="CX14" s="568"/>
      <c r="CY14" s="568"/>
      <c r="CZ14" s="568"/>
      <c r="DA14" s="569"/>
      <c r="DB14" s="567" t="s">
        <v>140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60200</v>
      </c>
      <c r="S15" s="554"/>
      <c r="T15" s="554"/>
      <c r="U15" s="554"/>
      <c r="V15" s="555"/>
      <c r="W15" s="485" t="s">
        <v>151</v>
      </c>
      <c r="X15" s="486"/>
      <c r="Y15" s="486"/>
      <c r="Z15" s="486"/>
      <c r="AA15" s="486"/>
      <c r="AB15" s="476"/>
      <c r="AC15" s="520">
        <v>9986</v>
      </c>
      <c r="AD15" s="521"/>
      <c r="AE15" s="521"/>
      <c r="AF15" s="521"/>
      <c r="AG15" s="563"/>
      <c r="AH15" s="520">
        <v>10058</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13391140</v>
      </c>
      <c r="BO15" s="433"/>
      <c r="BP15" s="433"/>
      <c r="BQ15" s="433"/>
      <c r="BR15" s="433"/>
      <c r="BS15" s="433"/>
      <c r="BT15" s="433"/>
      <c r="BU15" s="434"/>
      <c r="BV15" s="432">
        <v>14436171</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28.1</v>
      </c>
      <c r="AD16" s="557"/>
      <c r="AE16" s="557"/>
      <c r="AF16" s="557"/>
      <c r="AG16" s="558"/>
      <c r="AH16" s="556">
        <v>28.1</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13625097</v>
      </c>
      <c r="BO16" s="470"/>
      <c r="BP16" s="470"/>
      <c r="BQ16" s="470"/>
      <c r="BR16" s="470"/>
      <c r="BS16" s="470"/>
      <c r="BT16" s="470"/>
      <c r="BU16" s="471"/>
      <c r="BV16" s="469">
        <v>13318342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14620</v>
      </c>
      <c r="AD17" s="521"/>
      <c r="AE17" s="521"/>
      <c r="AF17" s="521"/>
      <c r="AG17" s="563"/>
      <c r="AH17" s="520">
        <v>14830</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17214406</v>
      </c>
      <c r="BO17" s="470"/>
      <c r="BP17" s="470"/>
      <c r="BQ17" s="470"/>
      <c r="BR17" s="470"/>
      <c r="BS17" s="470"/>
      <c r="BT17" s="470"/>
      <c r="BU17" s="471"/>
      <c r="BV17" s="469">
        <v>18703904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191.12</v>
      </c>
      <c r="M18" s="585"/>
      <c r="N18" s="585"/>
      <c r="O18" s="585"/>
      <c r="P18" s="585"/>
      <c r="Q18" s="585"/>
      <c r="R18" s="586"/>
      <c r="S18" s="586"/>
      <c r="T18" s="586"/>
      <c r="U18" s="586"/>
      <c r="V18" s="587"/>
      <c r="W18" s="487"/>
      <c r="X18" s="488"/>
      <c r="Y18" s="488"/>
      <c r="Z18" s="488"/>
      <c r="AA18" s="488"/>
      <c r="AB18" s="479"/>
      <c r="AC18" s="588">
        <v>41.1</v>
      </c>
      <c r="AD18" s="589"/>
      <c r="AE18" s="589"/>
      <c r="AF18" s="589"/>
      <c r="AG18" s="590"/>
      <c r="AH18" s="588">
        <v>41.4</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16417597</v>
      </c>
      <c r="BO18" s="470"/>
      <c r="BP18" s="470"/>
      <c r="BQ18" s="470"/>
      <c r="BR18" s="470"/>
      <c r="BS18" s="470"/>
      <c r="BT18" s="470"/>
      <c r="BU18" s="471"/>
      <c r="BV18" s="469">
        <v>16343697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311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21711748</v>
      </c>
      <c r="BO19" s="470"/>
      <c r="BP19" s="470"/>
      <c r="BQ19" s="470"/>
      <c r="BR19" s="470"/>
      <c r="BS19" s="470"/>
      <c r="BT19" s="470"/>
      <c r="BU19" s="471"/>
      <c r="BV19" s="469">
        <v>21967360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21300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20412402</v>
      </c>
      <c r="BO23" s="470"/>
      <c r="BP23" s="470"/>
      <c r="BQ23" s="470"/>
      <c r="BR23" s="470"/>
      <c r="BS23" s="470"/>
      <c r="BT23" s="470"/>
      <c r="BU23" s="471"/>
      <c r="BV23" s="469">
        <v>17551314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9300</v>
      </c>
      <c r="R24" s="521"/>
      <c r="S24" s="521"/>
      <c r="T24" s="521"/>
      <c r="U24" s="521"/>
      <c r="V24" s="563"/>
      <c r="W24" s="622"/>
      <c r="X24" s="610"/>
      <c r="Y24" s="611"/>
      <c r="Z24" s="519" t="s">
        <v>175</v>
      </c>
      <c r="AA24" s="499"/>
      <c r="AB24" s="499"/>
      <c r="AC24" s="499"/>
      <c r="AD24" s="499"/>
      <c r="AE24" s="499"/>
      <c r="AF24" s="499"/>
      <c r="AG24" s="500"/>
      <c r="AH24" s="520">
        <v>622</v>
      </c>
      <c r="AI24" s="521"/>
      <c r="AJ24" s="521"/>
      <c r="AK24" s="521"/>
      <c r="AL24" s="563"/>
      <c r="AM24" s="520">
        <v>1884038</v>
      </c>
      <c r="AN24" s="521"/>
      <c r="AO24" s="521"/>
      <c r="AP24" s="521"/>
      <c r="AQ24" s="521"/>
      <c r="AR24" s="563"/>
      <c r="AS24" s="520">
        <v>3029</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8598429</v>
      </c>
      <c r="BO24" s="470"/>
      <c r="BP24" s="470"/>
      <c r="BQ24" s="470"/>
      <c r="BR24" s="470"/>
      <c r="BS24" s="470"/>
      <c r="BT24" s="470"/>
      <c r="BU24" s="471"/>
      <c r="BV24" s="469">
        <v>8237453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2</v>
      </c>
      <c r="M25" s="521"/>
      <c r="N25" s="521"/>
      <c r="O25" s="521"/>
      <c r="P25" s="563"/>
      <c r="Q25" s="520">
        <v>7600</v>
      </c>
      <c r="R25" s="521"/>
      <c r="S25" s="521"/>
      <c r="T25" s="521"/>
      <c r="U25" s="521"/>
      <c r="V25" s="563"/>
      <c r="W25" s="622"/>
      <c r="X25" s="610"/>
      <c r="Y25" s="611"/>
      <c r="Z25" s="519" t="s">
        <v>178</v>
      </c>
      <c r="AA25" s="499"/>
      <c r="AB25" s="499"/>
      <c r="AC25" s="499"/>
      <c r="AD25" s="499"/>
      <c r="AE25" s="499"/>
      <c r="AF25" s="499"/>
      <c r="AG25" s="500"/>
      <c r="AH25" s="520">
        <v>114</v>
      </c>
      <c r="AI25" s="521"/>
      <c r="AJ25" s="521"/>
      <c r="AK25" s="521"/>
      <c r="AL25" s="563"/>
      <c r="AM25" s="520">
        <v>333450</v>
      </c>
      <c r="AN25" s="521"/>
      <c r="AO25" s="521"/>
      <c r="AP25" s="521"/>
      <c r="AQ25" s="521"/>
      <c r="AR25" s="563"/>
      <c r="AS25" s="520">
        <v>2925</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11152099</v>
      </c>
      <c r="BO25" s="433"/>
      <c r="BP25" s="433"/>
      <c r="BQ25" s="433"/>
      <c r="BR25" s="433"/>
      <c r="BS25" s="433"/>
      <c r="BT25" s="433"/>
      <c r="BU25" s="434"/>
      <c r="BV25" s="432">
        <v>12513744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6900</v>
      </c>
      <c r="R26" s="521"/>
      <c r="S26" s="521"/>
      <c r="T26" s="521"/>
      <c r="U26" s="521"/>
      <c r="V26" s="563"/>
      <c r="W26" s="622"/>
      <c r="X26" s="610"/>
      <c r="Y26" s="611"/>
      <c r="Z26" s="519" t="s">
        <v>181</v>
      </c>
      <c r="AA26" s="632"/>
      <c r="AB26" s="632"/>
      <c r="AC26" s="632"/>
      <c r="AD26" s="632"/>
      <c r="AE26" s="632"/>
      <c r="AF26" s="632"/>
      <c r="AG26" s="633"/>
      <c r="AH26" s="520">
        <v>15</v>
      </c>
      <c r="AI26" s="521"/>
      <c r="AJ26" s="521"/>
      <c r="AK26" s="521"/>
      <c r="AL26" s="563"/>
      <c r="AM26" s="520">
        <v>45045</v>
      </c>
      <c r="AN26" s="521"/>
      <c r="AO26" s="521"/>
      <c r="AP26" s="521"/>
      <c r="AQ26" s="521"/>
      <c r="AR26" s="563"/>
      <c r="AS26" s="520">
        <v>3003</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149</v>
      </c>
      <c r="BO26" s="470"/>
      <c r="BP26" s="470"/>
      <c r="BQ26" s="470"/>
      <c r="BR26" s="470"/>
      <c r="BS26" s="470"/>
      <c r="BT26" s="470"/>
      <c r="BU26" s="471"/>
      <c r="BV26" s="469" t="s">
        <v>149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5000</v>
      </c>
      <c r="R27" s="521"/>
      <c r="S27" s="521"/>
      <c r="T27" s="521"/>
      <c r="U27" s="521"/>
      <c r="V27" s="563"/>
      <c r="W27" s="622"/>
      <c r="X27" s="610"/>
      <c r="Y27" s="611"/>
      <c r="Z27" s="519" t="s">
        <v>184</v>
      </c>
      <c r="AA27" s="499"/>
      <c r="AB27" s="499"/>
      <c r="AC27" s="499"/>
      <c r="AD27" s="499"/>
      <c r="AE27" s="499"/>
      <c r="AF27" s="499"/>
      <c r="AG27" s="500"/>
      <c r="AH27" s="520">
        <v>5</v>
      </c>
      <c r="AI27" s="521"/>
      <c r="AJ27" s="521"/>
      <c r="AK27" s="521"/>
      <c r="AL27" s="563"/>
      <c r="AM27" s="520">
        <v>18834</v>
      </c>
      <c r="AN27" s="521"/>
      <c r="AO27" s="521"/>
      <c r="AP27" s="521"/>
      <c r="AQ27" s="521"/>
      <c r="AR27" s="563"/>
      <c r="AS27" s="520">
        <v>3767</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2806457</v>
      </c>
      <c r="BO27" s="646"/>
      <c r="BP27" s="646"/>
      <c r="BQ27" s="646"/>
      <c r="BR27" s="646"/>
      <c r="BS27" s="646"/>
      <c r="BT27" s="646"/>
      <c r="BU27" s="647"/>
      <c r="BV27" s="645">
        <v>2804623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4300</v>
      </c>
      <c r="R28" s="521"/>
      <c r="S28" s="521"/>
      <c r="T28" s="521"/>
      <c r="U28" s="521"/>
      <c r="V28" s="563"/>
      <c r="W28" s="622"/>
      <c r="X28" s="610"/>
      <c r="Y28" s="611"/>
      <c r="Z28" s="519" t="s">
        <v>187</v>
      </c>
      <c r="AA28" s="499"/>
      <c r="AB28" s="499"/>
      <c r="AC28" s="499"/>
      <c r="AD28" s="499"/>
      <c r="AE28" s="499"/>
      <c r="AF28" s="499"/>
      <c r="AG28" s="500"/>
      <c r="AH28" s="520" t="s">
        <v>149</v>
      </c>
      <c r="AI28" s="521"/>
      <c r="AJ28" s="521"/>
      <c r="AK28" s="521"/>
      <c r="AL28" s="563"/>
      <c r="AM28" s="520" t="s">
        <v>149</v>
      </c>
      <c r="AN28" s="521"/>
      <c r="AO28" s="521"/>
      <c r="AP28" s="521"/>
      <c r="AQ28" s="521"/>
      <c r="AR28" s="563"/>
      <c r="AS28" s="520" t="s">
        <v>149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7583667</v>
      </c>
      <c r="BO28" s="433"/>
      <c r="BP28" s="433"/>
      <c r="BQ28" s="433"/>
      <c r="BR28" s="433"/>
      <c r="BS28" s="433"/>
      <c r="BT28" s="433"/>
      <c r="BU28" s="434"/>
      <c r="BV28" s="432">
        <v>7674313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16</v>
      </c>
      <c r="M29" s="521"/>
      <c r="N29" s="521"/>
      <c r="O29" s="521"/>
      <c r="P29" s="563"/>
      <c r="Q29" s="520">
        <v>3900</v>
      </c>
      <c r="R29" s="521"/>
      <c r="S29" s="521"/>
      <c r="T29" s="521"/>
      <c r="U29" s="521"/>
      <c r="V29" s="563"/>
      <c r="W29" s="623"/>
      <c r="X29" s="624"/>
      <c r="Y29" s="625"/>
      <c r="Z29" s="519" t="s">
        <v>190</v>
      </c>
      <c r="AA29" s="499"/>
      <c r="AB29" s="499"/>
      <c r="AC29" s="499"/>
      <c r="AD29" s="499"/>
      <c r="AE29" s="499"/>
      <c r="AF29" s="499"/>
      <c r="AG29" s="500"/>
      <c r="AH29" s="520">
        <v>627</v>
      </c>
      <c r="AI29" s="521"/>
      <c r="AJ29" s="521"/>
      <c r="AK29" s="521"/>
      <c r="AL29" s="563"/>
      <c r="AM29" s="520">
        <v>1902872</v>
      </c>
      <c r="AN29" s="521"/>
      <c r="AO29" s="521"/>
      <c r="AP29" s="521"/>
      <c r="AQ29" s="521"/>
      <c r="AR29" s="563"/>
      <c r="AS29" s="520">
        <v>3035</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t="s">
        <v>149</v>
      </c>
      <c r="BO29" s="470"/>
      <c r="BP29" s="470"/>
      <c r="BQ29" s="470"/>
      <c r="BR29" s="470"/>
      <c r="BS29" s="470"/>
      <c r="BT29" s="470"/>
      <c r="BU29" s="471"/>
      <c r="BV29" s="469" t="s">
        <v>149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6808180</v>
      </c>
      <c r="BO30" s="646"/>
      <c r="BP30" s="646"/>
      <c r="BQ30" s="646"/>
      <c r="BR30" s="646"/>
      <c r="BS30" s="646"/>
      <c r="BT30" s="646"/>
      <c r="BU30" s="647"/>
      <c r="BV30" s="645">
        <v>6519074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崋山会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田原福祉専門学校特別会計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愛知県後期高齢者医療広域連合（一般会計）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あつまるタウン田原</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愛知県後期高齢者医療広域連合（後期高齢者医療特別会計）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田原市土地開発公社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東三河広域連合（一般会計）</v>
      </c>
      <c r="BZ37" s="659"/>
      <c r="CA37" s="659"/>
      <c r="CB37" s="659"/>
      <c r="CC37" s="659"/>
      <c r="CD37" s="659"/>
      <c r="CE37" s="659"/>
      <c r="CF37" s="659"/>
      <c r="CG37" s="659"/>
      <c r="CH37" s="659"/>
      <c r="CI37" s="659"/>
      <c r="CJ37" s="659"/>
      <c r="CK37" s="659"/>
      <c r="CL37" s="659"/>
      <c r="CM37" s="659"/>
      <c r="CN37" s="214"/>
      <c r="CO37" s="658">
        <f t="shared" si="3"/>
        <v>15</v>
      </c>
      <c r="CP37" s="658"/>
      <c r="CQ37" s="659" t="str">
        <f>IF('各会計、関係団体の財政状況及び健全化判断比率'!BS10="","",'各会計、関係団体の財政状況及び健全化判断比率'!BS10)</f>
        <v>グリーンエナジーたはら</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東三河広域連合（介護保険特別会計）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MjRA/CePSprm2tloMgM4Azhct0Ge+whfV5vqaj1w6iUa30ZiBBnXGzNdSsuvi1M8FUnSsrju9jAlES4VDKYcg==" saltValue="hdrUmIgUtjiqm3KXEXr5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555</v>
      </c>
      <c r="D34" s="1250"/>
      <c r="E34" s="1251"/>
      <c r="F34" s="32">
        <v>6.14</v>
      </c>
      <c r="G34" s="33">
        <v>6.07</v>
      </c>
      <c r="H34" s="33">
        <v>7.87</v>
      </c>
      <c r="I34" s="33">
        <v>7.32</v>
      </c>
      <c r="J34" s="34">
        <v>8.34</v>
      </c>
      <c r="K34" s="22"/>
      <c r="L34" s="22"/>
      <c r="M34" s="22"/>
      <c r="N34" s="22"/>
      <c r="O34" s="22"/>
      <c r="P34" s="22"/>
    </row>
    <row r="35" spans="1:16" ht="39" customHeight="1" x14ac:dyDescent="0.15">
      <c r="A35" s="22"/>
      <c r="B35" s="35"/>
      <c r="C35" s="1244" t="s">
        <v>556</v>
      </c>
      <c r="D35" s="1245"/>
      <c r="E35" s="1246"/>
      <c r="F35" s="36">
        <v>4.4800000000000004</v>
      </c>
      <c r="G35" s="37">
        <v>2.33</v>
      </c>
      <c r="H35" s="37">
        <v>7.71</v>
      </c>
      <c r="I35" s="37">
        <v>4.47</v>
      </c>
      <c r="J35" s="38">
        <v>4.6100000000000003</v>
      </c>
      <c r="K35" s="22"/>
      <c r="L35" s="22"/>
      <c r="M35" s="22"/>
      <c r="N35" s="22"/>
      <c r="O35" s="22"/>
      <c r="P35" s="22"/>
    </row>
    <row r="36" spans="1:16" ht="39" customHeight="1" x14ac:dyDescent="0.15">
      <c r="A36" s="22"/>
      <c r="B36" s="35"/>
      <c r="C36" s="1244" t="s">
        <v>557</v>
      </c>
      <c r="D36" s="1245"/>
      <c r="E36" s="1246"/>
      <c r="F36" s="36">
        <v>1.39</v>
      </c>
      <c r="G36" s="37">
        <v>2.04</v>
      </c>
      <c r="H36" s="37">
        <v>0.85</v>
      </c>
      <c r="I36" s="37">
        <v>0.39</v>
      </c>
      <c r="J36" s="38">
        <v>0.62</v>
      </c>
      <c r="K36" s="22"/>
      <c r="L36" s="22"/>
      <c r="M36" s="22"/>
      <c r="N36" s="22"/>
      <c r="O36" s="22"/>
      <c r="P36" s="22"/>
    </row>
    <row r="37" spans="1:16" ht="39" customHeight="1" x14ac:dyDescent="0.15">
      <c r="A37" s="22"/>
      <c r="B37" s="35"/>
      <c r="C37" s="1244" t="s">
        <v>558</v>
      </c>
      <c r="D37" s="1245"/>
      <c r="E37" s="1246"/>
      <c r="F37" s="36" t="s">
        <v>504</v>
      </c>
      <c r="G37" s="37" t="s">
        <v>504</v>
      </c>
      <c r="H37" s="37" t="s">
        <v>504</v>
      </c>
      <c r="I37" s="37" t="s">
        <v>504</v>
      </c>
      <c r="J37" s="38">
        <v>0.03</v>
      </c>
      <c r="K37" s="22"/>
      <c r="L37" s="22"/>
      <c r="M37" s="22"/>
      <c r="N37" s="22"/>
      <c r="O37" s="22"/>
      <c r="P37" s="22"/>
    </row>
    <row r="38" spans="1:16" ht="39" customHeight="1" x14ac:dyDescent="0.15">
      <c r="A38" s="22"/>
      <c r="B38" s="35"/>
      <c r="C38" s="1244" t="s">
        <v>559</v>
      </c>
      <c r="D38" s="1245"/>
      <c r="E38" s="1246"/>
      <c r="F38" s="36">
        <v>0.01</v>
      </c>
      <c r="G38" s="37">
        <v>0.01</v>
      </c>
      <c r="H38" s="37">
        <v>0.01</v>
      </c>
      <c r="I38" s="37">
        <v>0.01</v>
      </c>
      <c r="J38" s="38">
        <v>0.01</v>
      </c>
      <c r="K38" s="22"/>
      <c r="L38" s="22"/>
      <c r="M38" s="22"/>
      <c r="N38" s="22"/>
      <c r="O38" s="22"/>
      <c r="P38" s="22"/>
    </row>
    <row r="39" spans="1:16" ht="39" customHeight="1" x14ac:dyDescent="0.15">
      <c r="A39" s="22"/>
      <c r="B39" s="35"/>
      <c r="C39" s="1244" t="s">
        <v>560</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561</v>
      </c>
      <c r="D42" s="1245"/>
      <c r="E42" s="1246"/>
      <c r="F42" s="36" t="s">
        <v>504</v>
      </c>
      <c r="G42" s="37" t="s">
        <v>504</v>
      </c>
      <c r="H42" s="37" t="s">
        <v>504</v>
      </c>
      <c r="I42" s="37" t="s">
        <v>504</v>
      </c>
      <c r="J42" s="38" t="s">
        <v>504</v>
      </c>
      <c r="K42" s="22"/>
      <c r="L42" s="22"/>
      <c r="M42" s="22"/>
      <c r="N42" s="22"/>
      <c r="O42" s="22"/>
      <c r="P42" s="22"/>
    </row>
    <row r="43" spans="1:16" ht="39" customHeight="1" thickBot="1" x14ac:dyDescent="0.2">
      <c r="A43" s="22"/>
      <c r="B43" s="40"/>
      <c r="C43" s="1247" t="s">
        <v>562</v>
      </c>
      <c r="D43" s="1248"/>
      <c r="E43" s="1249"/>
      <c r="F43" s="41">
        <v>2.33</v>
      </c>
      <c r="G43" s="42">
        <v>2.1800000000000002</v>
      </c>
      <c r="H43" s="42">
        <v>0.38</v>
      </c>
      <c r="I43" s="42">
        <v>1.04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KpRyI2Y7si5urzEVKmJ/55r5J3GKVNBm3Dt0Ev29v7V+IUA1iveyZoGfFnnGW10xa75ILUYDrc2nJ5jNkytFw==" saltValue="s6Lk1J6NfWNUgHaYwFYX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2957</v>
      </c>
      <c r="L45" s="60">
        <v>2713</v>
      </c>
      <c r="M45" s="60">
        <v>2554</v>
      </c>
      <c r="N45" s="60">
        <v>2361</v>
      </c>
      <c r="O45" s="61">
        <v>2238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504</v>
      </c>
      <c r="L47" s="64" t="s">
        <v>504</v>
      </c>
      <c r="M47" s="64" t="s">
        <v>504</v>
      </c>
      <c r="N47" s="64" t="s">
        <v>504</v>
      </c>
      <c r="O47" s="65" t="s">
        <v>504</v>
      </c>
      <c r="P47" s="48"/>
      <c r="Q47" s="48"/>
      <c r="R47" s="48"/>
      <c r="S47" s="48"/>
      <c r="T47" s="48"/>
      <c r="U47" s="48"/>
    </row>
    <row r="48" spans="1:21" ht="30.75" customHeight="1" x14ac:dyDescent="0.15">
      <c r="A48" s="48"/>
      <c r="B48" s="1254"/>
      <c r="C48" s="1255"/>
      <c r="D48" s="62"/>
      <c r="E48" s="1260" t="s">
        <v>15</v>
      </c>
      <c r="F48" s="1260"/>
      <c r="G48" s="1260"/>
      <c r="H48" s="1260"/>
      <c r="I48" s="1260"/>
      <c r="J48" s="1261"/>
      <c r="K48" s="63">
        <v>662</v>
      </c>
      <c r="L48" s="64">
        <v>590</v>
      </c>
      <c r="M48" s="64">
        <v>617</v>
      </c>
      <c r="N48" s="64">
        <v>575</v>
      </c>
      <c r="O48" s="65">
        <v>525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504</v>
      </c>
      <c r="L49" s="64" t="s">
        <v>504</v>
      </c>
      <c r="M49" s="64" t="s">
        <v>504</v>
      </c>
      <c r="N49" s="64" t="s">
        <v>504</v>
      </c>
      <c r="O49" s="65" t="s">
        <v>504</v>
      </c>
      <c r="P49" s="48"/>
      <c r="Q49" s="48"/>
      <c r="R49" s="48"/>
      <c r="S49" s="48"/>
      <c r="T49" s="48"/>
      <c r="U49" s="48"/>
    </row>
    <row r="50" spans="1:21" ht="30.75" customHeight="1" x14ac:dyDescent="0.15">
      <c r="A50" s="48"/>
      <c r="B50" s="1254"/>
      <c r="C50" s="1255"/>
      <c r="D50" s="62"/>
      <c r="E50" s="1260" t="s">
        <v>17</v>
      </c>
      <c r="F50" s="1260"/>
      <c r="G50" s="1260"/>
      <c r="H50" s="1260"/>
      <c r="I50" s="1260"/>
      <c r="J50" s="1261"/>
      <c r="K50" s="63">
        <v>352</v>
      </c>
      <c r="L50" s="64">
        <v>377</v>
      </c>
      <c r="M50" s="64">
        <v>496</v>
      </c>
      <c r="N50" s="64">
        <v>1152</v>
      </c>
      <c r="O50" s="65">
        <v>286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504</v>
      </c>
      <c r="L51" s="64" t="s">
        <v>504</v>
      </c>
      <c r="M51" s="64" t="s">
        <v>504</v>
      </c>
      <c r="N51" s="64" t="s">
        <v>504</v>
      </c>
      <c r="O51" s="65" t="s">
        <v>504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3148</v>
      </c>
      <c r="L52" s="64">
        <v>2930</v>
      </c>
      <c r="M52" s="64">
        <v>2904</v>
      </c>
      <c r="N52" s="64">
        <v>2745</v>
      </c>
      <c r="O52" s="65">
        <v>2767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823</v>
      </c>
      <c r="L53" s="69">
        <v>750</v>
      </c>
      <c r="M53" s="69">
        <v>763</v>
      </c>
      <c r="N53" s="69">
        <v>1343</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HxuV973UCvbE3zz6I1kQuoqvPdMleD3/B6cSeeWD+pkyisrDOJyfLQJwEedPrZxQXJPFkpo2GHa8tVxGOTnQ==" saltValue="88WQhbulijvDUDvy866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8" t="s">
        <v>30</v>
      </c>
      <c r="C41" s="1279"/>
      <c r="D41" s="102"/>
      <c r="E41" s="1284" t="s">
        <v>31</v>
      </c>
      <c r="F41" s="1284"/>
      <c r="G41" s="1284"/>
      <c r="H41" s="1285"/>
      <c r="I41" s="103">
        <v>19670</v>
      </c>
      <c r="J41" s="104">
        <v>18234</v>
      </c>
      <c r="K41" s="104">
        <v>17270</v>
      </c>
      <c r="L41" s="104">
        <v>17551</v>
      </c>
      <c r="M41" s="105">
        <v>20412</v>
      </c>
    </row>
    <row r="42" spans="2:13" ht="27.75" customHeight="1" x14ac:dyDescent="0.15">
      <c r="B42" s="1280"/>
      <c r="C42" s="1281"/>
      <c r="D42" s="106"/>
      <c r="E42" s="1286" t="s">
        <v>32</v>
      </c>
      <c r="F42" s="1286"/>
      <c r="G42" s="1286"/>
      <c r="H42" s="1287"/>
      <c r="I42" s="107">
        <v>4466</v>
      </c>
      <c r="J42" s="108">
        <v>4204</v>
      </c>
      <c r="K42" s="108">
        <v>3815</v>
      </c>
      <c r="L42" s="108">
        <v>3164</v>
      </c>
      <c r="M42" s="109">
        <v>2873</v>
      </c>
    </row>
    <row r="43" spans="2:13" ht="27.75" customHeight="1" x14ac:dyDescent="0.15">
      <c r="B43" s="1280"/>
      <c r="C43" s="1281"/>
      <c r="D43" s="106"/>
      <c r="E43" s="1286" t="s">
        <v>33</v>
      </c>
      <c r="F43" s="1286"/>
      <c r="G43" s="1286"/>
      <c r="H43" s="1287"/>
      <c r="I43" s="107">
        <v>8688</v>
      </c>
      <c r="J43" s="108">
        <v>8956</v>
      </c>
      <c r="K43" s="108">
        <v>9184</v>
      </c>
      <c r="L43" s="108">
        <v>8995</v>
      </c>
      <c r="M43" s="109">
        <v>8532</v>
      </c>
    </row>
    <row r="44" spans="2:13" ht="27.75" customHeight="1" x14ac:dyDescent="0.15">
      <c r="B44" s="1280"/>
      <c r="C44" s="1281"/>
      <c r="D44" s="106"/>
      <c r="E44" s="1286" t="s">
        <v>34</v>
      </c>
      <c r="F44" s="1286"/>
      <c r="G44" s="1286"/>
      <c r="H44" s="1287"/>
      <c r="I44" s="107" t="s">
        <v>504</v>
      </c>
      <c r="J44" s="108" t="s">
        <v>504</v>
      </c>
      <c r="K44" s="108" t="s">
        <v>504</v>
      </c>
      <c r="L44" s="108" t="s">
        <v>504</v>
      </c>
      <c r="M44" s="109" t="s">
        <v>504</v>
      </c>
    </row>
    <row r="45" spans="2:13" ht="27.75" customHeight="1" x14ac:dyDescent="0.15">
      <c r="B45" s="1280"/>
      <c r="C45" s="1281"/>
      <c r="D45" s="106"/>
      <c r="E45" s="1286" t="s">
        <v>35</v>
      </c>
      <c r="F45" s="1286"/>
      <c r="G45" s="1286"/>
      <c r="H45" s="1287"/>
      <c r="I45" s="107">
        <v>6345</v>
      </c>
      <c r="J45" s="108">
        <v>6409</v>
      </c>
      <c r="K45" s="108">
        <v>6246</v>
      </c>
      <c r="L45" s="108">
        <v>6435</v>
      </c>
      <c r="M45" s="109">
        <v>6324</v>
      </c>
    </row>
    <row r="46" spans="2:13" ht="27.75" customHeight="1" x14ac:dyDescent="0.15">
      <c r="B46" s="1280"/>
      <c r="C46" s="1281"/>
      <c r="D46" s="110"/>
      <c r="E46" s="1286" t="s">
        <v>36</v>
      </c>
      <c r="F46" s="1286"/>
      <c r="G46" s="1286"/>
      <c r="H46" s="1287"/>
      <c r="I46" s="107">
        <v>5</v>
      </c>
      <c r="J46" s="108">
        <v>4</v>
      </c>
      <c r="K46" s="108">
        <v>4</v>
      </c>
      <c r="L46" s="108">
        <v>3</v>
      </c>
      <c r="M46" s="109">
        <v>2</v>
      </c>
    </row>
    <row r="47" spans="2:13" ht="27.75" customHeight="1" x14ac:dyDescent="0.15">
      <c r="B47" s="1280"/>
      <c r="C47" s="1281"/>
      <c r="D47" s="111"/>
      <c r="E47" s="1288" t="s">
        <v>37</v>
      </c>
      <c r="F47" s="1289"/>
      <c r="G47" s="1289"/>
      <c r="H47" s="1290"/>
      <c r="I47" s="107" t="s">
        <v>504</v>
      </c>
      <c r="J47" s="108" t="s">
        <v>504</v>
      </c>
      <c r="K47" s="108" t="s">
        <v>504</v>
      </c>
      <c r="L47" s="108" t="s">
        <v>504</v>
      </c>
      <c r="M47" s="109" t="s">
        <v>504</v>
      </c>
    </row>
    <row r="48" spans="2:13" ht="27.75" customHeight="1" x14ac:dyDescent="0.15">
      <c r="B48" s="1280"/>
      <c r="C48" s="1281"/>
      <c r="D48" s="106"/>
      <c r="E48" s="1286" t="s">
        <v>38</v>
      </c>
      <c r="F48" s="1286"/>
      <c r="G48" s="1286"/>
      <c r="H48" s="1287"/>
      <c r="I48" s="107" t="s">
        <v>504</v>
      </c>
      <c r="J48" s="108" t="s">
        <v>504</v>
      </c>
      <c r="K48" s="108" t="s">
        <v>504</v>
      </c>
      <c r="L48" s="108" t="s">
        <v>504</v>
      </c>
      <c r="M48" s="109" t="s">
        <v>504</v>
      </c>
    </row>
    <row r="49" spans="2:13" ht="27.75" customHeight="1" x14ac:dyDescent="0.15">
      <c r="B49" s="1282"/>
      <c r="C49" s="1283"/>
      <c r="D49" s="106"/>
      <c r="E49" s="1286" t="s">
        <v>39</v>
      </c>
      <c r="F49" s="1286"/>
      <c r="G49" s="1286"/>
      <c r="H49" s="1287"/>
      <c r="I49" s="107" t="s">
        <v>504</v>
      </c>
      <c r="J49" s="108" t="s">
        <v>504</v>
      </c>
      <c r="K49" s="108" t="s">
        <v>504</v>
      </c>
      <c r="L49" s="108" t="s">
        <v>504</v>
      </c>
      <c r="M49" s="109" t="s">
        <v>504</v>
      </c>
    </row>
    <row r="50" spans="2:13" ht="27.75" customHeight="1" x14ac:dyDescent="0.15">
      <c r="B50" s="1291" t="s">
        <v>40</v>
      </c>
      <c r="C50" s="1292"/>
      <c r="D50" s="112"/>
      <c r="E50" s="1286" t="s">
        <v>41</v>
      </c>
      <c r="F50" s="1286"/>
      <c r="G50" s="1286"/>
      <c r="H50" s="1287"/>
      <c r="I50" s="107">
        <v>15725</v>
      </c>
      <c r="J50" s="108">
        <v>15684</v>
      </c>
      <c r="K50" s="108">
        <v>16021</v>
      </c>
      <c r="L50" s="108">
        <v>15604</v>
      </c>
      <c r="M50" s="109">
        <v>12848</v>
      </c>
    </row>
    <row r="51" spans="2:13" ht="27.75" customHeight="1" x14ac:dyDescent="0.15">
      <c r="B51" s="1280"/>
      <c r="C51" s="1281"/>
      <c r="D51" s="106"/>
      <c r="E51" s="1286" t="s">
        <v>42</v>
      </c>
      <c r="F51" s="1286"/>
      <c r="G51" s="1286"/>
      <c r="H51" s="1287"/>
      <c r="I51" s="107">
        <v>3460</v>
      </c>
      <c r="J51" s="108">
        <v>3871</v>
      </c>
      <c r="K51" s="108">
        <v>4223</v>
      </c>
      <c r="L51" s="108">
        <v>3521</v>
      </c>
      <c r="M51" s="109">
        <v>3691</v>
      </c>
    </row>
    <row r="52" spans="2:13" ht="27.75" customHeight="1" x14ac:dyDescent="0.15">
      <c r="B52" s="1282"/>
      <c r="C52" s="1283"/>
      <c r="D52" s="106"/>
      <c r="E52" s="1286" t="s">
        <v>43</v>
      </c>
      <c r="F52" s="1286"/>
      <c r="G52" s="1286"/>
      <c r="H52" s="1287"/>
      <c r="I52" s="107">
        <v>24446</v>
      </c>
      <c r="J52" s="108">
        <v>23207</v>
      </c>
      <c r="K52" s="108">
        <v>22256</v>
      </c>
      <c r="L52" s="108">
        <v>21893</v>
      </c>
      <c r="M52" s="109">
        <v>23317</v>
      </c>
    </row>
    <row r="53" spans="2:13" ht="27.75" customHeight="1" thickBot="1" x14ac:dyDescent="0.2">
      <c r="B53" s="1293" t="s">
        <v>44</v>
      </c>
      <c r="C53" s="1294"/>
      <c r="D53" s="113"/>
      <c r="E53" s="1295" t="s">
        <v>45</v>
      </c>
      <c r="F53" s="1295"/>
      <c r="G53" s="1295"/>
      <c r="H53" s="1296"/>
      <c r="I53" s="114">
        <v>-4456</v>
      </c>
      <c r="J53" s="115">
        <v>-4954</v>
      </c>
      <c r="K53" s="115">
        <v>-5980</v>
      </c>
      <c r="L53" s="115">
        <v>-4869</v>
      </c>
      <c r="M53" s="116">
        <v>-1713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s14j+XF9DEJRdl3uAE7ZWNNjqhpkKb2iAz6v5PCvWXLEQnf1Xw+cMLIHVk5LZJIRGAvaNWs4WXY/9A9qj7tSw==" saltValue="XdgVGfoFMCBDLSDLplc3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7461</v>
      </c>
      <c r="G55" s="128">
        <v>7674</v>
      </c>
      <c r="H55" s="129">
        <v>7584</v>
      </c>
    </row>
    <row r="56" spans="2:8" ht="52.5" customHeight="1" x14ac:dyDescent="0.15">
      <c r="B56" s="130"/>
      <c r="C56" s="1307" t="s">
        <v>49</v>
      </c>
      <c r="D56" s="1307"/>
      <c r="E56" s="1308"/>
      <c r="F56" s="131" t="s">
        <v>504</v>
      </c>
      <c r="G56" s="131" t="s">
        <v>504</v>
      </c>
      <c r="H56" s="132" t="s">
        <v>504</v>
      </c>
    </row>
    <row r="57" spans="2:8" ht="53.25" customHeight="1" x14ac:dyDescent="0.15">
      <c r="B57" s="130"/>
      <c r="C57" s="1309" t="s">
        <v>50</v>
      </c>
      <c r="D57" s="1309"/>
      <c r="E57" s="1310"/>
      <c r="F57" s="133">
        <v>6984</v>
      </c>
      <c r="G57" s="133">
        <v>6519</v>
      </c>
      <c r="H57" s="134">
        <v>6808</v>
      </c>
    </row>
    <row r="58" spans="2:8" ht="45.75" customHeight="1" x14ac:dyDescent="0.15">
      <c r="B58" s="135"/>
      <c r="C58" s="1297" t="s">
        <v>586</v>
      </c>
      <c r="D58" s="1298"/>
      <c r="E58" s="1299"/>
      <c r="F58" s="136">
        <v>3300</v>
      </c>
      <c r="G58" s="136">
        <v>2631</v>
      </c>
      <c r="H58" s="137">
        <v>2489</v>
      </c>
    </row>
    <row r="59" spans="2:8" ht="45.75" customHeight="1" x14ac:dyDescent="0.15">
      <c r="B59" s="135"/>
      <c r="C59" s="1297" t="s">
        <v>587</v>
      </c>
      <c r="D59" s="1298"/>
      <c r="E59" s="1299"/>
      <c r="F59" s="136">
        <v>1010</v>
      </c>
      <c r="G59" s="136">
        <v>1007</v>
      </c>
      <c r="H59" s="137">
        <v>998</v>
      </c>
    </row>
    <row r="60" spans="2:8" ht="45.75" customHeight="1" x14ac:dyDescent="0.15">
      <c r="B60" s="135"/>
      <c r="C60" s="1297" t="s">
        <v>588</v>
      </c>
      <c r="D60" s="1298"/>
      <c r="E60" s="1299"/>
      <c r="F60" s="136">
        <v>1000</v>
      </c>
      <c r="G60" s="136">
        <v>985</v>
      </c>
      <c r="H60" s="137">
        <v>985</v>
      </c>
    </row>
    <row r="61" spans="2:8" ht="45.75" customHeight="1" x14ac:dyDescent="0.15">
      <c r="B61" s="135"/>
      <c r="C61" s="1297" t="s">
        <v>589</v>
      </c>
      <c r="D61" s="1298"/>
      <c r="E61" s="1299"/>
      <c r="F61" s="136">
        <v>164</v>
      </c>
      <c r="G61" s="136">
        <v>433</v>
      </c>
      <c r="H61" s="137">
        <v>931</v>
      </c>
    </row>
    <row r="62" spans="2:8" ht="45.75" customHeight="1" thickBot="1" x14ac:dyDescent="0.2">
      <c r="B62" s="138"/>
      <c r="C62" s="1300" t="s">
        <v>590</v>
      </c>
      <c r="D62" s="1301"/>
      <c r="E62" s="1302"/>
      <c r="F62" s="139">
        <v>641</v>
      </c>
      <c r="G62" s="139">
        <v>609</v>
      </c>
      <c r="H62" s="140">
        <v>576</v>
      </c>
    </row>
    <row r="63" spans="2:8" ht="52.5" customHeight="1" thickBot="1" x14ac:dyDescent="0.2">
      <c r="B63" s="141"/>
      <c r="C63" s="1303" t="s">
        <v>51</v>
      </c>
      <c r="D63" s="1303"/>
      <c r="E63" s="1304"/>
      <c r="F63" s="142">
        <v>14445</v>
      </c>
      <c r="G63" s="142">
        <v>14193</v>
      </c>
      <c r="H63" s="143">
        <v>14392</v>
      </c>
    </row>
    <row r="64" spans="2:8" ht="15" customHeight="1" x14ac:dyDescent="0.15"/>
  </sheetData>
  <sheetProtection algorithmName="SHA-512" hashValue="nF3Tbijg4Vw98BePXlFyjHKHYma7Si6cnvs1vZkQlNqFhxGO6sr7JjG+H1lmQl0p8qFfE5POzqZgH+8m+0N3cg==" saltValue="3fGVgUVPRDcBV2HBVGoV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546</v>
      </c>
      <c r="BQ50" s="1316"/>
      <c r="BR50" s="1316"/>
      <c r="BS50" s="1316"/>
      <c r="BT50" s="1316"/>
      <c r="BU50" s="1316"/>
      <c r="BV50" s="1316"/>
      <c r="BW50" s="1316"/>
      <c r="BX50" s="1316" t="s">
        <v>547</v>
      </c>
      <c r="BY50" s="1316"/>
      <c r="BZ50" s="1316"/>
      <c r="CA50" s="1316"/>
      <c r="CB50" s="1316"/>
      <c r="CC50" s="1316"/>
      <c r="CD50" s="1316"/>
      <c r="CE50" s="1316"/>
      <c r="CF50" s="1316" t="s">
        <v>548</v>
      </c>
      <c r="CG50" s="1316"/>
      <c r="CH50" s="1316"/>
      <c r="CI50" s="1316"/>
      <c r="CJ50" s="1316"/>
      <c r="CK50" s="1316"/>
      <c r="CL50" s="1316"/>
      <c r="CM50" s="1316"/>
      <c r="CN50" s="1316" t="s">
        <v>549</v>
      </c>
      <c r="CO50" s="1316"/>
      <c r="CP50" s="1316"/>
      <c r="CQ50" s="1316"/>
      <c r="CR50" s="1316"/>
      <c r="CS50" s="1316"/>
      <c r="CT50" s="1316"/>
      <c r="CU50" s="1316"/>
      <c r="CV50" s="1316" t="s">
        <v>550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59.9</v>
      </c>
      <c r="BQ53" s="1311"/>
      <c r="BR53" s="1311"/>
      <c r="BS53" s="1311"/>
      <c r="BT53" s="1311"/>
      <c r="BU53" s="1311"/>
      <c r="BV53" s="1311"/>
      <c r="BW53" s="1311"/>
      <c r="BX53" s="1311">
        <v>61.9</v>
      </c>
      <c r="BY53" s="1311"/>
      <c r="BZ53" s="1311"/>
      <c r="CA53" s="1311"/>
      <c r="CB53" s="1311"/>
      <c r="CC53" s="1311"/>
      <c r="CD53" s="1311"/>
      <c r="CE53" s="1311"/>
      <c r="CF53" s="1311">
        <v>63.6</v>
      </c>
      <c r="CG53" s="1311"/>
      <c r="CH53" s="1311"/>
      <c r="CI53" s="1311"/>
      <c r="CJ53" s="1311"/>
      <c r="CK53" s="1311"/>
      <c r="CL53" s="1311"/>
      <c r="CM53" s="1311"/>
      <c r="CN53" s="1311">
        <v>65.2</v>
      </c>
      <c r="CO53" s="1311"/>
      <c r="CP53" s="1311"/>
      <c r="CQ53" s="1311"/>
      <c r="CR53" s="1311"/>
      <c r="CS53" s="1311"/>
      <c r="CT53" s="1311"/>
      <c r="CU53" s="1311"/>
      <c r="CV53" s="1311">
        <v>66.2</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33.9</v>
      </c>
      <c r="BQ55" s="1311"/>
      <c r="BR55" s="1311"/>
      <c r="BS55" s="1311"/>
      <c r="BT55" s="1311"/>
      <c r="BU55" s="1311"/>
      <c r="BV55" s="1311"/>
      <c r="BW55" s="1311"/>
      <c r="BX55" s="1311">
        <v>32.299999999999997</v>
      </c>
      <c r="BY55" s="1311"/>
      <c r="BZ55" s="1311"/>
      <c r="CA55" s="1311"/>
      <c r="CB55" s="1311"/>
      <c r="CC55" s="1311"/>
      <c r="CD55" s="1311"/>
      <c r="CE55" s="1311"/>
      <c r="CF55" s="1311">
        <v>35.200000000000003</v>
      </c>
      <c r="CG55" s="1311"/>
      <c r="CH55" s="1311"/>
      <c r="CI55" s="1311"/>
      <c r="CJ55" s="1311"/>
      <c r="CK55" s="1311"/>
      <c r="CL55" s="1311"/>
      <c r="CM55" s="1311"/>
      <c r="CN55" s="1311">
        <v>40.4</v>
      </c>
      <c r="CO55" s="1311"/>
      <c r="CP55" s="1311"/>
      <c r="CQ55" s="1311"/>
      <c r="CR55" s="1311"/>
      <c r="CS55" s="1311"/>
      <c r="CT55" s="1311"/>
      <c r="CU55" s="1311"/>
      <c r="CV55" s="1311">
        <v>39.5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55.7</v>
      </c>
      <c r="BQ57" s="1311"/>
      <c r="BR57" s="1311"/>
      <c r="BS57" s="1311"/>
      <c r="BT57" s="1311"/>
      <c r="BU57" s="1311"/>
      <c r="BV57" s="1311"/>
      <c r="BW57" s="1311"/>
      <c r="BX57" s="1311">
        <v>57</v>
      </c>
      <c r="BY57" s="1311"/>
      <c r="BZ57" s="1311"/>
      <c r="CA57" s="1311"/>
      <c r="CB57" s="1311"/>
      <c r="CC57" s="1311"/>
      <c r="CD57" s="1311"/>
      <c r="CE57" s="1311"/>
      <c r="CF57" s="1311">
        <v>57.3</v>
      </c>
      <c r="CG57" s="1311"/>
      <c r="CH57" s="1311"/>
      <c r="CI57" s="1311"/>
      <c r="CJ57" s="1311"/>
      <c r="CK57" s="1311"/>
      <c r="CL57" s="1311"/>
      <c r="CM57" s="1311"/>
      <c r="CN57" s="1311">
        <v>58.4</v>
      </c>
      <c r="CO57" s="1311"/>
      <c r="CP57" s="1311"/>
      <c r="CQ57" s="1311"/>
      <c r="CR57" s="1311"/>
      <c r="CS57" s="1311"/>
      <c r="CT57" s="1311"/>
      <c r="CU57" s="1311"/>
      <c r="CV57" s="1311">
        <v>58.1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546</v>
      </c>
      <c r="BQ72" s="1316"/>
      <c r="BR72" s="1316"/>
      <c r="BS72" s="1316"/>
      <c r="BT72" s="1316"/>
      <c r="BU72" s="1316"/>
      <c r="BV72" s="1316"/>
      <c r="BW72" s="1316"/>
      <c r="BX72" s="1316" t="s">
        <v>547</v>
      </c>
      <c r="BY72" s="1316"/>
      <c r="BZ72" s="1316"/>
      <c r="CA72" s="1316"/>
      <c r="CB72" s="1316"/>
      <c r="CC72" s="1316"/>
      <c r="CD72" s="1316"/>
      <c r="CE72" s="1316"/>
      <c r="CF72" s="1316" t="s">
        <v>548</v>
      </c>
      <c r="CG72" s="1316"/>
      <c r="CH72" s="1316"/>
      <c r="CI72" s="1316"/>
      <c r="CJ72" s="1316"/>
      <c r="CK72" s="1316"/>
      <c r="CL72" s="1316"/>
      <c r="CM72" s="1316"/>
      <c r="CN72" s="1316" t="s">
        <v>549</v>
      </c>
      <c r="CO72" s="1316"/>
      <c r="CP72" s="1316"/>
      <c r="CQ72" s="1316"/>
      <c r="CR72" s="1316"/>
      <c r="CS72" s="1316"/>
      <c r="CT72" s="1316"/>
      <c r="CU72" s="1316"/>
      <c r="CV72" s="1316" t="s">
        <v>550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6.4</v>
      </c>
      <c r="BQ75" s="1311"/>
      <c r="BR75" s="1311"/>
      <c r="BS75" s="1311"/>
      <c r="BT75" s="1311"/>
      <c r="BU75" s="1311"/>
      <c r="BV75" s="1311"/>
      <c r="BW75" s="1311"/>
      <c r="BX75" s="1311">
        <v>5.4</v>
      </c>
      <c r="BY75" s="1311"/>
      <c r="BZ75" s="1311"/>
      <c r="CA75" s="1311"/>
      <c r="CB75" s="1311"/>
      <c r="CC75" s="1311"/>
      <c r="CD75" s="1311"/>
      <c r="CE75" s="1311"/>
      <c r="CF75" s="1311">
        <v>4.2</v>
      </c>
      <c r="CG75" s="1311"/>
      <c r="CH75" s="1311"/>
      <c r="CI75" s="1311"/>
      <c r="CJ75" s="1311"/>
      <c r="CK75" s="1311"/>
      <c r="CL75" s="1311"/>
      <c r="CM75" s="1311"/>
      <c r="CN75" s="1311">
        <v>5.5</v>
      </c>
      <c r="CO75" s="1311"/>
      <c r="CP75" s="1311"/>
      <c r="CQ75" s="1311"/>
      <c r="CR75" s="1311"/>
      <c r="CS75" s="1311"/>
      <c r="CT75" s="1311"/>
      <c r="CU75" s="1311"/>
      <c r="CV75" s="1311">
        <v>4.9000000000000004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33.9</v>
      </c>
      <c r="BQ77" s="1311"/>
      <c r="BR77" s="1311"/>
      <c r="BS77" s="1311"/>
      <c r="BT77" s="1311"/>
      <c r="BU77" s="1311"/>
      <c r="BV77" s="1311"/>
      <c r="BW77" s="1311"/>
      <c r="BX77" s="1311">
        <v>32.299999999999997</v>
      </c>
      <c r="BY77" s="1311"/>
      <c r="BZ77" s="1311"/>
      <c r="CA77" s="1311"/>
      <c r="CB77" s="1311"/>
      <c r="CC77" s="1311"/>
      <c r="CD77" s="1311"/>
      <c r="CE77" s="1311"/>
      <c r="CF77" s="1311">
        <v>35.200000000000003</v>
      </c>
      <c r="CG77" s="1311"/>
      <c r="CH77" s="1311"/>
      <c r="CI77" s="1311"/>
      <c r="CJ77" s="1311"/>
      <c r="CK77" s="1311"/>
      <c r="CL77" s="1311"/>
      <c r="CM77" s="1311"/>
      <c r="CN77" s="1311">
        <v>40.4</v>
      </c>
      <c r="CO77" s="1311"/>
      <c r="CP77" s="1311"/>
      <c r="CQ77" s="1311"/>
      <c r="CR77" s="1311"/>
      <c r="CS77" s="1311"/>
      <c r="CT77" s="1311"/>
      <c r="CU77" s="1311"/>
      <c r="CV77" s="1311">
        <v>39.5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v>
      </c>
      <c r="BY79" s="1311"/>
      <c r="BZ79" s="1311"/>
      <c r="CA79" s="1311"/>
      <c r="CB79" s="1311"/>
      <c r="CC79" s="1311"/>
      <c r="CD79" s="1311"/>
      <c r="CE79" s="1311"/>
      <c r="CF79" s="1311">
        <v>6.9</v>
      </c>
      <c r="CG79" s="1311"/>
      <c r="CH79" s="1311"/>
      <c r="CI79" s="1311"/>
      <c r="CJ79" s="1311"/>
      <c r="CK79" s="1311"/>
      <c r="CL79" s="1311"/>
      <c r="CM79" s="1311"/>
      <c r="CN79" s="1311">
        <v>7</v>
      </c>
      <c r="CO79" s="1311"/>
      <c r="CP79" s="1311"/>
      <c r="CQ79" s="1311"/>
      <c r="CR79" s="1311"/>
      <c r="CS79" s="1311"/>
      <c r="CT79" s="1311"/>
      <c r="CU79" s="1311"/>
      <c r="CV79" s="1311">
        <v>6.9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mPTLpmiFzsxRbMCgDRHL9geZjOvzkfDCGGQt5pCFwDYeBr/SiwvdIQ3SXiJslQub8h3sFrSRmyBJe39/LYnxw==" saltValue="zQInIyBux94A2msiB3Q6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603</v>
      </c>
    </row>
  </sheetData>
  <sheetProtection algorithmName="SHA-512" hashValue="tU63mDoSYYsRcZ5gVRO1xFCMaJZXUWBPHzas7uyAPWsn86x3X9KpPaZ0SwFsJQSj1ZJmxowAQHsXKAq5+mwTJQ==" saltValue="3vP4o9aFA19hSImvoSLc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6ZOezu/fDJkcVZw3LaGRnUSqxYu9Q0f0c0dYKJFLPDz+IqIjQcl10b26cEmh3R/ATprbjOJdNWZBNFB9PEYKHg==" saltValue="jIrudzHXd9Ltqh8eC5e4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79307</v>
      </c>
      <c r="E3" s="162"/>
      <c r="F3" s="163">
        <v>86564</v>
      </c>
      <c r="G3" s="164"/>
      <c r="H3" s="165"/>
    </row>
    <row r="4" spans="1:8" x14ac:dyDescent="0.15">
      <c r="A4" s="166"/>
      <c r="B4" s="167"/>
      <c r="C4" s="168"/>
      <c r="D4" s="169">
        <v>55149</v>
      </c>
      <c r="E4" s="170"/>
      <c r="F4" s="171">
        <v>44869</v>
      </c>
      <c r="G4" s="172"/>
      <c r="H4" s="173"/>
    </row>
    <row r="5" spans="1:8" x14ac:dyDescent="0.15">
      <c r="A5" s="154" t="s">
        <v>538</v>
      </c>
      <c r="B5" s="159"/>
      <c r="C5" s="160"/>
      <c r="D5" s="161">
        <v>62839</v>
      </c>
      <c r="E5" s="162"/>
      <c r="F5" s="163">
        <v>62698</v>
      </c>
      <c r="G5" s="164"/>
      <c r="H5" s="165"/>
    </row>
    <row r="6" spans="1:8" x14ac:dyDescent="0.15">
      <c r="A6" s="166"/>
      <c r="B6" s="167"/>
      <c r="C6" s="168"/>
      <c r="D6" s="169">
        <v>36033</v>
      </c>
      <c r="E6" s="170"/>
      <c r="F6" s="171">
        <v>31973</v>
      </c>
      <c r="G6" s="172"/>
      <c r="H6" s="173"/>
    </row>
    <row r="7" spans="1:8" x14ac:dyDescent="0.15">
      <c r="A7" s="154" t="s">
        <v>539</v>
      </c>
      <c r="B7" s="159"/>
      <c r="C7" s="160"/>
      <c r="D7" s="161">
        <v>84042</v>
      </c>
      <c r="E7" s="162"/>
      <c r="F7" s="163">
        <v>79245</v>
      </c>
      <c r="G7" s="164"/>
      <c r="H7" s="165"/>
    </row>
    <row r="8" spans="1:8" x14ac:dyDescent="0.15">
      <c r="A8" s="166"/>
      <c r="B8" s="167"/>
      <c r="C8" s="168"/>
      <c r="D8" s="169">
        <v>43334</v>
      </c>
      <c r="E8" s="170"/>
      <c r="F8" s="171">
        <v>40378</v>
      </c>
      <c r="G8" s="172"/>
      <c r="H8" s="173"/>
    </row>
    <row r="9" spans="1:8" x14ac:dyDescent="0.15">
      <c r="A9" s="154" t="s">
        <v>540</v>
      </c>
      <c r="B9" s="159"/>
      <c r="C9" s="160"/>
      <c r="D9" s="161">
        <v>105372</v>
      </c>
      <c r="E9" s="162"/>
      <c r="F9" s="163">
        <v>71604</v>
      </c>
      <c r="G9" s="164"/>
      <c r="H9" s="165"/>
    </row>
    <row r="10" spans="1:8" x14ac:dyDescent="0.15">
      <c r="A10" s="166"/>
      <c r="B10" s="167"/>
      <c r="C10" s="168"/>
      <c r="D10" s="169">
        <v>75196</v>
      </c>
      <c r="E10" s="170"/>
      <c r="F10" s="171">
        <v>45121</v>
      </c>
      <c r="G10" s="172"/>
      <c r="H10" s="173"/>
    </row>
    <row r="11" spans="1:8" x14ac:dyDescent="0.15">
      <c r="A11" s="154" t="s">
        <v>541</v>
      </c>
      <c r="B11" s="159"/>
      <c r="C11" s="160"/>
      <c r="D11" s="161">
        <v>98616</v>
      </c>
      <c r="E11" s="162"/>
      <c r="F11" s="163">
        <v>67009</v>
      </c>
      <c r="G11" s="164"/>
      <c r="H11" s="165"/>
    </row>
    <row r="12" spans="1:8" x14ac:dyDescent="0.15">
      <c r="A12" s="166"/>
      <c r="B12" s="167"/>
      <c r="C12" s="174"/>
      <c r="D12" s="169">
        <v>68558</v>
      </c>
      <c r="E12" s="170"/>
      <c r="F12" s="171">
        <v>43028</v>
      </c>
      <c r="G12" s="172"/>
      <c r="H12" s="173"/>
    </row>
    <row r="13" spans="1:8" x14ac:dyDescent="0.15">
      <c r="A13" s="154"/>
      <c r="B13" s="159"/>
      <c r="C13" s="175"/>
      <c r="D13" s="176">
        <v>86035</v>
      </c>
      <c r="E13" s="177"/>
      <c r="F13" s="178">
        <v>73424</v>
      </c>
      <c r="G13" s="179"/>
      <c r="H13" s="165"/>
    </row>
    <row r="14" spans="1:8" x14ac:dyDescent="0.15">
      <c r="A14" s="166"/>
      <c r="B14" s="167"/>
      <c r="C14" s="168"/>
      <c r="D14" s="169">
        <v>55654</v>
      </c>
      <c r="E14" s="170"/>
      <c r="F14" s="171">
        <v>41074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4.49</v>
      </c>
      <c r="C19" s="180">
        <f>ROUND(VALUE(SUBSTITUTE(実質収支比率等に係る経年分析!G$48,"▲","-")),2)</f>
        <v>2.34</v>
      </c>
      <c r="D19" s="180">
        <f>ROUND(VALUE(SUBSTITUTE(実質収支比率等に係る経年分析!H$48,"▲","-")),2)</f>
        <v>7.71</v>
      </c>
      <c r="E19" s="180">
        <f>ROUND(VALUE(SUBSTITUTE(実質収支比率等に係る経年分析!I$48,"▲","-")),2)</f>
        <v>4.4800000000000004</v>
      </c>
      <c r="F19" s="180">
        <f>ROUND(VALUE(SUBSTITUTE(実質収支比率等に係る経年分析!J$48,"▲","-")),2)</f>
        <v>4.6100000000000003</v>
      </c>
    </row>
    <row r="20" spans="1:11" x14ac:dyDescent="0.15">
      <c r="A20" s="180" t="s">
        <v>55</v>
      </c>
      <c r="B20" s="180">
        <f>ROUND(VALUE(SUBSTITUTE(実質収支比率等に係る経年分析!F$47,"▲","-")),2)</f>
        <v>31.64</v>
      </c>
      <c r="C20" s="180">
        <f>ROUND(VALUE(SUBSTITUTE(実質収支比率等に係る経年分析!G$47,"▲","-")),2)</f>
        <v>33.35</v>
      </c>
      <c r="D20" s="180">
        <f>ROUND(VALUE(SUBSTITUTE(実質収支比率等に係る経年分析!H$47,"▲","-")),2)</f>
        <v>42.79</v>
      </c>
      <c r="E20" s="180">
        <f>ROUND(VALUE(SUBSTITUTE(実質収支比率等に係る経年分析!I$47,"▲","-")),2)</f>
        <v>39.619999999999997</v>
      </c>
      <c r="F20" s="180">
        <f>ROUND(VALUE(SUBSTITUTE(実質収支比率等に係る経年分析!J$47,"▲","-")),2)</f>
        <v>41.97</v>
      </c>
    </row>
    <row r="21" spans="1:11" x14ac:dyDescent="0.15">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-3.77</v>
      </c>
      <c r="D21" s="180">
        <f>IF(ISNUMBER(VALUE(SUBSTITUTE(実質収支比率等に係る経年分析!H$49,"▲","-"))),ROUND(VALUE(SUBSTITUTE(実質収支比率等に係る経年分析!H$49,"▲","-")),2),NA())</f>
        <v>4.8099999999999996</v>
      </c>
      <c r="E21" s="180">
        <f>IF(ISNUMBER(VALUE(SUBSTITUTE(実質収支比率等に係る経年分析!I$49,"▲","-"))),ROUND(VALUE(SUBSTITUTE(実質収支比率等に係る経年分析!I$49,"▲","-")),2),NA())</f>
        <v>-2.4</v>
      </c>
      <c r="F21" s="180">
        <f>IF(ISNUMBER(VALUE(SUBSTITUTE(実質収支比率等に係る経年分析!J$49,"▲","-"))),ROUND(VALUE(SUBSTITUTE(実質収支比率等に係る経年分析!J$49,"▲","-")),2),NA())</f>
        <v>-1.24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2.1800000000000002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田原福祉専門学校特別会計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3148</v>
      </c>
      <c r="E42" s="182"/>
      <c r="F42" s="182"/>
      <c r="G42" s="182">
        <f>'実質公債費比率（分子）の構造'!L$52</f>
        <v>2930</v>
      </c>
      <c r="H42" s="182"/>
      <c r="I42" s="182"/>
      <c r="J42" s="182">
        <f>'実質公債費比率（分子）の構造'!M$52</f>
        <v>2904</v>
      </c>
      <c r="K42" s="182"/>
      <c r="L42" s="182"/>
      <c r="M42" s="182">
        <f>'実質公債費比率（分子）の構造'!N$52</f>
        <v>2745</v>
      </c>
      <c r="N42" s="182"/>
      <c r="O42" s="182"/>
      <c r="P42" s="182">
        <f>'実質公債費比率（分子）の構造'!O$52</f>
        <v>2767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352</v>
      </c>
      <c r="C44" s="182"/>
      <c r="D44" s="182"/>
      <c r="E44" s="182">
        <f>'実質公債費比率（分子）の構造'!L$50</f>
        <v>377</v>
      </c>
      <c r="F44" s="182"/>
      <c r="G44" s="182"/>
      <c r="H44" s="182">
        <f>'実質公債費比率（分子）の構造'!M$50</f>
        <v>496</v>
      </c>
      <c r="I44" s="182"/>
      <c r="J44" s="182"/>
      <c r="K44" s="182">
        <f>'実質公債費比率（分子）の構造'!N$50</f>
        <v>1152</v>
      </c>
      <c r="L44" s="182"/>
      <c r="M44" s="182"/>
      <c r="N44" s="182">
        <f>'実質公債費比率（分子）の構造'!O$50</f>
        <v>286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662</v>
      </c>
      <c r="C46" s="182"/>
      <c r="D46" s="182"/>
      <c r="E46" s="182">
        <f>'実質公債費比率（分子）の構造'!L$48</f>
        <v>590</v>
      </c>
      <c r="F46" s="182"/>
      <c r="G46" s="182"/>
      <c r="H46" s="182">
        <f>'実質公債費比率（分子）の構造'!M$48</f>
        <v>617</v>
      </c>
      <c r="I46" s="182"/>
      <c r="J46" s="182"/>
      <c r="K46" s="182">
        <f>'実質公債費比率（分子）の構造'!N$48</f>
        <v>575</v>
      </c>
      <c r="L46" s="182"/>
      <c r="M46" s="182"/>
      <c r="N46" s="182">
        <f>'実質公債費比率（分子）の構造'!O$48</f>
        <v>525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2957</v>
      </c>
      <c r="C49" s="182"/>
      <c r="D49" s="182"/>
      <c r="E49" s="182">
        <f>'実質公債費比率（分子）の構造'!L$45</f>
        <v>2713</v>
      </c>
      <c r="F49" s="182"/>
      <c r="G49" s="182"/>
      <c r="H49" s="182">
        <f>'実質公債費比率（分子）の構造'!M$45</f>
        <v>2554</v>
      </c>
      <c r="I49" s="182"/>
      <c r="J49" s="182"/>
      <c r="K49" s="182">
        <f>'実質公債費比率（分子）の構造'!N$45</f>
        <v>2361</v>
      </c>
      <c r="L49" s="182"/>
      <c r="M49" s="182"/>
      <c r="N49" s="182">
        <f>'実質公債費比率（分子）の構造'!O$45</f>
        <v>2238</v>
      </c>
      <c r="O49" s="182"/>
      <c r="P49" s="182"/>
    </row>
    <row r="50" spans="1:16" x14ac:dyDescent="0.15">
      <c r="A50" s="182" t="s">
        <v>71</v>
      </c>
      <c r="B50" s="182" t="e">
        <f>NA()</f>
        <v>#N/A</v>
      </c>
      <c r="C50" s="182">
        <f>IF(ISNUMBER('実質公債費比率（分子）の構造'!K$53),'実質公債費比率（分子）の構造'!K$53,NA())</f>
        <v>823</v>
      </c>
      <c r="D50" s="182" t="e">
        <f>NA()</f>
        <v>#N/A</v>
      </c>
      <c r="E50" s="182" t="e">
        <f>NA()</f>
        <v>#N/A</v>
      </c>
      <c r="F50" s="182">
        <f>IF(ISNUMBER('実質公債費比率（分子）の構造'!L$53),'実質公債費比率（分子）の構造'!L$53,NA())</f>
        <v>750</v>
      </c>
      <c r="G50" s="182" t="e">
        <f>NA()</f>
        <v>#N/A</v>
      </c>
      <c r="H50" s="182" t="e">
        <f>NA()</f>
        <v>#N/A</v>
      </c>
      <c r="I50" s="182">
        <f>IF(ISNUMBER('実質公債費比率（分子）の構造'!M$53),'実質公債費比率（分子）の構造'!M$53,NA())</f>
        <v>763</v>
      </c>
      <c r="J50" s="182" t="e">
        <f>NA()</f>
        <v>#N/A</v>
      </c>
      <c r="K50" s="182" t="e">
        <f>NA()</f>
        <v>#N/A</v>
      </c>
      <c r="L50" s="182">
        <f>IF(ISNUMBER('実質公債費比率（分子）の構造'!N$53),'実質公債費比率（分子）の構造'!N$53,NA())</f>
        <v>1343</v>
      </c>
      <c r="M50" s="182" t="e">
        <f>NA()</f>
        <v>#N/A</v>
      </c>
      <c r="N50" s="182" t="e">
        <f>NA()</f>
        <v>#N/A</v>
      </c>
      <c r="O50" s="182">
        <f>IF(ISNUMBER('実質公債費比率（分子）の構造'!O$53),'実質公債費比率（分子）の構造'!O$53,NA())</f>
        <v>282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24446</v>
      </c>
      <c r="E56" s="181"/>
      <c r="F56" s="181"/>
      <c r="G56" s="181">
        <f>'将来負担比率（分子）の構造'!J$52</f>
        <v>23207</v>
      </c>
      <c r="H56" s="181"/>
      <c r="I56" s="181"/>
      <c r="J56" s="181">
        <f>'将来負担比率（分子）の構造'!K$52</f>
        <v>22256</v>
      </c>
      <c r="K56" s="181"/>
      <c r="L56" s="181"/>
      <c r="M56" s="181">
        <f>'将来負担比率（分子）の構造'!L$52</f>
        <v>21893</v>
      </c>
      <c r="N56" s="181"/>
      <c r="O56" s="181"/>
      <c r="P56" s="181">
        <f>'将来負担比率（分子）の構造'!M$52</f>
        <v>23317</v>
      </c>
    </row>
    <row r="57" spans="1:16" x14ac:dyDescent="0.15">
      <c r="A57" s="181" t="s">
        <v>42</v>
      </c>
      <c r="B57" s="181"/>
      <c r="C57" s="181"/>
      <c r="D57" s="181">
        <f>'将来負担比率（分子）の構造'!I$51</f>
        <v>3460</v>
      </c>
      <c r="E57" s="181"/>
      <c r="F57" s="181"/>
      <c r="G57" s="181">
        <f>'将来負担比率（分子）の構造'!J$51</f>
        <v>3871</v>
      </c>
      <c r="H57" s="181"/>
      <c r="I57" s="181"/>
      <c r="J57" s="181">
        <f>'将来負担比率（分子）の構造'!K$51</f>
        <v>4223</v>
      </c>
      <c r="K57" s="181"/>
      <c r="L57" s="181"/>
      <c r="M57" s="181">
        <f>'将来負担比率（分子）の構造'!L$51</f>
        <v>3521</v>
      </c>
      <c r="N57" s="181"/>
      <c r="O57" s="181"/>
      <c r="P57" s="181">
        <f>'将来負担比率（分子）の構造'!M$51</f>
        <v>3691</v>
      </c>
    </row>
    <row r="58" spans="1:16" x14ac:dyDescent="0.15">
      <c r="A58" s="181" t="s">
        <v>41</v>
      </c>
      <c r="B58" s="181"/>
      <c r="C58" s="181"/>
      <c r="D58" s="181">
        <f>'将来負担比率（分子）の構造'!I$50</f>
        <v>15725</v>
      </c>
      <c r="E58" s="181"/>
      <c r="F58" s="181"/>
      <c r="G58" s="181">
        <f>'将来負担比率（分子）の構造'!J$50</f>
        <v>15684</v>
      </c>
      <c r="H58" s="181"/>
      <c r="I58" s="181"/>
      <c r="J58" s="181">
        <f>'将来負担比率（分子）の構造'!K$50</f>
        <v>16021</v>
      </c>
      <c r="K58" s="181"/>
      <c r="L58" s="181"/>
      <c r="M58" s="181">
        <f>'将来負担比率（分子）の構造'!L$50</f>
        <v>15604</v>
      </c>
      <c r="N58" s="181"/>
      <c r="O58" s="181"/>
      <c r="P58" s="181">
        <f>'将来負担比率（分子）の構造'!M$50</f>
        <v>12848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4</v>
      </c>
      <c r="F61" s="181"/>
      <c r="G61" s="181"/>
      <c r="H61" s="181">
        <f>'将来負担比率（分子）の構造'!K$46</f>
        <v>4</v>
      </c>
      <c r="I61" s="181"/>
      <c r="J61" s="181"/>
      <c r="K61" s="181">
        <f>'将来負担比率（分子）の構造'!L$46</f>
        <v>3</v>
      </c>
      <c r="L61" s="181"/>
      <c r="M61" s="181"/>
      <c r="N61" s="181">
        <f>'将来負担比率（分子）の構造'!M$46</f>
        <v>2</v>
      </c>
      <c r="O61" s="181"/>
      <c r="P61" s="181"/>
    </row>
    <row r="62" spans="1:16" x14ac:dyDescent="0.15">
      <c r="A62" s="181" t="s">
        <v>35</v>
      </c>
      <c r="B62" s="181">
        <f>'将来負担比率（分子）の構造'!I$45</f>
        <v>6345</v>
      </c>
      <c r="C62" s="181"/>
      <c r="D62" s="181"/>
      <c r="E62" s="181">
        <f>'将来負担比率（分子）の構造'!J$45</f>
        <v>6409</v>
      </c>
      <c r="F62" s="181"/>
      <c r="G62" s="181"/>
      <c r="H62" s="181">
        <f>'将来負担比率（分子）の構造'!K$45</f>
        <v>6246</v>
      </c>
      <c r="I62" s="181"/>
      <c r="J62" s="181"/>
      <c r="K62" s="181">
        <f>'将来負担比率（分子）の構造'!L$45</f>
        <v>6435</v>
      </c>
      <c r="L62" s="181"/>
      <c r="M62" s="181"/>
      <c r="N62" s="181">
        <f>'将来負担比率（分子）の構造'!M$45</f>
        <v>6324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8688</v>
      </c>
      <c r="C64" s="181"/>
      <c r="D64" s="181"/>
      <c r="E64" s="181">
        <f>'将来負担比率（分子）の構造'!J$43</f>
        <v>8956</v>
      </c>
      <c r="F64" s="181"/>
      <c r="G64" s="181"/>
      <c r="H64" s="181">
        <f>'将来負担比率（分子）の構造'!K$43</f>
        <v>9184</v>
      </c>
      <c r="I64" s="181"/>
      <c r="J64" s="181"/>
      <c r="K64" s="181">
        <f>'将来負担比率（分子）の構造'!L$43</f>
        <v>8995</v>
      </c>
      <c r="L64" s="181"/>
      <c r="M64" s="181"/>
      <c r="N64" s="181">
        <f>'将来負担比率（分子）の構造'!M$43</f>
        <v>8532</v>
      </c>
      <c r="O64" s="181"/>
      <c r="P64" s="181"/>
    </row>
    <row r="65" spans="1:16" x14ac:dyDescent="0.15">
      <c r="A65" s="181" t="s">
        <v>32</v>
      </c>
      <c r="B65" s="181">
        <f>'将来負担比率（分子）の構造'!I$42</f>
        <v>4466</v>
      </c>
      <c r="C65" s="181"/>
      <c r="D65" s="181"/>
      <c r="E65" s="181">
        <f>'将来負担比率（分子）の構造'!J$42</f>
        <v>4204</v>
      </c>
      <c r="F65" s="181"/>
      <c r="G65" s="181"/>
      <c r="H65" s="181">
        <f>'将来負担比率（分子）の構造'!K$42</f>
        <v>3815</v>
      </c>
      <c r="I65" s="181"/>
      <c r="J65" s="181"/>
      <c r="K65" s="181">
        <f>'将来負担比率（分子）の構造'!L$42</f>
        <v>3164</v>
      </c>
      <c r="L65" s="181"/>
      <c r="M65" s="181"/>
      <c r="N65" s="181">
        <f>'将来負担比率（分子）の構造'!M$42</f>
        <v>2873</v>
      </c>
      <c r="O65" s="181"/>
      <c r="P65" s="181"/>
    </row>
    <row r="66" spans="1:16" x14ac:dyDescent="0.15">
      <c r="A66" s="181" t="s">
        <v>31</v>
      </c>
      <c r="B66" s="181">
        <f>'将来負担比率（分子）の構造'!I$41</f>
        <v>19670</v>
      </c>
      <c r="C66" s="181"/>
      <c r="D66" s="181"/>
      <c r="E66" s="181">
        <f>'将来負担比率（分子）の構造'!J$41</f>
        <v>18234</v>
      </c>
      <c r="F66" s="181"/>
      <c r="G66" s="181"/>
      <c r="H66" s="181">
        <f>'将来負担比率（分子）の構造'!K$41</f>
        <v>17270</v>
      </c>
      <c r="I66" s="181"/>
      <c r="J66" s="181"/>
      <c r="K66" s="181">
        <f>'将来負担比率（分子）の構造'!L$41</f>
        <v>17551</v>
      </c>
      <c r="L66" s="181"/>
      <c r="M66" s="181"/>
      <c r="N66" s="181">
        <f>'将来負担比率（分子）の構造'!M$41</f>
        <v>20412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7461</v>
      </c>
      <c r="C72" s="185">
        <f>基金残高に係る経年分析!G55</f>
        <v>7674</v>
      </c>
      <c r="D72" s="185">
        <f>基金残高に係る経年分析!H55</f>
        <v>7584</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6984</v>
      </c>
      <c r="C74" s="185">
        <f>基金残高に係る経年分析!G57</f>
        <v>6519</v>
      </c>
      <c r="D74" s="185">
        <f>基金残高に係る経年分析!H57</f>
        <v>6808</v>
      </c>
    </row>
  </sheetData>
  <sheetProtection algorithmName="SHA-512" hashValue="sDJniwOduySKbjOIdwE+xprDYPzJr2Khq0/fahw98nz6W2veetEsoc41QabPXmiVJ0h338SvG1SoLfce/M9lew==" saltValue="91/KMUFJv/wWkg7hi6wA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14135412</v>
      </c>
      <c r="S5" s="675"/>
      <c r="T5" s="675"/>
      <c r="U5" s="675"/>
      <c r="V5" s="675"/>
      <c r="W5" s="675"/>
      <c r="X5" s="675"/>
      <c r="Y5" s="676"/>
      <c r="Z5" s="677">
        <v>37.4</v>
      </c>
      <c r="AA5" s="677"/>
      <c r="AB5" s="677"/>
      <c r="AC5" s="677"/>
      <c r="AD5" s="678">
        <v>13606583</v>
      </c>
      <c r="AE5" s="678"/>
      <c r="AF5" s="678"/>
      <c r="AG5" s="678"/>
      <c r="AH5" s="678"/>
      <c r="AI5" s="678"/>
      <c r="AJ5" s="678"/>
      <c r="AK5" s="678"/>
      <c r="AL5" s="679">
        <v>80.099999999999994</v>
      </c>
      <c r="AM5" s="680"/>
      <c r="AN5" s="680"/>
      <c r="AO5" s="681"/>
      <c r="AP5" s="671" t="s">
        <v>229</v>
      </c>
      <c r="AQ5" s="672"/>
      <c r="AR5" s="672"/>
      <c r="AS5" s="672"/>
      <c r="AT5" s="672"/>
      <c r="AU5" s="672"/>
      <c r="AV5" s="672"/>
      <c r="AW5" s="672"/>
      <c r="AX5" s="672"/>
      <c r="AY5" s="672"/>
      <c r="AZ5" s="672"/>
      <c r="BA5" s="672"/>
      <c r="BB5" s="672"/>
      <c r="BC5" s="672"/>
      <c r="BD5" s="672"/>
      <c r="BE5" s="672"/>
      <c r="BF5" s="673"/>
      <c r="BG5" s="685">
        <v>13599971</v>
      </c>
      <c r="BH5" s="686"/>
      <c r="BI5" s="686"/>
      <c r="BJ5" s="686"/>
      <c r="BK5" s="686"/>
      <c r="BL5" s="686"/>
      <c r="BM5" s="686"/>
      <c r="BN5" s="687"/>
      <c r="BO5" s="688">
        <v>96.2</v>
      </c>
      <c r="BP5" s="688"/>
      <c r="BQ5" s="688"/>
      <c r="BR5" s="688"/>
      <c r="BS5" s="689" t="s">
        <v>149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447528</v>
      </c>
      <c r="S6" s="686"/>
      <c r="T6" s="686"/>
      <c r="U6" s="686"/>
      <c r="V6" s="686"/>
      <c r="W6" s="686"/>
      <c r="X6" s="686"/>
      <c r="Y6" s="687"/>
      <c r="Z6" s="688">
        <v>1.2</v>
      </c>
      <c r="AA6" s="688"/>
      <c r="AB6" s="688"/>
      <c r="AC6" s="688"/>
      <c r="AD6" s="689">
        <v>447528</v>
      </c>
      <c r="AE6" s="689"/>
      <c r="AF6" s="689"/>
      <c r="AG6" s="689"/>
      <c r="AH6" s="689"/>
      <c r="AI6" s="689"/>
      <c r="AJ6" s="689"/>
      <c r="AK6" s="689"/>
      <c r="AL6" s="690">
        <v>2.6</v>
      </c>
      <c r="AM6" s="691"/>
      <c r="AN6" s="691"/>
      <c r="AO6" s="692"/>
      <c r="AP6" s="682" t="s">
        <v>234</v>
      </c>
      <c r="AQ6" s="683"/>
      <c r="AR6" s="683"/>
      <c r="AS6" s="683"/>
      <c r="AT6" s="683"/>
      <c r="AU6" s="683"/>
      <c r="AV6" s="683"/>
      <c r="AW6" s="683"/>
      <c r="AX6" s="683"/>
      <c r="AY6" s="683"/>
      <c r="AZ6" s="683"/>
      <c r="BA6" s="683"/>
      <c r="BB6" s="683"/>
      <c r="BC6" s="683"/>
      <c r="BD6" s="683"/>
      <c r="BE6" s="683"/>
      <c r="BF6" s="684"/>
      <c r="BG6" s="685">
        <v>13599971</v>
      </c>
      <c r="BH6" s="686"/>
      <c r="BI6" s="686"/>
      <c r="BJ6" s="686"/>
      <c r="BK6" s="686"/>
      <c r="BL6" s="686"/>
      <c r="BM6" s="686"/>
      <c r="BN6" s="687"/>
      <c r="BO6" s="688">
        <v>96.2</v>
      </c>
      <c r="BP6" s="688"/>
      <c r="BQ6" s="688"/>
      <c r="BR6" s="688"/>
      <c r="BS6" s="689" t="s">
        <v>149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209649</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209566</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9843</v>
      </c>
      <c r="S7" s="686"/>
      <c r="T7" s="686"/>
      <c r="U7" s="686"/>
      <c r="V7" s="686"/>
      <c r="W7" s="686"/>
      <c r="X7" s="686"/>
      <c r="Y7" s="687"/>
      <c r="Z7" s="688">
        <v>0</v>
      </c>
      <c r="AA7" s="688"/>
      <c r="AB7" s="688"/>
      <c r="AC7" s="688"/>
      <c r="AD7" s="689">
        <v>9843</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5590550</v>
      </c>
      <c r="BH7" s="686"/>
      <c r="BI7" s="686"/>
      <c r="BJ7" s="686"/>
      <c r="BK7" s="686"/>
      <c r="BL7" s="686"/>
      <c r="BM7" s="686"/>
      <c r="BN7" s="687"/>
      <c r="BO7" s="688">
        <v>39.5</v>
      </c>
      <c r="BP7" s="688"/>
      <c r="BQ7" s="688"/>
      <c r="BR7" s="688"/>
      <c r="BS7" s="689" t="s">
        <v>130</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9673033</v>
      </c>
      <c r="CS7" s="686"/>
      <c r="CT7" s="686"/>
      <c r="CU7" s="686"/>
      <c r="CV7" s="686"/>
      <c r="CW7" s="686"/>
      <c r="CX7" s="686"/>
      <c r="CY7" s="687"/>
      <c r="CZ7" s="688">
        <v>26.4</v>
      </c>
      <c r="DA7" s="688"/>
      <c r="DB7" s="688"/>
      <c r="DC7" s="688"/>
      <c r="DD7" s="694">
        <v>179509</v>
      </c>
      <c r="DE7" s="686"/>
      <c r="DF7" s="686"/>
      <c r="DG7" s="686"/>
      <c r="DH7" s="686"/>
      <c r="DI7" s="686"/>
      <c r="DJ7" s="686"/>
      <c r="DK7" s="686"/>
      <c r="DL7" s="686"/>
      <c r="DM7" s="686"/>
      <c r="DN7" s="686"/>
      <c r="DO7" s="686"/>
      <c r="DP7" s="687"/>
      <c r="DQ7" s="694">
        <v>3265472</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57656</v>
      </c>
      <c r="S8" s="686"/>
      <c r="T8" s="686"/>
      <c r="U8" s="686"/>
      <c r="V8" s="686"/>
      <c r="W8" s="686"/>
      <c r="X8" s="686"/>
      <c r="Y8" s="687"/>
      <c r="Z8" s="688">
        <v>0.2</v>
      </c>
      <c r="AA8" s="688"/>
      <c r="AB8" s="688"/>
      <c r="AC8" s="688"/>
      <c r="AD8" s="689">
        <v>57656</v>
      </c>
      <c r="AE8" s="689"/>
      <c r="AF8" s="689"/>
      <c r="AG8" s="689"/>
      <c r="AH8" s="689"/>
      <c r="AI8" s="689"/>
      <c r="AJ8" s="689"/>
      <c r="AK8" s="689"/>
      <c r="AL8" s="690">
        <v>0.3</v>
      </c>
      <c r="AM8" s="691"/>
      <c r="AN8" s="691"/>
      <c r="AO8" s="692"/>
      <c r="AP8" s="682" t="s">
        <v>240</v>
      </c>
      <c r="AQ8" s="683"/>
      <c r="AR8" s="683"/>
      <c r="AS8" s="683"/>
      <c r="AT8" s="683"/>
      <c r="AU8" s="683"/>
      <c r="AV8" s="683"/>
      <c r="AW8" s="683"/>
      <c r="AX8" s="683"/>
      <c r="AY8" s="683"/>
      <c r="AZ8" s="683"/>
      <c r="BA8" s="683"/>
      <c r="BB8" s="683"/>
      <c r="BC8" s="683"/>
      <c r="BD8" s="683"/>
      <c r="BE8" s="683"/>
      <c r="BF8" s="684"/>
      <c r="BG8" s="685">
        <v>117926</v>
      </c>
      <c r="BH8" s="686"/>
      <c r="BI8" s="686"/>
      <c r="BJ8" s="686"/>
      <c r="BK8" s="686"/>
      <c r="BL8" s="686"/>
      <c r="BM8" s="686"/>
      <c r="BN8" s="687"/>
      <c r="BO8" s="688">
        <v>0.8</v>
      </c>
      <c r="BP8" s="688"/>
      <c r="BQ8" s="688"/>
      <c r="BR8" s="688"/>
      <c r="BS8" s="694" t="s">
        <v>130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8231081</v>
      </c>
      <c r="CS8" s="686"/>
      <c r="CT8" s="686"/>
      <c r="CU8" s="686"/>
      <c r="CV8" s="686"/>
      <c r="CW8" s="686"/>
      <c r="CX8" s="686"/>
      <c r="CY8" s="687"/>
      <c r="CZ8" s="688">
        <v>22.4</v>
      </c>
      <c r="DA8" s="688"/>
      <c r="DB8" s="688"/>
      <c r="DC8" s="688"/>
      <c r="DD8" s="694">
        <v>266399</v>
      </c>
      <c r="DE8" s="686"/>
      <c r="DF8" s="686"/>
      <c r="DG8" s="686"/>
      <c r="DH8" s="686"/>
      <c r="DI8" s="686"/>
      <c r="DJ8" s="686"/>
      <c r="DK8" s="686"/>
      <c r="DL8" s="686"/>
      <c r="DM8" s="686"/>
      <c r="DN8" s="686"/>
      <c r="DO8" s="686"/>
      <c r="DP8" s="687"/>
      <c r="DQ8" s="694">
        <v>4838457</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54467</v>
      </c>
      <c r="S9" s="686"/>
      <c r="T9" s="686"/>
      <c r="U9" s="686"/>
      <c r="V9" s="686"/>
      <c r="W9" s="686"/>
      <c r="X9" s="686"/>
      <c r="Y9" s="687"/>
      <c r="Z9" s="688">
        <v>0.1</v>
      </c>
      <c r="AA9" s="688"/>
      <c r="AB9" s="688"/>
      <c r="AC9" s="688"/>
      <c r="AD9" s="689">
        <v>54467</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3463631</v>
      </c>
      <c r="BH9" s="686"/>
      <c r="BI9" s="686"/>
      <c r="BJ9" s="686"/>
      <c r="BK9" s="686"/>
      <c r="BL9" s="686"/>
      <c r="BM9" s="686"/>
      <c r="BN9" s="687"/>
      <c r="BO9" s="688">
        <v>24.5</v>
      </c>
      <c r="BP9" s="688"/>
      <c r="BQ9" s="688"/>
      <c r="BR9" s="688"/>
      <c r="BS9" s="694" t="s">
        <v>244</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4964399</v>
      </c>
      <c r="CS9" s="686"/>
      <c r="CT9" s="686"/>
      <c r="CU9" s="686"/>
      <c r="CV9" s="686"/>
      <c r="CW9" s="686"/>
      <c r="CX9" s="686"/>
      <c r="CY9" s="687"/>
      <c r="CZ9" s="688">
        <v>13.5</v>
      </c>
      <c r="DA9" s="688"/>
      <c r="DB9" s="688"/>
      <c r="DC9" s="688"/>
      <c r="DD9" s="694">
        <v>2041278</v>
      </c>
      <c r="DE9" s="686"/>
      <c r="DF9" s="686"/>
      <c r="DG9" s="686"/>
      <c r="DH9" s="686"/>
      <c r="DI9" s="686"/>
      <c r="DJ9" s="686"/>
      <c r="DK9" s="686"/>
      <c r="DL9" s="686"/>
      <c r="DM9" s="686"/>
      <c r="DN9" s="686"/>
      <c r="DO9" s="686"/>
      <c r="DP9" s="687"/>
      <c r="DQ9" s="694">
        <v>2702234</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130</v>
      </c>
      <c r="AA10" s="688"/>
      <c r="AB10" s="688"/>
      <c r="AC10" s="688"/>
      <c r="AD10" s="689" t="s">
        <v>244</v>
      </c>
      <c r="AE10" s="689"/>
      <c r="AF10" s="689"/>
      <c r="AG10" s="689"/>
      <c r="AH10" s="689"/>
      <c r="AI10" s="689"/>
      <c r="AJ10" s="689"/>
      <c r="AK10" s="689"/>
      <c r="AL10" s="690" t="s">
        <v>149</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147197</v>
      </c>
      <c r="BH10" s="686"/>
      <c r="BI10" s="686"/>
      <c r="BJ10" s="686"/>
      <c r="BK10" s="686"/>
      <c r="BL10" s="686"/>
      <c r="BM10" s="686"/>
      <c r="BN10" s="687"/>
      <c r="BO10" s="688">
        <v>1</v>
      </c>
      <c r="BP10" s="688"/>
      <c r="BQ10" s="688"/>
      <c r="BR10" s="688"/>
      <c r="BS10" s="694" t="s">
        <v>130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20342</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2342</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1415285</v>
      </c>
      <c r="S11" s="686"/>
      <c r="T11" s="686"/>
      <c r="U11" s="686"/>
      <c r="V11" s="686"/>
      <c r="W11" s="686"/>
      <c r="X11" s="686"/>
      <c r="Y11" s="687"/>
      <c r="Z11" s="690">
        <v>3.7</v>
      </c>
      <c r="AA11" s="691"/>
      <c r="AB11" s="691"/>
      <c r="AC11" s="703"/>
      <c r="AD11" s="694">
        <v>1415285</v>
      </c>
      <c r="AE11" s="686"/>
      <c r="AF11" s="686"/>
      <c r="AG11" s="686"/>
      <c r="AH11" s="686"/>
      <c r="AI11" s="686"/>
      <c r="AJ11" s="686"/>
      <c r="AK11" s="687"/>
      <c r="AL11" s="690">
        <v>8.3000000000000007</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1861796</v>
      </c>
      <c r="BH11" s="686"/>
      <c r="BI11" s="686"/>
      <c r="BJ11" s="686"/>
      <c r="BK11" s="686"/>
      <c r="BL11" s="686"/>
      <c r="BM11" s="686"/>
      <c r="BN11" s="687"/>
      <c r="BO11" s="688">
        <v>13.2</v>
      </c>
      <c r="BP11" s="688"/>
      <c r="BQ11" s="688"/>
      <c r="BR11" s="688"/>
      <c r="BS11" s="694" t="s">
        <v>130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1572861</v>
      </c>
      <c r="CS11" s="686"/>
      <c r="CT11" s="686"/>
      <c r="CU11" s="686"/>
      <c r="CV11" s="686"/>
      <c r="CW11" s="686"/>
      <c r="CX11" s="686"/>
      <c r="CY11" s="687"/>
      <c r="CZ11" s="688">
        <v>4.3</v>
      </c>
      <c r="DA11" s="688"/>
      <c r="DB11" s="688"/>
      <c r="DC11" s="688"/>
      <c r="DD11" s="694">
        <v>330151</v>
      </c>
      <c r="DE11" s="686"/>
      <c r="DF11" s="686"/>
      <c r="DG11" s="686"/>
      <c r="DH11" s="686"/>
      <c r="DI11" s="686"/>
      <c r="DJ11" s="686"/>
      <c r="DK11" s="686"/>
      <c r="DL11" s="686"/>
      <c r="DM11" s="686"/>
      <c r="DN11" s="686"/>
      <c r="DO11" s="686"/>
      <c r="DP11" s="687"/>
      <c r="DQ11" s="694">
        <v>1004487</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10757</v>
      </c>
      <c r="S12" s="686"/>
      <c r="T12" s="686"/>
      <c r="U12" s="686"/>
      <c r="V12" s="686"/>
      <c r="W12" s="686"/>
      <c r="X12" s="686"/>
      <c r="Y12" s="687"/>
      <c r="Z12" s="688">
        <v>0</v>
      </c>
      <c r="AA12" s="688"/>
      <c r="AB12" s="688"/>
      <c r="AC12" s="688"/>
      <c r="AD12" s="689">
        <v>10757</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7363554</v>
      </c>
      <c r="BH12" s="686"/>
      <c r="BI12" s="686"/>
      <c r="BJ12" s="686"/>
      <c r="BK12" s="686"/>
      <c r="BL12" s="686"/>
      <c r="BM12" s="686"/>
      <c r="BN12" s="687"/>
      <c r="BO12" s="688">
        <v>52.1</v>
      </c>
      <c r="BP12" s="688"/>
      <c r="BQ12" s="688"/>
      <c r="BR12" s="688"/>
      <c r="BS12" s="694" t="s">
        <v>130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838702</v>
      </c>
      <c r="CS12" s="686"/>
      <c r="CT12" s="686"/>
      <c r="CU12" s="686"/>
      <c r="CV12" s="686"/>
      <c r="CW12" s="686"/>
      <c r="CX12" s="686"/>
      <c r="CY12" s="687"/>
      <c r="CZ12" s="688">
        <v>2.2999999999999998</v>
      </c>
      <c r="DA12" s="688"/>
      <c r="DB12" s="688"/>
      <c r="DC12" s="688"/>
      <c r="DD12" s="694">
        <v>120453</v>
      </c>
      <c r="DE12" s="686"/>
      <c r="DF12" s="686"/>
      <c r="DG12" s="686"/>
      <c r="DH12" s="686"/>
      <c r="DI12" s="686"/>
      <c r="DJ12" s="686"/>
      <c r="DK12" s="686"/>
      <c r="DL12" s="686"/>
      <c r="DM12" s="686"/>
      <c r="DN12" s="686"/>
      <c r="DO12" s="686"/>
      <c r="DP12" s="687"/>
      <c r="DQ12" s="694">
        <v>553120</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7257677</v>
      </c>
      <c r="BH13" s="686"/>
      <c r="BI13" s="686"/>
      <c r="BJ13" s="686"/>
      <c r="BK13" s="686"/>
      <c r="BL13" s="686"/>
      <c r="BM13" s="686"/>
      <c r="BN13" s="687"/>
      <c r="BO13" s="688">
        <v>51.3</v>
      </c>
      <c r="BP13" s="688"/>
      <c r="BQ13" s="688"/>
      <c r="BR13" s="688"/>
      <c r="BS13" s="694" t="s">
        <v>130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2942629</v>
      </c>
      <c r="CS13" s="686"/>
      <c r="CT13" s="686"/>
      <c r="CU13" s="686"/>
      <c r="CV13" s="686"/>
      <c r="CW13" s="686"/>
      <c r="CX13" s="686"/>
      <c r="CY13" s="687"/>
      <c r="CZ13" s="688">
        <v>8</v>
      </c>
      <c r="DA13" s="688"/>
      <c r="DB13" s="688"/>
      <c r="DC13" s="688"/>
      <c r="DD13" s="694">
        <v>1204402</v>
      </c>
      <c r="DE13" s="686"/>
      <c r="DF13" s="686"/>
      <c r="DG13" s="686"/>
      <c r="DH13" s="686"/>
      <c r="DI13" s="686"/>
      <c r="DJ13" s="686"/>
      <c r="DK13" s="686"/>
      <c r="DL13" s="686"/>
      <c r="DM13" s="686"/>
      <c r="DN13" s="686"/>
      <c r="DO13" s="686"/>
      <c r="DP13" s="687"/>
      <c r="DQ13" s="694">
        <v>1972199</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244</v>
      </c>
      <c r="AA14" s="688"/>
      <c r="AB14" s="688"/>
      <c r="AC14" s="688"/>
      <c r="AD14" s="689" t="s">
        <v>130</v>
      </c>
      <c r="AE14" s="689"/>
      <c r="AF14" s="689"/>
      <c r="AG14" s="689"/>
      <c r="AH14" s="689"/>
      <c r="AI14" s="689"/>
      <c r="AJ14" s="689"/>
      <c r="AK14" s="689"/>
      <c r="AL14" s="690" t="s">
        <v>130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239502</v>
      </c>
      <c r="BH14" s="686"/>
      <c r="BI14" s="686"/>
      <c r="BJ14" s="686"/>
      <c r="BK14" s="686"/>
      <c r="BL14" s="686"/>
      <c r="BM14" s="686"/>
      <c r="BN14" s="687"/>
      <c r="BO14" s="688">
        <v>1.7</v>
      </c>
      <c r="BP14" s="688"/>
      <c r="BQ14" s="688"/>
      <c r="BR14" s="688"/>
      <c r="BS14" s="694" t="s">
        <v>130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1395641</v>
      </c>
      <c r="CS14" s="686"/>
      <c r="CT14" s="686"/>
      <c r="CU14" s="686"/>
      <c r="CV14" s="686"/>
      <c r="CW14" s="686"/>
      <c r="CX14" s="686"/>
      <c r="CY14" s="687"/>
      <c r="CZ14" s="688">
        <v>3.8</v>
      </c>
      <c r="DA14" s="688"/>
      <c r="DB14" s="688"/>
      <c r="DC14" s="688"/>
      <c r="DD14" s="694">
        <v>223055</v>
      </c>
      <c r="DE14" s="686"/>
      <c r="DF14" s="686"/>
      <c r="DG14" s="686"/>
      <c r="DH14" s="686"/>
      <c r="DI14" s="686"/>
      <c r="DJ14" s="686"/>
      <c r="DK14" s="686"/>
      <c r="DL14" s="686"/>
      <c r="DM14" s="686"/>
      <c r="DN14" s="686"/>
      <c r="DO14" s="686"/>
      <c r="DP14" s="687"/>
      <c r="DQ14" s="694">
        <v>1191526</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149</v>
      </c>
      <c r="AE15" s="689"/>
      <c r="AF15" s="689"/>
      <c r="AG15" s="689"/>
      <c r="AH15" s="689"/>
      <c r="AI15" s="689"/>
      <c r="AJ15" s="689"/>
      <c r="AK15" s="689"/>
      <c r="AL15" s="690" t="s">
        <v>244</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406309</v>
      </c>
      <c r="BH15" s="686"/>
      <c r="BI15" s="686"/>
      <c r="BJ15" s="686"/>
      <c r="BK15" s="686"/>
      <c r="BL15" s="686"/>
      <c r="BM15" s="686"/>
      <c r="BN15" s="687"/>
      <c r="BO15" s="688">
        <v>2.9</v>
      </c>
      <c r="BP15" s="688"/>
      <c r="BQ15" s="688"/>
      <c r="BR15" s="688"/>
      <c r="BS15" s="694" t="s">
        <v>244</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4597462</v>
      </c>
      <c r="CS15" s="686"/>
      <c r="CT15" s="686"/>
      <c r="CU15" s="686"/>
      <c r="CV15" s="686"/>
      <c r="CW15" s="686"/>
      <c r="CX15" s="686"/>
      <c r="CY15" s="687"/>
      <c r="CZ15" s="688">
        <v>12.5</v>
      </c>
      <c r="DA15" s="688"/>
      <c r="DB15" s="688"/>
      <c r="DC15" s="688"/>
      <c r="DD15" s="694">
        <v>1639996</v>
      </c>
      <c r="DE15" s="686"/>
      <c r="DF15" s="686"/>
      <c r="DG15" s="686"/>
      <c r="DH15" s="686"/>
      <c r="DI15" s="686"/>
      <c r="DJ15" s="686"/>
      <c r="DK15" s="686"/>
      <c r="DL15" s="686"/>
      <c r="DM15" s="686"/>
      <c r="DN15" s="686"/>
      <c r="DO15" s="686"/>
      <c r="DP15" s="687"/>
      <c r="DQ15" s="694">
        <v>2659957</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82423</v>
      </c>
      <c r="S16" s="686"/>
      <c r="T16" s="686"/>
      <c r="U16" s="686"/>
      <c r="V16" s="686"/>
      <c r="W16" s="686"/>
      <c r="X16" s="686"/>
      <c r="Y16" s="687"/>
      <c r="Z16" s="688">
        <v>0.2</v>
      </c>
      <c r="AA16" s="688"/>
      <c r="AB16" s="688"/>
      <c r="AC16" s="688"/>
      <c r="AD16" s="689">
        <v>82423</v>
      </c>
      <c r="AE16" s="689"/>
      <c r="AF16" s="689"/>
      <c r="AG16" s="689"/>
      <c r="AH16" s="689"/>
      <c r="AI16" s="689"/>
      <c r="AJ16" s="689"/>
      <c r="AK16" s="689"/>
      <c r="AL16" s="690">
        <v>0.5</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56</v>
      </c>
      <c r="BH16" s="686"/>
      <c r="BI16" s="686"/>
      <c r="BJ16" s="686"/>
      <c r="BK16" s="686"/>
      <c r="BL16" s="686"/>
      <c r="BM16" s="686"/>
      <c r="BN16" s="687"/>
      <c r="BO16" s="688">
        <v>0</v>
      </c>
      <c r="BP16" s="688"/>
      <c r="BQ16" s="688"/>
      <c r="BR16" s="688"/>
      <c r="BS16" s="694" t="s">
        <v>130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244</v>
      </c>
      <c r="DA16" s="688"/>
      <c r="DB16" s="688"/>
      <c r="DC16" s="688"/>
      <c r="DD16" s="694" t="s">
        <v>130</v>
      </c>
      <c r="DE16" s="686"/>
      <c r="DF16" s="686"/>
      <c r="DG16" s="686"/>
      <c r="DH16" s="686"/>
      <c r="DI16" s="686"/>
      <c r="DJ16" s="686"/>
      <c r="DK16" s="686"/>
      <c r="DL16" s="686"/>
      <c r="DM16" s="686"/>
      <c r="DN16" s="686"/>
      <c r="DO16" s="686"/>
      <c r="DP16" s="687"/>
      <c r="DQ16" s="694" t="s">
        <v>130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408536</v>
      </c>
      <c r="S17" s="686"/>
      <c r="T17" s="686"/>
      <c r="U17" s="686"/>
      <c r="V17" s="686"/>
      <c r="W17" s="686"/>
      <c r="X17" s="686"/>
      <c r="Y17" s="687"/>
      <c r="Z17" s="688">
        <v>1.1000000000000001</v>
      </c>
      <c r="AA17" s="688"/>
      <c r="AB17" s="688"/>
      <c r="AC17" s="688"/>
      <c r="AD17" s="689">
        <v>408536</v>
      </c>
      <c r="AE17" s="689"/>
      <c r="AF17" s="689"/>
      <c r="AG17" s="689"/>
      <c r="AH17" s="689"/>
      <c r="AI17" s="689"/>
      <c r="AJ17" s="689"/>
      <c r="AK17" s="689"/>
      <c r="AL17" s="690">
        <v>2.4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149</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2238065</v>
      </c>
      <c r="CS17" s="686"/>
      <c r="CT17" s="686"/>
      <c r="CU17" s="686"/>
      <c r="CV17" s="686"/>
      <c r="CW17" s="686"/>
      <c r="CX17" s="686"/>
      <c r="CY17" s="687"/>
      <c r="CZ17" s="688">
        <v>6.1</v>
      </c>
      <c r="DA17" s="688"/>
      <c r="DB17" s="688"/>
      <c r="DC17" s="688"/>
      <c r="DD17" s="694" t="s">
        <v>130</v>
      </c>
      <c r="DE17" s="686"/>
      <c r="DF17" s="686"/>
      <c r="DG17" s="686"/>
      <c r="DH17" s="686"/>
      <c r="DI17" s="686"/>
      <c r="DJ17" s="686"/>
      <c r="DK17" s="686"/>
      <c r="DL17" s="686"/>
      <c r="DM17" s="686"/>
      <c r="DN17" s="686"/>
      <c r="DO17" s="686"/>
      <c r="DP17" s="687"/>
      <c r="DQ17" s="694">
        <v>2238065</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90580</v>
      </c>
      <c r="S18" s="686"/>
      <c r="T18" s="686"/>
      <c r="U18" s="686"/>
      <c r="V18" s="686"/>
      <c r="W18" s="686"/>
      <c r="X18" s="686"/>
      <c r="Y18" s="687"/>
      <c r="Z18" s="688">
        <v>0.2</v>
      </c>
      <c r="AA18" s="688"/>
      <c r="AB18" s="688"/>
      <c r="AC18" s="688"/>
      <c r="AD18" s="689">
        <v>90580</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149</v>
      </c>
      <c r="BH18" s="686"/>
      <c r="BI18" s="686"/>
      <c r="BJ18" s="686"/>
      <c r="BK18" s="686"/>
      <c r="BL18" s="686"/>
      <c r="BM18" s="686"/>
      <c r="BN18" s="687"/>
      <c r="BO18" s="688" t="s">
        <v>244</v>
      </c>
      <c r="BP18" s="688"/>
      <c r="BQ18" s="688"/>
      <c r="BR18" s="688"/>
      <c r="BS18" s="694" t="s">
        <v>130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46534</v>
      </c>
      <c r="S19" s="686"/>
      <c r="T19" s="686"/>
      <c r="U19" s="686"/>
      <c r="V19" s="686"/>
      <c r="W19" s="686"/>
      <c r="X19" s="686"/>
      <c r="Y19" s="687"/>
      <c r="Z19" s="688">
        <v>0.1</v>
      </c>
      <c r="AA19" s="688"/>
      <c r="AB19" s="688"/>
      <c r="AC19" s="688"/>
      <c r="AD19" s="689">
        <v>46534</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535441</v>
      </c>
      <c r="BH19" s="686"/>
      <c r="BI19" s="686"/>
      <c r="BJ19" s="686"/>
      <c r="BK19" s="686"/>
      <c r="BL19" s="686"/>
      <c r="BM19" s="686"/>
      <c r="BN19" s="687"/>
      <c r="BO19" s="688">
        <v>3.8</v>
      </c>
      <c r="BP19" s="688"/>
      <c r="BQ19" s="688"/>
      <c r="BR19" s="688"/>
      <c r="BS19" s="694" t="s">
        <v>244</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244</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39038</v>
      </c>
      <c r="S20" s="686"/>
      <c r="T20" s="686"/>
      <c r="U20" s="686"/>
      <c r="V20" s="686"/>
      <c r="W20" s="686"/>
      <c r="X20" s="686"/>
      <c r="Y20" s="687"/>
      <c r="Z20" s="688">
        <v>0.1</v>
      </c>
      <c r="AA20" s="688"/>
      <c r="AB20" s="688"/>
      <c r="AC20" s="688"/>
      <c r="AD20" s="689">
        <v>39038</v>
      </c>
      <c r="AE20" s="689"/>
      <c r="AF20" s="689"/>
      <c r="AG20" s="689"/>
      <c r="AH20" s="689"/>
      <c r="AI20" s="689"/>
      <c r="AJ20" s="689"/>
      <c r="AK20" s="689"/>
      <c r="AL20" s="690">
        <v>0.2</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535441</v>
      </c>
      <c r="BH20" s="686"/>
      <c r="BI20" s="686"/>
      <c r="BJ20" s="686"/>
      <c r="BK20" s="686"/>
      <c r="BL20" s="686"/>
      <c r="BM20" s="686"/>
      <c r="BN20" s="687"/>
      <c r="BO20" s="688">
        <v>3.8</v>
      </c>
      <c r="BP20" s="688"/>
      <c r="BQ20" s="688"/>
      <c r="BR20" s="688"/>
      <c r="BS20" s="694" t="s">
        <v>130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36683864</v>
      </c>
      <c r="CS20" s="686"/>
      <c r="CT20" s="686"/>
      <c r="CU20" s="686"/>
      <c r="CV20" s="686"/>
      <c r="CW20" s="686"/>
      <c r="CX20" s="686"/>
      <c r="CY20" s="687"/>
      <c r="CZ20" s="688">
        <v>100</v>
      </c>
      <c r="DA20" s="688"/>
      <c r="DB20" s="688"/>
      <c r="DC20" s="688"/>
      <c r="DD20" s="694">
        <v>6005243</v>
      </c>
      <c r="DE20" s="686"/>
      <c r="DF20" s="686"/>
      <c r="DG20" s="686"/>
      <c r="DH20" s="686"/>
      <c r="DI20" s="686"/>
      <c r="DJ20" s="686"/>
      <c r="DK20" s="686"/>
      <c r="DL20" s="686"/>
      <c r="DM20" s="686"/>
      <c r="DN20" s="686"/>
      <c r="DO20" s="686"/>
      <c r="DP20" s="687"/>
      <c r="DQ20" s="694">
        <v>20637425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5008</v>
      </c>
      <c r="S21" s="686"/>
      <c r="T21" s="686"/>
      <c r="U21" s="686"/>
      <c r="V21" s="686"/>
      <c r="W21" s="686"/>
      <c r="X21" s="686"/>
      <c r="Y21" s="687"/>
      <c r="Z21" s="688">
        <v>0</v>
      </c>
      <c r="AA21" s="688"/>
      <c r="AB21" s="688"/>
      <c r="AC21" s="688"/>
      <c r="AD21" s="689">
        <v>5008</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6612</v>
      </c>
      <c r="BH21" s="686"/>
      <c r="BI21" s="686"/>
      <c r="BJ21" s="686"/>
      <c r="BK21" s="686"/>
      <c r="BL21" s="686"/>
      <c r="BM21" s="686"/>
      <c r="BN21" s="687"/>
      <c r="BO21" s="688">
        <v>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1063861</v>
      </c>
      <c r="S22" s="686"/>
      <c r="T22" s="686"/>
      <c r="U22" s="686"/>
      <c r="V22" s="686"/>
      <c r="W22" s="686"/>
      <c r="X22" s="686"/>
      <c r="Y22" s="687"/>
      <c r="Z22" s="688">
        <v>2.8</v>
      </c>
      <c r="AA22" s="688"/>
      <c r="AB22" s="688"/>
      <c r="AC22" s="688"/>
      <c r="AD22" s="689">
        <v>739473</v>
      </c>
      <c r="AE22" s="689"/>
      <c r="AF22" s="689"/>
      <c r="AG22" s="689"/>
      <c r="AH22" s="689"/>
      <c r="AI22" s="689"/>
      <c r="AJ22" s="689"/>
      <c r="AK22" s="689"/>
      <c r="AL22" s="690">
        <v>4.4000000000000004</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739473</v>
      </c>
      <c r="S23" s="686"/>
      <c r="T23" s="686"/>
      <c r="U23" s="686"/>
      <c r="V23" s="686"/>
      <c r="W23" s="686"/>
      <c r="X23" s="686"/>
      <c r="Y23" s="687"/>
      <c r="Z23" s="688">
        <v>2</v>
      </c>
      <c r="AA23" s="688"/>
      <c r="AB23" s="688"/>
      <c r="AC23" s="688"/>
      <c r="AD23" s="689">
        <v>739473</v>
      </c>
      <c r="AE23" s="689"/>
      <c r="AF23" s="689"/>
      <c r="AG23" s="689"/>
      <c r="AH23" s="689"/>
      <c r="AI23" s="689"/>
      <c r="AJ23" s="689"/>
      <c r="AK23" s="689"/>
      <c r="AL23" s="690">
        <v>4.4000000000000004</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528829</v>
      </c>
      <c r="BH23" s="686"/>
      <c r="BI23" s="686"/>
      <c r="BJ23" s="686"/>
      <c r="BK23" s="686"/>
      <c r="BL23" s="686"/>
      <c r="BM23" s="686"/>
      <c r="BN23" s="687"/>
      <c r="BO23" s="688">
        <v>3.7</v>
      </c>
      <c r="BP23" s="688"/>
      <c r="BQ23" s="688"/>
      <c r="BR23" s="688"/>
      <c r="BS23" s="694" t="s">
        <v>244</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324388</v>
      </c>
      <c r="S24" s="686"/>
      <c r="T24" s="686"/>
      <c r="U24" s="686"/>
      <c r="V24" s="686"/>
      <c r="W24" s="686"/>
      <c r="X24" s="686"/>
      <c r="Y24" s="687"/>
      <c r="Z24" s="688">
        <v>0.9</v>
      </c>
      <c r="AA24" s="688"/>
      <c r="AB24" s="688"/>
      <c r="AC24" s="688"/>
      <c r="AD24" s="689" t="s">
        <v>149</v>
      </c>
      <c r="AE24" s="689"/>
      <c r="AF24" s="689"/>
      <c r="AG24" s="689"/>
      <c r="AH24" s="689"/>
      <c r="AI24" s="689"/>
      <c r="AJ24" s="689"/>
      <c r="AK24" s="689"/>
      <c r="AL24" s="690" t="s">
        <v>244</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244</v>
      </c>
      <c r="BH24" s="686"/>
      <c r="BI24" s="686"/>
      <c r="BJ24" s="686"/>
      <c r="BK24" s="686"/>
      <c r="BL24" s="686"/>
      <c r="BM24" s="686"/>
      <c r="BN24" s="687"/>
      <c r="BO24" s="688" t="s">
        <v>130</v>
      </c>
      <c r="BP24" s="688"/>
      <c r="BQ24" s="688"/>
      <c r="BR24" s="688"/>
      <c r="BS24" s="694" t="s">
        <v>149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12449695</v>
      </c>
      <c r="CS24" s="675"/>
      <c r="CT24" s="675"/>
      <c r="CU24" s="675"/>
      <c r="CV24" s="675"/>
      <c r="CW24" s="675"/>
      <c r="CX24" s="675"/>
      <c r="CY24" s="676"/>
      <c r="CZ24" s="679">
        <v>33.9</v>
      </c>
      <c r="DA24" s="680"/>
      <c r="DB24" s="680"/>
      <c r="DC24" s="699"/>
      <c r="DD24" s="724">
        <v>9478909</v>
      </c>
      <c r="DE24" s="675"/>
      <c r="DF24" s="675"/>
      <c r="DG24" s="675"/>
      <c r="DH24" s="675"/>
      <c r="DI24" s="675"/>
      <c r="DJ24" s="675"/>
      <c r="DK24" s="676"/>
      <c r="DL24" s="724">
        <v>9440071</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149</v>
      </c>
      <c r="AE25" s="689"/>
      <c r="AF25" s="689"/>
      <c r="AG25" s="689"/>
      <c r="AH25" s="689"/>
      <c r="AI25" s="689"/>
      <c r="AJ25" s="689"/>
      <c r="AK25" s="689"/>
      <c r="AL25" s="690" t="s">
        <v>130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130</v>
      </c>
      <c r="BP25" s="688"/>
      <c r="BQ25" s="688"/>
      <c r="BR25" s="688"/>
      <c r="BS25" s="694" t="s">
        <v>149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6342034</v>
      </c>
      <c r="CS25" s="721"/>
      <c r="CT25" s="721"/>
      <c r="CU25" s="721"/>
      <c r="CV25" s="721"/>
      <c r="CW25" s="721"/>
      <c r="CX25" s="721"/>
      <c r="CY25" s="722"/>
      <c r="CZ25" s="690">
        <v>17.3</v>
      </c>
      <c r="DA25" s="719"/>
      <c r="DB25" s="719"/>
      <c r="DC25" s="723"/>
      <c r="DD25" s="694">
        <v>5859848</v>
      </c>
      <c r="DE25" s="721"/>
      <c r="DF25" s="721"/>
      <c r="DG25" s="721"/>
      <c r="DH25" s="721"/>
      <c r="DI25" s="721"/>
      <c r="DJ25" s="721"/>
      <c r="DK25" s="722"/>
      <c r="DL25" s="694">
        <v>5822420</v>
      </c>
      <c r="DM25" s="721"/>
      <c r="DN25" s="721"/>
      <c r="DO25" s="721"/>
      <c r="DP25" s="721"/>
      <c r="DQ25" s="721"/>
      <c r="DR25" s="721"/>
      <c r="DS25" s="721"/>
      <c r="DT25" s="721"/>
      <c r="DU25" s="721"/>
      <c r="DV25" s="722"/>
      <c r="DW25" s="690">
        <v>32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17776348</v>
      </c>
      <c r="S26" s="686"/>
      <c r="T26" s="686"/>
      <c r="U26" s="686"/>
      <c r="V26" s="686"/>
      <c r="W26" s="686"/>
      <c r="X26" s="686"/>
      <c r="Y26" s="687"/>
      <c r="Z26" s="688">
        <v>47.1</v>
      </c>
      <c r="AA26" s="688"/>
      <c r="AB26" s="688"/>
      <c r="AC26" s="688"/>
      <c r="AD26" s="689">
        <v>16923131</v>
      </c>
      <c r="AE26" s="689"/>
      <c r="AF26" s="689"/>
      <c r="AG26" s="689"/>
      <c r="AH26" s="689"/>
      <c r="AI26" s="689"/>
      <c r="AJ26" s="689"/>
      <c r="AK26" s="689"/>
      <c r="AL26" s="690">
        <v>99.7</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3889416</v>
      </c>
      <c r="CS26" s="686"/>
      <c r="CT26" s="686"/>
      <c r="CU26" s="686"/>
      <c r="CV26" s="686"/>
      <c r="CW26" s="686"/>
      <c r="CX26" s="686"/>
      <c r="CY26" s="687"/>
      <c r="CZ26" s="690">
        <v>10.6</v>
      </c>
      <c r="DA26" s="719"/>
      <c r="DB26" s="719"/>
      <c r="DC26" s="723"/>
      <c r="DD26" s="694">
        <v>3528527</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11139</v>
      </c>
      <c r="S27" s="686"/>
      <c r="T27" s="686"/>
      <c r="U27" s="686"/>
      <c r="V27" s="686"/>
      <c r="W27" s="686"/>
      <c r="X27" s="686"/>
      <c r="Y27" s="687"/>
      <c r="Z27" s="688">
        <v>0</v>
      </c>
      <c r="AA27" s="688"/>
      <c r="AB27" s="688"/>
      <c r="AC27" s="688"/>
      <c r="AD27" s="689">
        <v>11139</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14135412</v>
      </c>
      <c r="BH27" s="686"/>
      <c r="BI27" s="686"/>
      <c r="BJ27" s="686"/>
      <c r="BK27" s="686"/>
      <c r="BL27" s="686"/>
      <c r="BM27" s="686"/>
      <c r="BN27" s="687"/>
      <c r="BO27" s="688">
        <v>100</v>
      </c>
      <c r="BP27" s="688"/>
      <c r="BQ27" s="688"/>
      <c r="BR27" s="688"/>
      <c r="BS27" s="694" t="s">
        <v>244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3869596</v>
      </c>
      <c r="CS27" s="721"/>
      <c r="CT27" s="721"/>
      <c r="CU27" s="721"/>
      <c r="CV27" s="721"/>
      <c r="CW27" s="721"/>
      <c r="CX27" s="721"/>
      <c r="CY27" s="722"/>
      <c r="CZ27" s="690">
        <v>10.5</v>
      </c>
      <c r="DA27" s="719"/>
      <c r="DB27" s="719"/>
      <c r="DC27" s="723"/>
      <c r="DD27" s="694">
        <v>1380996</v>
      </c>
      <c r="DE27" s="721"/>
      <c r="DF27" s="721"/>
      <c r="DG27" s="721"/>
      <c r="DH27" s="721"/>
      <c r="DI27" s="721"/>
      <c r="DJ27" s="721"/>
      <c r="DK27" s="722"/>
      <c r="DL27" s="694">
        <v>1379586</v>
      </c>
      <c r="DM27" s="721"/>
      <c r="DN27" s="721"/>
      <c r="DO27" s="721"/>
      <c r="DP27" s="721"/>
      <c r="DQ27" s="721"/>
      <c r="DR27" s="721"/>
      <c r="DS27" s="721"/>
      <c r="DT27" s="721"/>
      <c r="DU27" s="721"/>
      <c r="DV27" s="722"/>
      <c r="DW27" s="690">
        <v>7.6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30130</v>
      </c>
      <c r="S28" s="686"/>
      <c r="T28" s="686"/>
      <c r="U28" s="686"/>
      <c r="V28" s="686"/>
      <c r="W28" s="686"/>
      <c r="X28" s="686"/>
      <c r="Y28" s="687"/>
      <c r="Z28" s="688">
        <v>0.1</v>
      </c>
      <c r="AA28" s="688"/>
      <c r="AB28" s="688"/>
      <c r="AC28" s="688"/>
      <c r="AD28" s="689" t="s">
        <v>244</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2238065</v>
      </c>
      <c r="CS28" s="686"/>
      <c r="CT28" s="686"/>
      <c r="CU28" s="686"/>
      <c r="CV28" s="686"/>
      <c r="CW28" s="686"/>
      <c r="CX28" s="686"/>
      <c r="CY28" s="687"/>
      <c r="CZ28" s="690">
        <v>6.1</v>
      </c>
      <c r="DA28" s="719"/>
      <c r="DB28" s="719"/>
      <c r="DC28" s="723"/>
      <c r="DD28" s="694">
        <v>2238065</v>
      </c>
      <c r="DE28" s="686"/>
      <c r="DF28" s="686"/>
      <c r="DG28" s="686"/>
      <c r="DH28" s="686"/>
      <c r="DI28" s="686"/>
      <c r="DJ28" s="686"/>
      <c r="DK28" s="687"/>
      <c r="DL28" s="694">
        <v>2238065</v>
      </c>
      <c r="DM28" s="686"/>
      <c r="DN28" s="686"/>
      <c r="DO28" s="686"/>
      <c r="DP28" s="686"/>
      <c r="DQ28" s="686"/>
      <c r="DR28" s="686"/>
      <c r="DS28" s="686"/>
      <c r="DT28" s="686"/>
      <c r="DU28" s="686"/>
      <c r="DV28" s="687"/>
      <c r="DW28" s="690">
        <v>12.3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361729</v>
      </c>
      <c r="S29" s="686"/>
      <c r="T29" s="686"/>
      <c r="U29" s="686"/>
      <c r="V29" s="686"/>
      <c r="W29" s="686"/>
      <c r="X29" s="686"/>
      <c r="Y29" s="687"/>
      <c r="Z29" s="688">
        <v>1</v>
      </c>
      <c r="AA29" s="688"/>
      <c r="AB29" s="688"/>
      <c r="AC29" s="688"/>
      <c r="AD29" s="689">
        <v>24628</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307</v>
      </c>
      <c r="CG29" s="701"/>
      <c r="CH29" s="701"/>
      <c r="CI29" s="701"/>
      <c r="CJ29" s="701"/>
      <c r="CK29" s="701"/>
      <c r="CL29" s="701"/>
      <c r="CM29" s="701"/>
      <c r="CN29" s="701"/>
      <c r="CO29" s="701"/>
      <c r="CP29" s="701"/>
      <c r="CQ29" s="702"/>
      <c r="CR29" s="685">
        <v>2238065</v>
      </c>
      <c r="CS29" s="721"/>
      <c r="CT29" s="721"/>
      <c r="CU29" s="721"/>
      <c r="CV29" s="721"/>
      <c r="CW29" s="721"/>
      <c r="CX29" s="721"/>
      <c r="CY29" s="722"/>
      <c r="CZ29" s="690">
        <v>6.1</v>
      </c>
      <c r="DA29" s="719"/>
      <c r="DB29" s="719"/>
      <c r="DC29" s="723"/>
      <c r="DD29" s="694">
        <v>2238065</v>
      </c>
      <c r="DE29" s="721"/>
      <c r="DF29" s="721"/>
      <c r="DG29" s="721"/>
      <c r="DH29" s="721"/>
      <c r="DI29" s="721"/>
      <c r="DJ29" s="721"/>
      <c r="DK29" s="722"/>
      <c r="DL29" s="694">
        <v>2238065</v>
      </c>
      <c r="DM29" s="721"/>
      <c r="DN29" s="721"/>
      <c r="DO29" s="721"/>
      <c r="DP29" s="721"/>
      <c r="DQ29" s="721"/>
      <c r="DR29" s="721"/>
      <c r="DS29" s="721"/>
      <c r="DT29" s="721"/>
      <c r="DU29" s="721"/>
      <c r="DV29" s="722"/>
      <c r="DW29" s="690">
        <v>12.3</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170357</v>
      </c>
      <c r="S30" s="686"/>
      <c r="T30" s="686"/>
      <c r="U30" s="686"/>
      <c r="V30" s="686"/>
      <c r="W30" s="686"/>
      <c r="X30" s="686"/>
      <c r="Y30" s="687"/>
      <c r="Z30" s="688">
        <v>0.5</v>
      </c>
      <c r="AA30" s="688"/>
      <c r="AB30" s="688"/>
      <c r="AC30" s="688"/>
      <c r="AD30" s="689">
        <v>1117</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2148512</v>
      </c>
      <c r="CS30" s="686"/>
      <c r="CT30" s="686"/>
      <c r="CU30" s="686"/>
      <c r="CV30" s="686"/>
      <c r="CW30" s="686"/>
      <c r="CX30" s="686"/>
      <c r="CY30" s="687"/>
      <c r="CZ30" s="690">
        <v>5.9</v>
      </c>
      <c r="DA30" s="719"/>
      <c r="DB30" s="719"/>
      <c r="DC30" s="723"/>
      <c r="DD30" s="694">
        <v>2148512</v>
      </c>
      <c r="DE30" s="686"/>
      <c r="DF30" s="686"/>
      <c r="DG30" s="686"/>
      <c r="DH30" s="686"/>
      <c r="DI30" s="686"/>
      <c r="DJ30" s="686"/>
      <c r="DK30" s="687"/>
      <c r="DL30" s="694">
        <v>2148512</v>
      </c>
      <c r="DM30" s="686"/>
      <c r="DN30" s="686"/>
      <c r="DO30" s="686"/>
      <c r="DP30" s="686"/>
      <c r="DQ30" s="686"/>
      <c r="DR30" s="686"/>
      <c r="DS30" s="686"/>
      <c r="DT30" s="686"/>
      <c r="DU30" s="686"/>
      <c r="DV30" s="687"/>
      <c r="DW30" s="690">
        <v>11.8</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9672931</v>
      </c>
      <c r="S31" s="686"/>
      <c r="T31" s="686"/>
      <c r="U31" s="686"/>
      <c r="V31" s="686"/>
      <c r="W31" s="686"/>
      <c r="X31" s="686"/>
      <c r="Y31" s="687"/>
      <c r="Z31" s="688">
        <v>25.6</v>
      </c>
      <c r="AA31" s="688"/>
      <c r="AB31" s="688"/>
      <c r="AC31" s="688"/>
      <c r="AD31" s="689" t="s">
        <v>130</v>
      </c>
      <c r="AE31" s="689"/>
      <c r="AF31" s="689"/>
      <c r="AG31" s="689"/>
      <c r="AH31" s="689"/>
      <c r="AI31" s="689"/>
      <c r="AJ31" s="689"/>
      <c r="AK31" s="689"/>
      <c r="AL31" s="690" t="s">
        <v>149</v>
      </c>
      <c r="AM31" s="691"/>
      <c r="AN31" s="691"/>
      <c r="AO31" s="692"/>
      <c r="AP31" s="742" t="s">
        <v>313</v>
      </c>
      <c r="AQ31" s="743"/>
      <c r="AR31" s="743"/>
      <c r="AS31" s="743"/>
      <c r="AT31" s="748" t="s">
        <v>314</v>
      </c>
      <c r="AU31" s="231"/>
      <c r="AV31" s="231"/>
      <c r="AW31" s="231"/>
      <c r="AX31" s="671" t="s">
        <v>190</v>
      </c>
      <c r="AY31" s="672"/>
      <c r="AZ31" s="672"/>
      <c r="BA31" s="672"/>
      <c r="BB31" s="672"/>
      <c r="BC31" s="672"/>
      <c r="BD31" s="672"/>
      <c r="BE31" s="672"/>
      <c r="BF31" s="673"/>
      <c r="BG31" s="753">
        <v>99.2</v>
      </c>
      <c r="BH31" s="740"/>
      <c r="BI31" s="740"/>
      <c r="BJ31" s="740"/>
      <c r="BK31" s="740"/>
      <c r="BL31" s="740"/>
      <c r="BM31" s="680">
        <v>97.6</v>
      </c>
      <c r="BN31" s="740"/>
      <c r="BO31" s="740"/>
      <c r="BP31" s="740"/>
      <c r="BQ31" s="741"/>
      <c r="BR31" s="753">
        <v>99.4</v>
      </c>
      <c r="BS31" s="740"/>
      <c r="BT31" s="740"/>
      <c r="BU31" s="740"/>
      <c r="BV31" s="740"/>
      <c r="BW31" s="740"/>
      <c r="BX31" s="680">
        <v>97.8</v>
      </c>
      <c r="BY31" s="740"/>
      <c r="BZ31" s="740"/>
      <c r="CA31" s="740"/>
      <c r="CB31" s="741"/>
      <c r="CD31" s="731"/>
      <c r="CE31" s="732"/>
      <c r="CF31" s="700" t="s">
        <v>315</v>
      </c>
      <c r="CG31" s="701"/>
      <c r="CH31" s="701"/>
      <c r="CI31" s="701"/>
      <c r="CJ31" s="701"/>
      <c r="CK31" s="701"/>
      <c r="CL31" s="701"/>
      <c r="CM31" s="701"/>
      <c r="CN31" s="701"/>
      <c r="CO31" s="701"/>
      <c r="CP31" s="701"/>
      <c r="CQ31" s="702"/>
      <c r="CR31" s="685">
        <v>89553</v>
      </c>
      <c r="CS31" s="721"/>
      <c r="CT31" s="721"/>
      <c r="CU31" s="721"/>
      <c r="CV31" s="721"/>
      <c r="CW31" s="721"/>
      <c r="CX31" s="721"/>
      <c r="CY31" s="722"/>
      <c r="CZ31" s="690">
        <v>0.2</v>
      </c>
      <c r="DA31" s="719"/>
      <c r="DB31" s="719"/>
      <c r="DC31" s="723"/>
      <c r="DD31" s="694">
        <v>89553</v>
      </c>
      <c r="DE31" s="721"/>
      <c r="DF31" s="721"/>
      <c r="DG31" s="721"/>
      <c r="DH31" s="721"/>
      <c r="DI31" s="721"/>
      <c r="DJ31" s="721"/>
      <c r="DK31" s="722"/>
      <c r="DL31" s="694">
        <v>89553</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316</v>
      </c>
      <c r="C32" s="736"/>
      <c r="D32" s="736"/>
      <c r="E32" s="736"/>
      <c r="F32" s="736"/>
      <c r="G32" s="736"/>
      <c r="H32" s="736"/>
      <c r="I32" s="736"/>
      <c r="J32" s="736"/>
      <c r="K32" s="736"/>
      <c r="L32" s="736"/>
      <c r="M32" s="736"/>
      <c r="N32" s="736"/>
      <c r="O32" s="736"/>
      <c r="P32" s="736"/>
      <c r="Q32" s="737"/>
      <c r="R32" s="685" t="s">
        <v>130</v>
      </c>
      <c r="S32" s="686"/>
      <c r="T32" s="686"/>
      <c r="U32" s="686"/>
      <c r="V32" s="686"/>
      <c r="W32" s="686"/>
      <c r="X32" s="686"/>
      <c r="Y32" s="687"/>
      <c r="Z32" s="688" t="s">
        <v>244</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99.3</v>
      </c>
      <c r="BH32" s="721"/>
      <c r="BI32" s="721"/>
      <c r="BJ32" s="721"/>
      <c r="BK32" s="721"/>
      <c r="BL32" s="721"/>
      <c r="BM32" s="691">
        <v>97.7</v>
      </c>
      <c r="BN32" s="751"/>
      <c r="BO32" s="751"/>
      <c r="BP32" s="751"/>
      <c r="BQ32" s="752"/>
      <c r="BR32" s="754">
        <v>99.4</v>
      </c>
      <c r="BS32" s="721"/>
      <c r="BT32" s="721"/>
      <c r="BU32" s="721"/>
      <c r="BV32" s="721"/>
      <c r="BW32" s="721"/>
      <c r="BX32" s="691">
        <v>97.9</v>
      </c>
      <c r="BY32" s="751"/>
      <c r="BZ32" s="751"/>
      <c r="CA32" s="751"/>
      <c r="CB32" s="752"/>
      <c r="CD32" s="733"/>
      <c r="CE32" s="734"/>
      <c r="CF32" s="700" t="s">
        <v>319</v>
      </c>
      <c r="CG32" s="701"/>
      <c r="CH32" s="701"/>
      <c r="CI32" s="701"/>
      <c r="CJ32" s="701"/>
      <c r="CK32" s="701"/>
      <c r="CL32" s="701"/>
      <c r="CM32" s="701"/>
      <c r="CN32" s="701"/>
      <c r="CO32" s="701"/>
      <c r="CP32" s="701"/>
      <c r="CQ32" s="702"/>
      <c r="CR32" s="685" t="s">
        <v>149</v>
      </c>
      <c r="CS32" s="686"/>
      <c r="CT32" s="686"/>
      <c r="CU32" s="686"/>
      <c r="CV32" s="686"/>
      <c r="CW32" s="686"/>
      <c r="CX32" s="686"/>
      <c r="CY32" s="687"/>
      <c r="CZ32" s="690" t="s">
        <v>130</v>
      </c>
      <c r="DA32" s="719"/>
      <c r="DB32" s="719"/>
      <c r="DC32" s="723"/>
      <c r="DD32" s="694" t="s">
        <v>244</v>
      </c>
      <c r="DE32" s="686"/>
      <c r="DF32" s="686"/>
      <c r="DG32" s="686"/>
      <c r="DH32" s="686"/>
      <c r="DI32" s="686"/>
      <c r="DJ32" s="686"/>
      <c r="DK32" s="687"/>
      <c r="DL32" s="694" t="s">
        <v>244</v>
      </c>
      <c r="DM32" s="686"/>
      <c r="DN32" s="686"/>
      <c r="DO32" s="686"/>
      <c r="DP32" s="686"/>
      <c r="DQ32" s="686"/>
      <c r="DR32" s="686"/>
      <c r="DS32" s="686"/>
      <c r="DT32" s="686"/>
      <c r="DU32" s="686"/>
      <c r="DV32" s="687"/>
      <c r="DW32" s="690" t="s">
        <v>130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1867140</v>
      </c>
      <c r="S33" s="686"/>
      <c r="T33" s="686"/>
      <c r="U33" s="686"/>
      <c r="V33" s="686"/>
      <c r="W33" s="686"/>
      <c r="X33" s="686"/>
      <c r="Y33" s="687"/>
      <c r="Z33" s="688">
        <v>4.9000000000000004</v>
      </c>
      <c r="AA33" s="688"/>
      <c r="AB33" s="688"/>
      <c r="AC33" s="688"/>
      <c r="AD33" s="689" t="s">
        <v>149</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99.1</v>
      </c>
      <c r="BH33" s="756"/>
      <c r="BI33" s="756"/>
      <c r="BJ33" s="756"/>
      <c r="BK33" s="756"/>
      <c r="BL33" s="756"/>
      <c r="BM33" s="757">
        <v>97.5</v>
      </c>
      <c r="BN33" s="756"/>
      <c r="BO33" s="756"/>
      <c r="BP33" s="756"/>
      <c r="BQ33" s="758"/>
      <c r="BR33" s="755">
        <v>99.4</v>
      </c>
      <c r="BS33" s="756"/>
      <c r="BT33" s="756"/>
      <c r="BU33" s="756"/>
      <c r="BV33" s="756"/>
      <c r="BW33" s="756"/>
      <c r="BX33" s="757">
        <v>97.5</v>
      </c>
      <c r="BY33" s="756"/>
      <c r="BZ33" s="756"/>
      <c r="CA33" s="756"/>
      <c r="CB33" s="758"/>
      <c r="CD33" s="700" t="s">
        <v>322</v>
      </c>
      <c r="CE33" s="701"/>
      <c r="CF33" s="701"/>
      <c r="CG33" s="701"/>
      <c r="CH33" s="701"/>
      <c r="CI33" s="701"/>
      <c r="CJ33" s="701"/>
      <c r="CK33" s="701"/>
      <c r="CL33" s="701"/>
      <c r="CM33" s="701"/>
      <c r="CN33" s="701"/>
      <c r="CO33" s="701"/>
      <c r="CP33" s="701"/>
      <c r="CQ33" s="702"/>
      <c r="CR33" s="685">
        <v>18228926</v>
      </c>
      <c r="CS33" s="721"/>
      <c r="CT33" s="721"/>
      <c r="CU33" s="721"/>
      <c r="CV33" s="721"/>
      <c r="CW33" s="721"/>
      <c r="CX33" s="721"/>
      <c r="CY33" s="722"/>
      <c r="CZ33" s="690">
        <v>49.7</v>
      </c>
      <c r="DA33" s="719"/>
      <c r="DB33" s="719"/>
      <c r="DC33" s="723"/>
      <c r="DD33" s="694">
        <v>10019577</v>
      </c>
      <c r="DE33" s="721"/>
      <c r="DF33" s="721"/>
      <c r="DG33" s="721"/>
      <c r="DH33" s="721"/>
      <c r="DI33" s="721"/>
      <c r="DJ33" s="721"/>
      <c r="DK33" s="722"/>
      <c r="DL33" s="694">
        <v>6977526</v>
      </c>
      <c r="DM33" s="721"/>
      <c r="DN33" s="721"/>
      <c r="DO33" s="721"/>
      <c r="DP33" s="721"/>
      <c r="DQ33" s="721"/>
      <c r="DR33" s="721"/>
      <c r="DS33" s="721"/>
      <c r="DT33" s="721"/>
      <c r="DU33" s="721"/>
      <c r="DV33" s="722"/>
      <c r="DW33" s="690">
        <v>38.4</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91972</v>
      </c>
      <c r="S34" s="686"/>
      <c r="T34" s="686"/>
      <c r="U34" s="686"/>
      <c r="V34" s="686"/>
      <c r="W34" s="686"/>
      <c r="X34" s="686"/>
      <c r="Y34" s="687"/>
      <c r="Z34" s="688">
        <v>0.2</v>
      </c>
      <c r="AA34" s="688"/>
      <c r="AB34" s="688"/>
      <c r="AC34" s="688"/>
      <c r="AD34" s="689">
        <v>15159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5207862</v>
      </c>
      <c r="CS34" s="686"/>
      <c r="CT34" s="686"/>
      <c r="CU34" s="686"/>
      <c r="CV34" s="686"/>
      <c r="CW34" s="686"/>
      <c r="CX34" s="686"/>
      <c r="CY34" s="687"/>
      <c r="CZ34" s="690">
        <v>14.2</v>
      </c>
      <c r="DA34" s="719"/>
      <c r="DB34" s="719"/>
      <c r="DC34" s="723"/>
      <c r="DD34" s="694">
        <v>4261998</v>
      </c>
      <c r="DE34" s="686"/>
      <c r="DF34" s="686"/>
      <c r="DG34" s="686"/>
      <c r="DH34" s="686"/>
      <c r="DI34" s="686"/>
      <c r="DJ34" s="686"/>
      <c r="DK34" s="687"/>
      <c r="DL34" s="694">
        <v>3847548</v>
      </c>
      <c r="DM34" s="686"/>
      <c r="DN34" s="686"/>
      <c r="DO34" s="686"/>
      <c r="DP34" s="686"/>
      <c r="DQ34" s="686"/>
      <c r="DR34" s="686"/>
      <c r="DS34" s="686"/>
      <c r="DT34" s="686"/>
      <c r="DU34" s="686"/>
      <c r="DV34" s="687"/>
      <c r="DW34" s="690">
        <v>21.2</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115433</v>
      </c>
      <c r="S35" s="686"/>
      <c r="T35" s="686"/>
      <c r="U35" s="686"/>
      <c r="V35" s="686"/>
      <c r="W35" s="686"/>
      <c r="X35" s="686"/>
      <c r="Y35" s="687"/>
      <c r="Z35" s="688">
        <v>0.3</v>
      </c>
      <c r="AA35" s="688"/>
      <c r="AB35" s="688"/>
      <c r="AC35" s="688"/>
      <c r="AD35" s="689" t="s">
        <v>130</v>
      </c>
      <c r="AE35" s="689"/>
      <c r="AF35" s="689"/>
      <c r="AG35" s="689"/>
      <c r="AH35" s="689"/>
      <c r="AI35" s="689"/>
      <c r="AJ35" s="689"/>
      <c r="AK35" s="689"/>
      <c r="AL35" s="690" t="s">
        <v>130</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559746</v>
      </c>
      <c r="CS35" s="721"/>
      <c r="CT35" s="721"/>
      <c r="CU35" s="721"/>
      <c r="CV35" s="721"/>
      <c r="CW35" s="721"/>
      <c r="CX35" s="721"/>
      <c r="CY35" s="722"/>
      <c r="CZ35" s="690">
        <v>1.5</v>
      </c>
      <c r="DA35" s="719"/>
      <c r="DB35" s="719"/>
      <c r="DC35" s="723"/>
      <c r="DD35" s="694">
        <v>421229</v>
      </c>
      <c r="DE35" s="721"/>
      <c r="DF35" s="721"/>
      <c r="DG35" s="721"/>
      <c r="DH35" s="721"/>
      <c r="DI35" s="721"/>
      <c r="DJ35" s="721"/>
      <c r="DK35" s="722"/>
      <c r="DL35" s="694">
        <v>370087</v>
      </c>
      <c r="DM35" s="721"/>
      <c r="DN35" s="721"/>
      <c r="DO35" s="721"/>
      <c r="DP35" s="721"/>
      <c r="DQ35" s="721"/>
      <c r="DR35" s="721"/>
      <c r="DS35" s="721"/>
      <c r="DT35" s="721"/>
      <c r="DU35" s="721"/>
      <c r="DV35" s="722"/>
      <c r="DW35" s="690">
        <v>2</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568463</v>
      </c>
      <c r="S36" s="686"/>
      <c r="T36" s="686"/>
      <c r="U36" s="686"/>
      <c r="V36" s="686"/>
      <c r="W36" s="686"/>
      <c r="X36" s="686"/>
      <c r="Y36" s="687"/>
      <c r="Z36" s="688">
        <v>1.5</v>
      </c>
      <c r="AA36" s="688"/>
      <c r="AB36" s="688"/>
      <c r="AC36" s="688"/>
      <c r="AD36" s="689" t="s">
        <v>130</v>
      </c>
      <c r="AE36" s="689"/>
      <c r="AF36" s="689"/>
      <c r="AG36" s="689"/>
      <c r="AH36" s="689"/>
      <c r="AI36" s="689"/>
      <c r="AJ36" s="689"/>
      <c r="AK36" s="689"/>
      <c r="AL36" s="690" t="s">
        <v>130</v>
      </c>
      <c r="AM36" s="691"/>
      <c r="AN36" s="691"/>
      <c r="AO36" s="692"/>
      <c r="AP36" s="235"/>
      <c r="AQ36" s="759" t="s">
        <v>330</v>
      </c>
      <c r="AR36" s="760"/>
      <c r="AS36" s="760"/>
      <c r="AT36" s="760"/>
      <c r="AU36" s="760"/>
      <c r="AV36" s="760"/>
      <c r="AW36" s="760"/>
      <c r="AX36" s="760"/>
      <c r="AY36" s="761"/>
      <c r="AZ36" s="674">
        <v>2137836</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112629</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10379388</v>
      </c>
      <c r="CS36" s="686"/>
      <c r="CT36" s="686"/>
      <c r="CU36" s="686"/>
      <c r="CV36" s="686"/>
      <c r="CW36" s="686"/>
      <c r="CX36" s="686"/>
      <c r="CY36" s="687"/>
      <c r="CZ36" s="690">
        <v>28.3</v>
      </c>
      <c r="DA36" s="719"/>
      <c r="DB36" s="719"/>
      <c r="DC36" s="723"/>
      <c r="DD36" s="694">
        <v>3783253</v>
      </c>
      <c r="DE36" s="686"/>
      <c r="DF36" s="686"/>
      <c r="DG36" s="686"/>
      <c r="DH36" s="686"/>
      <c r="DI36" s="686"/>
      <c r="DJ36" s="686"/>
      <c r="DK36" s="687"/>
      <c r="DL36" s="694">
        <v>2042377</v>
      </c>
      <c r="DM36" s="686"/>
      <c r="DN36" s="686"/>
      <c r="DO36" s="686"/>
      <c r="DP36" s="686"/>
      <c r="DQ36" s="686"/>
      <c r="DR36" s="686"/>
      <c r="DS36" s="686"/>
      <c r="DT36" s="686"/>
      <c r="DU36" s="686"/>
      <c r="DV36" s="687"/>
      <c r="DW36" s="690">
        <v>11.2</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1094006</v>
      </c>
      <c r="S37" s="686"/>
      <c r="T37" s="686"/>
      <c r="U37" s="686"/>
      <c r="V37" s="686"/>
      <c r="W37" s="686"/>
      <c r="X37" s="686"/>
      <c r="Y37" s="687"/>
      <c r="Z37" s="688">
        <v>2.9</v>
      </c>
      <c r="AA37" s="688"/>
      <c r="AB37" s="688"/>
      <c r="AC37" s="688"/>
      <c r="AD37" s="689" t="s">
        <v>130</v>
      </c>
      <c r="AE37" s="689"/>
      <c r="AF37" s="689"/>
      <c r="AG37" s="689"/>
      <c r="AH37" s="689"/>
      <c r="AI37" s="689"/>
      <c r="AJ37" s="689"/>
      <c r="AK37" s="689"/>
      <c r="AL37" s="690" t="s">
        <v>244</v>
      </c>
      <c r="AM37" s="691"/>
      <c r="AN37" s="691"/>
      <c r="AO37" s="692"/>
      <c r="AQ37" s="763" t="s">
        <v>334</v>
      </c>
      <c r="AR37" s="764"/>
      <c r="AS37" s="764"/>
      <c r="AT37" s="764"/>
      <c r="AU37" s="764"/>
      <c r="AV37" s="764"/>
      <c r="AW37" s="764"/>
      <c r="AX37" s="764"/>
      <c r="AY37" s="765"/>
      <c r="AZ37" s="685">
        <v>820000</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-23074</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687063</v>
      </c>
      <c r="CS37" s="721"/>
      <c r="CT37" s="721"/>
      <c r="CU37" s="721"/>
      <c r="CV37" s="721"/>
      <c r="CW37" s="721"/>
      <c r="CX37" s="721"/>
      <c r="CY37" s="722"/>
      <c r="CZ37" s="690">
        <v>1.9</v>
      </c>
      <c r="DA37" s="719"/>
      <c r="DB37" s="719"/>
      <c r="DC37" s="723"/>
      <c r="DD37" s="694">
        <v>687063</v>
      </c>
      <c r="DE37" s="721"/>
      <c r="DF37" s="721"/>
      <c r="DG37" s="721"/>
      <c r="DH37" s="721"/>
      <c r="DI37" s="721"/>
      <c r="DJ37" s="721"/>
      <c r="DK37" s="722"/>
      <c r="DL37" s="694">
        <v>687063</v>
      </c>
      <c r="DM37" s="721"/>
      <c r="DN37" s="721"/>
      <c r="DO37" s="721"/>
      <c r="DP37" s="721"/>
      <c r="DQ37" s="721"/>
      <c r="DR37" s="721"/>
      <c r="DS37" s="721"/>
      <c r="DT37" s="721"/>
      <c r="DU37" s="721"/>
      <c r="DV37" s="722"/>
      <c r="DW37" s="690">
        <v>3.8</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988939</v>
      </c>
      <c r="S38" s="686"/>
      <c r="T38" s="686"/>
      <c r="U38" s="686"/>
      <c r="V38" s="686"/>
      <c r="W38" s="686"/>
      <c r="X38" s="686"/>
      <c r="Y38" s="687"/>
      <c r="Z38" s="688">
        <v>2.6</v>
      </c>
      <c r="AA38" s="688"/>
      <c r="AB38" s="688"/>
      <c r="AC38" s="688"/>
      <c r="AD38" s="689">
        <v>3248</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60829</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9758</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1257007</v>
      </c>
      <c r="CS38" s="686"/>
      <c r="CT38" s="686"/>
      <c r="CU38" s="686"/>
      <c r="CV38" s="686"/>
      <c r="CW38" s="686"/>
      <c r="CX38" s="686"/>
      <c r="CY38" s="687"/>
      <c r="CZ38" s="690">
        <v>3.4</v>
      </c>
      <c r="DA38" s="719"/>
      <c r="DB38" s="719"/>
      <c r="DC38" s="723"/>
      <c r="DD38" s="694">
        <v>875315</v>
      </c>
      <c r="DE38" s="686"/>
      <c r="DF38" s="686"/>
      <c r="DG38" s="686"/>
      <c r="DH38" s="686"/>
      <c r="DI38" s="686"/>
      <c r="DJ38" s="686"/>
      <c r="DK38" s="687"/>
      <c r="DL38" s="694">
        <v>717514</v>
      </c>
      <c r="DM38" s="686"/>
      <c r="DN38" s="686"/>
      <c r="DO38" s="686"/>
      <c r="DP38" s="686"/>
      <c r="DQ38" s="686"/>
      <c r="DR38" s="686"/>
      <c r="DS38" s="686"/>
      <c r="DT38" s="686"/>
      <c r="DU38" s="686"/>
      <c r="DV38" s="687"/>
      <c r="DW38" s="690">
        <v>3.9</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5009600</v>
      </c>
      <c r="S39" s="686"/>
      <c r="T39" s="686"/>
      <c r="U39" s="686"/>
      <c r="V39" s="686"/>
      <c r="W39" s="686"/>
      <c r="X39" s="686"/>
      <c r="Y39" s="687"/>
      <c r="Z39" s="688">
        <v>13.3</v>
      </c>
      <c r="AA39" s="688"/>
      <c r="AB39" s="688"/>
      <c r="AC39" s="688"/>
      <c r="AD39" s="689" t="s">
        <v>130</v>
      </c>
      <c r="AE39" s="689"/>
      <c r="AF39" s="689"/>
      <c r="AG39" s="689"/>
      <c r="AH39" s="689"/>
      <c r="AI39" s="689"/>
      <c r="AJ39" s="689"/>
      <c r="AK39" s="689"/>
      <c r="AL39" s="690" t="s">
        <v>130</v>
      </c>
      <c r="AM39" s="691"/>
      <c r="AN39" s="691"/>
      <c r="AO39" s="692"/>
      <c r="AQ39" s="763" t="s">
        <v>342</v>
      </c>
      <c r="AR39" s="764"/>
      <c r="AS39" s="764"/>
      <c r="AT39" s="764"/>
      <c r="AU39" s="764"/>
      <c r="AV39" s="764"/>
      <c r="AW39" s="764"/>
      <c r="AX39" s="764"/>
      <c r="AY39" s="765"/>
      <c r="AZ39" s="685" t="s">
        <v>130</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19699</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666923</v>
      </c>
      <c r="CS39" s="721"/>
      <c r="CT39" s="721"/>
      <c r="CU39" s="721"/>
      <c r="CV39" s="721"/>
      <c r="CW39" s="721"/>
      <c r="CX39" s="721"/>
      <c r="CY39" s="722"/>
      <c r="CZ39" s="690">
        <v>1.8</v>
      </c>
      <c r="DA39" s="719"/>
      <c r="DB39" s="719"/>
      <c r="DC39" s="723"/>
      <c r="DD39" s="694">
        <v>652582</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v>1079700</v>
      </c>
      <c r="S40" s="686"/>
      <c r="T40" s="686"/>
      <c r="U40" s="686"/>
      <c r="V40" s="686"/>
      <c r="W40" s="686"/>
      <c r="X40" s="686"/>
      <c r="Y40" s="687"/>
      <c r="Z40" s="688">
        <v>2.9</v>
      </c>
      <c r="AA40" s="688"/>
      <c r="AB40" s="688"/>
      <c r="AC40" s="688"/>
      <c r="AD40" s="689" t="s">
        <v>130</v>
      </c>
      <c r="AE40" s="689"/>
      <c r="AF40" s="689"/>
      <c r="AG40" s="689"/>
      <c r="AH40" s="689"/>
      <c r="AI40" s="689"/>
      <c r="AJ40" s="689"/>
      <c r="AK40" s="689"/>
      <c r="AL40" s="690" t="s">
        <v>130</v>
      </c>
      <c r="AM40" s="691"/>
      <c r="AN40" s="691"/>
      <c r="AO40" s="692"/>
      <c r="AQ40" s="763" t="s">
        <v>346</v>
      </c>
      <c r="AR40" s="764"/>
      <c r="AS40" s="764"/>
      <c r="AT40" s="764"/>
      <c r="AU40" s="764"/>
      <c r="AV40" s="764"/>
      <c r="AW40" s="764"/>
      <c r="AX40" s="764"/>
      <c r="AY40" s="765"/>
      <c r="AZ40" s="685" t="s">
        <v>244</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116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158000</v>
      </c>
      <c r="CS40" s="686"/>
      <c r="CT40" s="686"/>
      <c r="CU40" s="686"/>
      <c r="CV40" s="686"/>
      <c r="CW40" s="686"/>
      <c r="CX40" s="686"/>
      <c r="CY40" s="687"/>
      <c r="CZ40" s="690">
        <v>0.4</v>
      </c>
      <c r="DA40" s="719"/>
      <c r="DB40" s="719"/>
      <c r="DC40" s="723"/>
      <c r="DD40" s="694">
        <v>25200</v>
      </c>
      <c r="DE40" s="686"/>
      <c r="DF40" s="686"/>
      <c r="DG40" s="686"/>
      <c r="DH40" s="686"/>
      <c r="DI40" s="686"/>
      <c r="DJ40" s="686"/>
      <c r="DK40" s="687"/>
      <c r="DL40" s="694" t="s">
        <v>149</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244</v>
      </c>
      <c r="AE41" s="689"/>
      <c r="AF41" s="689"/>
      <c r="AG41" s="689"/>
      <c r="AH41" s="689"/>
      <c r="AI41" s="689"/>
      <c r="AJ41" s="689"/>
      <c r="AK41" s="689"/>
      <c r="AL41" s="690" t="s">
        <v>130</v>
      </c>
      <c r="AM41" s="691"/>
      <c r="AN41" s="691"/>
      <c r="AO41" s="692"/>
      <c r="AQ41" s="763" t="s">
        <v>351</v>
      </c>
      <c r="AR41" s="764"/>
      <c r="AS41" s="764"/>
      <c r="AT41" s="764"/>
      <c r="AU41" s="764"/>
      <c r="AV41" s="764"/>
      <c r="AW41" s="764"/>
      <c r="AX41" s="764"/>
      <c r="AY41" s="765"/>
      <c r="AZ41" s="685">
        <v>573483</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t="s">
        <v>149</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115100</v>
      </c>
      <c r="S42" s="686"/>
      <c r="T42" s="686"/>
      <c r="U42" s="686"/>
      <c r="V42" s="686"/>
      <c r="W42" s="686"/>
      <c r="X42" s="686"/>
      <c r="Y42" s="687"/>
      <c r="Z42" s="688">
        <v>0.3</v>
      </c>
      <c r="AA42" s="688"/>
      <c r="AB42" s="688"/>
      <c r="AC42" s="688"/>
      <c r="AD42" s="689" t="s">
        <v>244</v>
      </c>
      <c r="AE42" s="689"/>
      <c r="AF42" s="689"/>
      <c r="AG42" s="689"/>
      <c r="AH42" s="689"/>
      <c r="AI42" s="689"/>
      <c r="AJ42" s="689"/>
      <c r="AK42" s="689"/>
      <c r="AL42" s="690" t="s">
        <v>244</v>
      </c>
      <c r="AM42" s="691"/>
      <c r="AN42" s="691"/>
      <c r="AO42" s="692"/>
      <c r="AQ42" s="784" t="s">
        <v>355</v>
      </c>
      <c r="AR42" s="785"/>
      <c r="AS42" s="785"/>
      <c r="AT42" s="785"/>
      <c r="AU42" s="785"/>
      <c r="AV42" s="785"/>
      <c r="AW42" s="785"/>
      <c r="AX42" s="785"/>
      <c r="AY42" s="786"/>
      <c r="AZ42" s="776">
        <v>683524</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229</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6005243</v>
      </c>
      <c r="CS42" s="686"/>
      <c r="CT42" s="686"/>
      <c r="CU42" s="686"/>
      <c r="CV42" s="686"/>
      <c r="CW42" s="686"/>
      <c r="CX42" s="686"/>
      <c r="CY42" s="687"/>
      <c r="CZ42" s="690">
        <v>16.399999999999999</v>
      </c>
      <c r="DA42" s="691"/>
      <c r="DB42" s="691"/>
      <c r="DC42" s="703"/>
      <c r="DD42" s="694">
        <v>1138939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358</v>
      </c>
      <c r="C43" s="727"/>
      <c r="D43" s="727"/>
      <c r="E43" s="727"/>
      <c r="F43" s="727"/>
      <c r="G43" s="727"/>
      <c r="H43" s="727"/>
      <c r="I43" s="727"/>
      <c r="J43" s="727"/>
      <c r="K43" s="727"/>
      <c r="L43" s="727"/>
      <c r="M43" s="727"/>
      <c r="N43" s="727"/>
      <c r="O43" s="727"/>
      <c r="P43" s="727"/>
      <c r="Q43" s="728"/>
      <c r="R43" s="776">
        <v>37758187</v>
      </c>
      <c r="S43" s="777"/>
      <c r="T43" s="777"/>
      <c r="U43" s="777"/>
      <c r="V43" s="777"/>
      <c r="W43" s="777"/>
      <c r="X43" s="777"/>
      <c r="Y43" s="778"/>
      <c r="Z43" s="779">
        <v>100</v>
      </c>
      <c r="AA43" s="779"/>
      <c r="AB43" s="779"/>
      <c r="AC43" s="779"/>
      <c r="AD43" s="780">
        <v>16978422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57633</v>
      </c>
      <c r="CS43" s="721"/>
      <c r="CT43" s="721"/>
      <c r="CU43" s="721"/>
      <c r="CV43" s="721"/>
      <c r="CW43" s="721"/>
      <c r="CX43" s="721"/>
      <c r="CY43" s="722"/>
      <c r="CZ43" s="690">
        <v>0.2</v>
      </c>
      <c r="DA43" s="719"/>
      <c r="DB43" s="719"/>
      <c r="DC43" s="723"/>
      <c r="DD43" s="694">
        <v>57633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6005243</v>
      </c>
      <c r="CS44" s="686"/>
      <c r="CT44" s="686"/>
      <c r="CU44" s="686"/>
      <c r="CV44" s="686"/>
      <c r="CW44" s="686"/>
      <c r="CX44" s="686"/>
      <c r="CY44" s="687"/>
      <c r="CZ44" s="690">
        <v>16.399999999999999</v>
      </c>
      <c r="DA44" s="691"/>
      <c r="DB44" s="691"/>
      <c r="DC44" s="703"/>
      <c r="DD44" s="694">
        <v>1138939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1696903</v>
      </c>
      <c r="CS45" s="721"/>
      <c r="CT45" s="721"/>
      <c r="CU45" s="721"/>
      <c r="CV45" s="721"/>
      <c r="CW45" s="721"/>
      <c r="CX45" s="721"/>
      <c r="CY45" s="722"/>
      <c r="CZ45" s="690">
        <v>4.5999999999999996</v>
      </c>
      <c r="DA45" s="719"/>
      <c r="DB45" s="719"/>
      <c r="DC45" s="723"/>
      <c r="DD45" s="694">
        <v>137056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4174829</v>
      </c>
      <c r="CS46" s="686"/>
      <c r="CT46" s="686"/>
      <c r="CU46" s="686"/>
      <c r="CV46" s="686"/>
      <c r="CW46" s="686"/>
      <c r="CX46" s="686"/>
      <c r="CY46" s="687"/>
      <c r="CZ46" s="690">
        <v>11.4</v>
      </c>
      <c r="DA46" s="691"/>
      <c r="DB46" s="691"/>
      <c r="DC46" s="703"/>
      <c r="DD46" s="694">
        <v>969872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130</v>
      </c>
      <c r="CS47" s="721"/>
      <c r="CT47" s="721"/>
      <c r="CU47" s="721"/>
      <c r="CV47" s="721"/>
      <c r="CW47" s="721"/>
      <c r="CX47" s="721"/>
      <c r="CY47" s="722"/>
      <c r="CZ47" s="690" t="s">
        <v>130</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244</v>
      </c>
      <c r="CS48" s="686"/>
      <c r="CT48" s="686"/>
      <c r="CU48" s="686"/>
      <c r="CV48" s="686"/>
      <c r="CW48" s="686"/>
      <c r="CX48" s="686"/>
      <c r="CY48" s="687"/>
      <c r="CZ48" s="690" t="s">
        <v>244</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36683864</v>
      </c>
      <c r="CS49" s="756"/>
      <c r="CT49" s="756"/>
      <c r="CU49" s="756"/>
      <c r="CV49" s="756"/>
      <c r="CW49" s="756"/>
      <c r="CX49" s="756"/>
      <c r="CY49" s="787"/>
      <c r="CZ49" s="781">
        <v>100</v>
      </c>
      <c r="DA49" s="788"/>
      <c r="DB49" s="788"/>
      <c r="DC49" s="789"/>
      <c r="DD49" s="790">
        <v>20637425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v4tqSLJpmI9cL8JLikSd2lSmVh4c843fI8sbfXPpRIw7BO0PedBfiyepXMBMWMxsBgwWG8Hh7316+r2UIigBw==" saltValue="p/XbEIB0Sf5aJcVgaSr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37730</v>
      </c>
      <c r="R7" s="821"/>
      <c r="S7" s="821"/>
      <c r="T7" s="821"/>
      <c r="U7" s="821"/>
      <c r="V7" s="821">
        <v>36656</v>
      </c>
      <c r="W7" s="821"/>
      <c r="X7" s="821"/>
      <c r="Y7" s="821"/>
      <c r="Z7" s="821"/>
      <c r="AA7" s="821">
        <v>1074</v>
      </c>
      <c r="AB7" s="821"/>
      <c r="AC7" s="821"/>
      <c r="AD7" s="821"/>
      <c r="AE7" s="822"/>
      <c r="AF7" s="823">
        <v>833</v>
      </c>
      <c r="AG7" s="824"/>
      <c r="AH7" s="824"/>
      <c r="AI7" s="824"/>
      <c r="AJ7" s="825"/>
      <c r="AK7" s="860">
        <v>568</v>
      </c>
      <c r="AL7" s="861"/>
      <c r="AM7" s="861"/>
      <c r="AN7" s="861"/>
      <c r="AO7" s="861"/>
      <c r="AP7" s="861">
        <v>20412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0</v>
      </c>
      <c r="CI7" s="858"/>
      <c r="CJ7" s="858"/>
      <c r="CK7" s="858"/>
      <c r="CL7" s="859"/>
      <c r="CM7" s="857">
        <v>172</v>
      </c>
      <c r="CN7" s="858"/>
      <c r="CO7" s="858"/>
      <c r="CP7" s="858"/>
      <c r="CQ7" s="859"/>
      <c r="CR7" s="857">
        <v>140</v>
      </c>
      <c r="CS7" s="858"/>
      <c r="CT7" s="858"/>
      <c r="CU7" s="858"/>
      <c r="CV7" s="859"/>
      <c r="CW7" s="857">
        <v>1</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98</v>
      </c>
      <c r="R8" s="845"/>
      <c r="S8" s="845"/>
      <c r="T8" s="845"/>
      <c r="U8" s="845"/>
      <c r="V8" s="845">
        <v>98</v>
      </c>
      <c r="W8" s="845"/>
      <c r="X8" s="845"/>
      <c r="Y8" s="845"/>
      <c r="Z8" s="845"/>
      <c r="AA8" s="845" t="s">
        <v>573</v>
      </c>
      <c r="AB8" s="845"/>
      <c r="AC8" s="845"/>
      <c r="AD8" s="845"/>
      <c r="AE8" s="846"/>
      <c r="AF8" s="847" t="s">
        <v>130</v>
      </c>
      <c r="AG8" s="848"/>
      <c r="AH8" s="848"/>
      <c r="AI8" s="848"/>
      <c r="AJ8" s="849"/>
      <c r="AK8" s="850">
        <v>70</v>
      </c>
      <c r="AL8" s="851"/>
      <c r="AM8" s="851"/>
      <c r="AN8" s="851"/>
      <c r="AO8" s="851"/>
      <c r="AP8" s="851" t="s">
        <v>573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580</v>
      </c>
      <c r="BT8" s="855"/>
      <c r="BU8" s="855"/>
      <c r="BV8" s="855"/>
      <c r="BW8" s="855"/>
      <c r="BX8" s="855"/>
      <c r="BY8" s="855"/>
      <c r="BZ8" s="855"/>
      <c r="CA8" s="855"/>
      <c r="CB8" s="855"/>
      <c r="CC8" s="855"/>
      <c r="CD8" s="855"/>
      <c r="CE8" s="855"/>
      <c r="CF8" s="855"/>
      <c r="CG8" s="856"/>
      <c r="CH8" s="867">
        <v>11</v>
      </c>
      <c r="CI8" s="868"/>
      <c r="CJ8" s="868"/>
      <c r="CK8" s="868"/>
      <c r="CL8" s="869"/>
      <c r="CM8" s="867">
        <v>345</v>
      </c>
      <c r="CN8" s="868"/>
      <c r="CO8" s="868"/>
      <c r="CP8" s="868"/>
      <c r="CQ8" s="869"/>
      <c r="CR8" s="867">
        <v>50</v>
      </c>
      <c r="CS8" s="868"/>
      <c r="CT8" s="868"/>
      <c r="CU8" s="868"/>
      <c r="CV8" s="869"/>
      <c r="CW8" s="867">
        <v>4</v>
      </c>
      <c r="CX8" s="868"/>
      <c r="CY8" s="868"/>
      <c r="CZ8" s="868"/>
      <c r="DA8" s="869"/>
      <c r="DB8" s="867" t="s">
        <v>583</v>
      </c>
      <c r="DC8" s="868"/>
      <c r="DD8" s="868"/>
      <c r="DE8" s="868"/>
      <c r="DF8" s="869"/>
      <c r="DG8" s="867" t="s">
        <v>583</v>
      </c>
      <c r="DH8" s="868"/>
      <c r="DI8" s="868"/>
      <c r="DJ8" s="868"/>
      <c r="DK8" s="869"/>
      <c r="DL8" s="867">
        <v>24</v>
      </c>
      <c r="DM8" s="868"/>
      <c r="DN8" s="868"/>
      <c r="DO8" s="868"/>
      <c r="DP8" s="869"/>
      <c r="DQ8" s="867">
        <v>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581</v>
      </c>
      <c r="BT9" s="855"/>
      <c r="BU9" s="855"/>
      <c r="BV9" s="855"/>
      <c r="BW9" s="855"/>
      <c r="BX9" s="855"/>
      <c r="BY9" s="855"/>
      <c r="BZ9" s="855"/>
      <c r="CA9" s="855"/>
      <c r="CB9" s="855"/>
      <c r="CC9" s="855"/>
      <c r="CD9" s="855"/>
      <c r="CE9" s="855"/>
      <c r="CF9" s="855"/>
      <c r="CG9" s="856"/>
      <c r="CH9" s="867">
        <v>-4</v>
      </c>
      <c r="CI9" s="868"/>
      <c r="CJ9" s="868"/>
      <c r="CK9" s="868"/>
      <c r="CL9" s="869"/>
      <c r="CM9" s="867">
        <v>212</v>
      </c>
      <c r="CN9" s="868"/>
      <c r="CO9" s="868"/>
      <c r="CP9" s="868"/>
      <c r="CQ9" s="869"/>
      <c r="CR9" s="867">
        <v>10</v>
      </c>
      <c r="CS9" s="868"/>
      <c r="CT9" s="868"/>
      <c r="CU9" s="868"/>
      <c r="CV9" s="869"/>
      <c r="CW9" s="867" t="s">
        <v>583</v>
      </c>
      <c r="CX9" s="868"/>
      <c r="CY9" s="868"/>
      <c r="CZ9" s="868"/>
      <c r="DA9" s="869"/>
      <c r="DB9" s="867">
        <v>339</v>
      </c>
      <c r="DC9" s="868"/>
      <c r="DD9" s="868"/>
      <c r="DE9" s="868"/>
      <c r="DF9" s="869"/>
      <c r="DG9" s="867" t="s">
        <v>583</v>
      </c>
      <c r="DH9" s="868"/>
      <c r="DI9" s="868"/>
      <c r="DJ9" s="868"/>
      <c r="DK9" s="869"/>
      <c r="DL9" s="867" t="s">
        <v>583</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582</v>
      </c>
      <c r="BT10" s="855"/>
      <c r="BU10" s="855"/>
      <c r="BV10" s="855"/>
      <c r="BW10" s="855"/>
      <c r="BX10" s="855"/>
      <c r="BY10" s="855"/>
      <c r="BZ10" s="855"/>
      <c r="CA10" s="855"/>
      <c r="CB10" s="855"/>
      <c r="CC10" s="855"/>
      <c r="CD10" s="855"/>
      <c r="CE10" s="855"/>
      <c r="CF10" s="855"/>
      <c r="CG10" s="856"/>
      <c r="CH10" s="867">
        <v>58</v>
      </c>
      <c r="CI10" s="868"/>
      <c r="CJ10" s="868"/>
      <c r="CK10" s="868"/>
      <c r="CL10" s="869"/>
      <c r="CM10" s="867">
        <v>417</v>
      </c>
      <c r="CN10" s="868"/>
      <c r="CO10" s="868"/>
      <c r="CP10" s="868"/>
      <c r="CQ10" s="869"/>
      <c r="CR10" s="867">
        <v>92</v>
      </c>
      <c r="CS10" s="868"/>
      <c r="CT10" s="868"/>
      <c r="CU10" s="868"/>
      <c r="CV10" s="869"/>
      <c r="CW10" s="867" t="s">
        <v>583</v>
      </c>
      <c r="CX10" s="868"/>
      <c r="CY10" s="868"/>
      <c r="CZ10" s="868"/>
      <c r="DA10" s="869"/>
      <c r="DB10" s="867" t="s">
        <v>583</v>
      </c>
      <c r="DC10" s="868"/>
      <c r="DD10" s="868"/>
      <c r="DE10" s="868"/>
      <c r="DF10" s="869"/>
      <c r="DG10" s="867" t="s">
        <v>583</v>
      </c>
      <c r="DH10" s="868"/>
      <c r="DI10" s="868"/>
      <c r="DJ10" s="868"/>
      <c r="DK10" s="869"/>
      <c r="DL10" s="867" t="s">
        <v>583</v>
      </c>
      <c r="DM10" s="868"/>
      <c r="DN10" s="868"/>
      <c r="DO10" s="868"/>
      <c r="DP10" s="869"/>
      <c r="DQ10" s="867" t="s">
        <v>584</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37758</v>
      </c>
      <c r="R23" s="880"/>
      <c r="S23" s="880"/>
      <c r="T23" s="880"/>
      <c r="U23" s="880"/>
      <c r="V23" s="880">
        <v>36684</v>
      </c>
      <c r="W23" s="880"/>
      <c r="X23" s="880"/>
      <c r="Y23" s="880"/>
      <c r="Z23" s="880"/>
      <c r="AA23" s="880">
        <v>1074</v>
      </c>
      <c r="AB23" s="880"/>
      <c r="AC23" s="880"/>
      <c r="AD23" s="880"/>
      <c r="AE23" s="881"/>
      <c r="AF23" s="882">
        <v>833</v>
      </c>
      <c r="AG23" s="880"/>
      <c r="AH23" s="880"/>
      <c r="AI23" s="880"/>
      <c r="AJ23" s="883"/>
      <c r="AK23" s="884"/>
      <c r="AL23" s="885"/>
      <c r="AM23" s="885"/>
      <c r="AN23" s="885"/>
      <c r="AO23" s="885"/>
      <c r="AP23" s="880">
        <v>20412</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7849</v>
      </c>
      <c r="R28" s="909"/>
      <c r="S28" s="909"/>
      <c r="T28" s="909"/>
      <c r="U28" s="909"/>
      <c r="V28" s="909">
        <v>7736</v>
      </c>
      <c r="W28" s="909"/>
      <c r="X28" s="909"/>
      <c r="Y28" s="909"/>
      <c r="Z28" s="909"/>
      <c r="AA28" s="909">
        <v>113</v>
      </c>
      <c r="AB28" s="909"/>
      <c r="AC28" s="909"/>
      <c r="AD28" s="909"/>
      <c r="AE28" s="910"/>
      <c r="AF28" s="911">
        <v>113</v>
      </c>
      <c r="AG28" s="909"/>
      <c r="AH28" s="909"/>
      <c r="AI28" s="909"/>
      <c r="AJ28" s="912"/>
      <c r="AK28" s="913">
        <v>833</v>
      </c>
      <c r="AL28" s="904"/>
      <c r="AM28" s="904"/>
      <c r="AN28" s="904"/>
      <c r="AO28" s="904"/>
      <c r="AP28" s="904" t="s">
        <v>571</v>
      </c>
      <c r="AQ28" s="904"/>
      <c r="AR28" s="904"/>
      <c r="AS28" s="904"/>
      <c r="AT28" s="904"/>
      <c r="AU28" s="904" t="s">
        <v>570</v>
      </c>
      <c r="AV28" s="904"/>
      <c r="AW28" s="904"/>
      <c r="AX28" s="904"/>
      <c r="AY28" s="904"/>
      <c r="AZ28" s="905" t="s">
        <v>570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820</v>
      </c>
      <c r="R29" s="845"/>
      <c r="S29" s="845"/>
      <c r="T29" s="845"/>
      <c r="U29" s="845"/>
      <c r="V29" s="845">
        <v>818</v>
      </c>
      <c r="W29" s="845"/>
      <c r="X29" s="845"/>
      <c r="Y29" s="845"/>
      <c r="Z29" s="845"/>
      <c r="AA29" s="845">
        <v>2</v>
      </c>
      <c r="AB29" s="845"/>
      <c r="AC29" s="845"/>
      <c r="AD29" s="845"/>
      <c r="AE29" s="846"/>
      <c r="AF29" s="847">
        <v>2</v>
      </c>
      <c r="AG29" s="848"/>
      <c r="AH29" s="848"/>
      <c r="AI29" s="848"/>
      <c r="AJ29" s="849"/>
      <c r="AK29" s="916">
        <v>160</v>
      </c>
      <c r="AL29" s="917"/>
      <c r="AM29" s="917"/>
      <c r="AN29" s="917"/>
      <c r="AO29" s="917"/>
      <c r="AP29" s="917" t="s">
        <v>570</v>
      </c>
      <c r="AQ29" s="917"/>
      <c r="AR29" s="917"/>
      <c r="AS29" s="917"/>
      <c r="AT29" s="917"/>
      <c r="AU29" s="917" t="s">
        <v>570</v>
      </c>
      <c r="AV29" s="917"/>
      <c r="AW29" s="917"/>
      <c r="AX29" s="917"/>
      <c r="AY29" s="917"/>
      <c r="AZ29" s="918" t="s">
        <v>570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1141</v>
      </c>
      <c r="R30" s="845"/>
      <c r="S30" s="845"/>
      <c r="T30" s="845"/>
      <c r="U30" s="845"/>
      <c r="V30" s="845">
        <v>1137</v>
      </c>
      <c r="W30" s="845"/>
      <c r="X30" s="845"/>
      <c r="Y30" s="845"/>
      <c r="Z30" s="845"/>
      <c r="AA30" s="845">
        <v>4</v>
      </c>
      <c r="AB30" s="845"/>
      <c r="AC30" s="845"/>
      <c r="AD30" s="845"/>
      <c r="AE30" s="846"/>
      <c r="AF30" s="847">
        <v>1508</v>
      </c>
      <c r="AG30" s="848"/>
      <c r="AH30" s="848"/>
      <c r="AI30" s="848"/>
      <c r="AJ30" s="849"/>
      <c r="AK30" s="916">
        <v>61</v>
      </c>
      <c r="AL30" s="917"/>
      <c r="AM30" s="917"/>
      <c r="AN30" s="917"/>
      <c r="AO30" s="917"/>
      <c r="AP30" s="919">
        <v>293</v>
      </c>
      <c r="AQ30" s="920"/>
      <c r="AR30" s="920"/>
      <c r="AS30" s="920"/>
      <c r="AT30" s="916"/>
      <c r="AU30" s="919">
        <v>5</v>
      </c>
      <c r="AV30" s="920"/>
      <c r="AW30" s="920"/>
      <c r="AX30" s="920"/>
      <c r="AY30" s="916"/>
      <c r="AZ30" s="918" t="s">
        <v>569</v>
      </c>
      <c r="BA30" s="918"/>
      <c r="BB30" s="918"/>
      <c r="BC30" s="918"/>
      <c r="BD30" s="918"/>
      <c r="BE30" s="914" t="s">
        <v>409</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1681</v>
      </c>
      <c r="R31" s="845"/>
      <c r="S31" s="845"/>
      <c r="T31" s="845"/>
      <c r="U31" s="845"/>
      <c r="V31" s="845">
        <v>1678</v>
      </c>
      <c r="W31" s="845"/>
      <c r="X31" s="845"/>
      <c r="Y31" s="845"/>
      <c r="Z31" s="845"/>
      <c r="AA31" s="845">
        <v>2</v>
      </c>
      <c r="AB31" s="845"/>
      <c r="AC31" s="845"/>
      <c r="AD31" s="845"/>
      <c r="AE31" s="846"/>
      <c r="AF31" s="847">
        <v>6</v>
      </c>
      <c r="AG31" s="848"/>
      <c r="AH31" s="848"/>
      <c r="AI31" s="848"/>
      <c r="AJ31" s="849"/>
      <c r="AK31" s="916">
        <v>515</v>
      </c>
      <c r="AL31" s="917"/>
      <c r="AM31" s="917"/>
      <c r="AN31" s="917"/>
      <c r="AO31" s="917"/>
      <c r="AP31" s="919">
        <v>10126</v>
      </c>
      <c r="AQ31" s="920"/>
      <c r="AR31" s="920"/>
      <c r="AS31" s="920"/>
      <c r="AT31" s="916"/>
      <c r="AU31" s="919">
        <v>8526</v>
      </c>
      <c r="AV31" s="920"/>
      <c r="AW31" s="920"/>
      <c r="AX31" s="920"/>
      <c r="AY31" s="916"/>
      <c r="AZ31" s="918" t="s">
        <v>569</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412</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1629</v>
      </c>
      <c r="AG63" s="930"/>
      <c r="AH63" s="930"/>
      <c r="AI63" s="930"/>
      <c r="AJ63" s="931"/>
      <c r="AK63" s="932"/>
      <c r="AL63" s="927"/>
      <c r="AM63" s="927"/>
      <c r="AN63" s="927"/>
      <c r="AO63" s="927"/>
      <c r="AP63" s="930">
        <v>10419</v>
      </c>
      <c r="AQ63" s="930"/>
      <c r="AR63" s="930"/>
      <c r="AS63" s="930"/>
      <c r="AT63" s="930"/>
      <c r="AU63" s="930">
        <v>8531</v>
      </c>
      <c r="AV63" s="930"/>
      <c r="AW63" s="930"/>
      <c r="AX63" s="930"/>
      <c r="AY63" s="930"/>
      <c r="AZ63" s="934"/>
      <c r="BA63" s="934"/>
      <c r="BB63" s="934"/>
      <c r="BC63" s="934"/>
      <c r="BD63" s="934"/>
      <c r="BE63" s="935"/>
      <c r="BF63" s="935"/>
      <c r="BG63" s="935"/>
      <c r="BH63" s="935"/>
      <c r="BI63" s="936"/>
      <c r="BJ63" s="937" t="s">
        <v>130</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40" t="s">
        <v>401</v>
      </c>
      <c r="AG66" s="899"/>
      <c r="AH66" s="899"/>
      <c r="AI66" s="899"/>
      <c r="AJ66" s="941"/>
      <c r="AK66" s="803" t="s">
        <v>402</v>
      </c>
      <c r="AL66" s="827"/>
      <c r="AM66" s="827"/>
      <c r="AN66" s="827"/>
      <c r="AO66" s="828"/>
      <c r="AP66" s="803" t="s">
        <v>403</v>
      </c>
      <c r="AQ66" s="804"/>
      <c r="AR66" s="804"/>
      <c r="AS66" s="804"/>
      <c r="AT66" s="805"/>
      <c r="AU66" s="803" t="s">
        <v>415</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572</v>
      </c>
      <c r="C68" s="958"/>
      <c r="D68" s="958"/>
      <c r="E68" s="958"/>
      <c r="F68" s="958"/>
      <c r="G68" s="958"/>
      <c r="H68" s="958"/>
      <c r="I68" s="958"/>
      <c r="J68" s="958"/>
      <c r="K68" s="958"/>
      <c r="L68" s="958"/>
      <c r="M68" s="958"/>
      <c r="N68" s="958"/>
      <c r="O68" s="958"/>
      <c r="P68" s="959"/>
      <c r="Q68" s="960">
        <v>7511</v>
      </c>
      <c r="R68" s="954"/>
      <c r="S68" s="954"/>
      <c r="T68" s="954"/>
      <c r="U68" s="954"/>
      <c r="V68" s="954">
        <v>6350</v>
      </c>
      <c r="W68" s="954"/>
      <c r="X68" s="954"/>
      <c r="Y68" s="954"/>
      <c r="Z68" s="954"/>
      <c r="AA68" s="954">
        <v>1161</v>
      </c>
      <c r="AB68" s="954"/>
      <c r="AC68" s="954"/>
      <c r="AD68" s="954"/>
      <c r="AE68" s="954"/>
      <c r="AF68" s="954">
        <v>1161</v>
      </c>
      <c r="AG68" s="954"/>
      <c r="AH68" s="954"/>
      <c r="AI68" s="954"/>
      <c r="AJ68" s="954"/>
      <c r="AK68" s="954" t="s">
        <v>573</v>
      </c>
      <c r="AL68" s="954"/>
      <c r="AM68" s="954"/>
      <c r="AN68" s="954"/>
      <c r="AO68" s="954"/>
      <c r="AP68" s="954" t="s">
        <v>573</v>
      </c>
      <c r="AQ68" s="954"/>
      <c r="AR68" s="954"/>
      <c r="AS68" s="954"/>
      <c r="AT68" s="954"/>
      <c r="AU68" s="954" t="s">
        <v>573</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574</v>
      </c>
      <c r="C69" s="962"/>
      <c r="D69" s="962"/>
      <c r="E69" s="962"/>
      <c r="F69" s="962"/>
      <c r="G69" s="962"/>
      <c r="H69" s="962"/>
      <c r="I69" s="962"/>
      <c r="J69" s="962"/>
      <c r="K69" s="962"/>
      <c r="L69" s="962"/>
      <c r="M69" s="962"/>
      <c r="N69" s="962"/>
      <c r="O69" s="962"/>
      <c r="P69" s="963"/>
      <c r="Q69" s="964">
        <v>1598</v>
      </c>
      <c r="R69" s="917"/>
      <c r="S69" s="917"/>
      <c r="T69" s="917"/>
      <c r="U69" s="917"/>
      <c r="V69" s="917">
        <v>1483</v>
      </c>
      <c r="W69" s="917"/>
      <c r="X69" s="917"/>
      <c r="Y69" s="917"/>
      <c r="Z69" s="917"/>
      <c r="AA69" s="917">
        <v>115</v>
      </c>
      <c r="AB69" s="917"/>
      <c r="AC69" s="917"/>
      <c r="AD69" s="917"/>
      <c r="AE69" s="917"/>
      <c r="AF69" s="917">
        <v>115</v>
      </c>
      <c r="AG69" s="917"/>
      <c r="AH69" s="917"/>
      <c r="AI69" s="917"/>
      <c r="AJ69" s="917"/>
      <c r="AK69" s="917" t="s">
        <v>573</v>
      </c>
      <c r="AL69" s="917"/>
      <c r="AM69" s="917"/>
      <c r="AN69" s="917"/>
      <c r="AO69" s="917"/>
      <c r="AP69" s="917" t="s">
        <v>573</v>
      </c>
      <c r="AQ69" s="917"/>
      <c r="AR69" s="917"/>
      <c r="AS69" s="917"/>
      <c r="AT69" s="917"/>
      <c r="AU69" s="917" t="s">
        <v>573</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575</v>
      </c>
      <c r="C70" s="962"/>
      <c r="D70" s="962"/>
      <c r="E70" s="962"/>
      <c r="F70" s="962"/>
      <c r="G70" s="962"/>
      <c r="H70" s="962"/>
      <c r="I70" s="962"/>
      <c r="J70" s="962"/>
      <c r="K70" s="962"/>
      <c r="L70" s="962"/>
      <c r="M70" s="962"/>
      <c r="N70" s="962"/>
      <c r="O70" s="962"/>
      <c r="P70" s="963"/>
      <c r="Q70" s="964">
        <v>896695</v>
      </c>
      <c r="R70" s="917"/>
      <c r="S70" s="917"/>
      <c r="T70" s="917"/>
      <c r="U70" s="917"/>
      <c r="V70" s="917">
        <v>845698</v>
      </c>
      <c r="W70" s="917"/>
      <c r="X70" s="917"/>
      <c r="Y70" s="917"/>
      <c r="Z70" s="917"/>
      <c r="AA70" s="917">
        <v>50997</v>
      </c>
      <c r="AB70" s="917"/>
      <c r="AC70" s="917"/>
      <c r="AD70" s="917"/>
      <c r="AE70" s="917"/>
      <c r="AF70" s="917">
        <v>50997</v>
      </c>
      <c r="AG70" s="917"/>
      <c r="AH70" s="917"/>
      <c r="AI70" s="917"/>
      <c r="AJ70" s="917"/>
      <c r="AK70" s="917">
        <v>1</v>
      </c>
      <c r="AL70" s="917"/>
      <c r="AM70" s="917"/>
      <c r="AN70" s="917"/>
      <c r="AO70" s="917"/>
      <c r="AP70" s="917" t="s">
        <v>573</v>
      </c>
      <c r="AQ70" s="917"/>
      <c r="AR70" s="917"/>
      <c r="AS70" s="917"/>
      <c r="AT70" s="917"/>
      <c r="AU70" s="917" t="s">
        <v>573</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576</v>
      </c>
      <c r="C71" s="962"/>
      <c r="D71" s="962"/>
      <c r="E71" s="962"/>
      <c r="F71" s="962"/>
      <c r="G71" s="962"/>
      <c r="H71" s="962"/>
      <c r="I71" s="962"/>
      <c r="J71" s="962"/>
      <c r="K71" s="962"/>
      <c r="L71" s="962"/>
      <c r="M71" s="962"/>
      <c r="N71" s="962"/>
      <c r="O71" s="962"/>
      <c r="P71" s="963"/>
      <c r="Q71" s="964">
        <v>8644</v>
      </c>
      <c r="R71" s="917"/>
      <c r="S71" s="917"/>
      <c r="T71" s="917"/>
      <c r="U71" s="917"/>
      <c r="V71" s="917">
        <v>8484</v>
      </c>
      <c r="W71" s="917"/>
      <c r="X71" s="917"/>
      <c r="Y71" s="917"/>
      <c r="Z71" s="917"/>
      <c r="AA71" s="917">
        <v>160</v>
      </c>
      <c r="AB71" s="917"/>
      <c r="AC71" s="917"/>
      <c r="AD71" s="917"/>
      <c r="AE71" s="917"/>
      <c r="AF71" s="917">
        <v>160</v>
      </c>
      <c r="AG71" s="917"/>
      <c r="AH71" s="917"/>
      <c r="AI71" s="917"/>
      <c r="AJ71" s="917"/>
      <c r="AK71" s="917" t="s">
        <v>573</v>
      </c>
      <c r="AL71" s="917"/>
      <c r="AM71" s="917"/>
      <c r="AN71" s="917"/>
      <c r="AO71" s="917"/>
      <c r="AP71" s="917" t="s">
        <v>578</v>
      </c>
      <c r="AQ71" s="917"/>
      <c r="AR71" s="917"/>
      <c r="AS71" s="917"/>
      <c r="AT71" s="917"/>
      <c r="AU71" s="917" t="s">
        <v>573</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577</v>
      </c>
      <c r="C72" s="962"/>
      <c r="D72" s="962"/>
      <c r="E72" s="962"/>
      <c r="F72" s="962"/>
      <c r="G72" s="962"/>
      <c r="H72" s="962"/>
      <c r="I72" s="962"/>
      <c r="J72" s="962"/>
      <c r="K72" s="962"/>
      <c r="L72" s="962"/>
      <c r="M72" s="962"/>
      <c r="N72" s="962"/>
      <c r="O72" s="962"/>
      <c r="P72" s="963"/>
      <c r="Q72" s="964">
        <v>54867</v>
      </c>
      <c r="R72" s="917"/>
      <c r="S72" s="917"/>
      <c r="T72" s="917"/>
      <c r="U72" s="917"/>
      <c r="V72" s="917">
        <v>54084</v>
      </c>
      <c r="W72" s="917"/>
      <c r="X72" s="917"/>
      <c r="Y72" s="917"/>
      <c r="Z72" s="917"/>
      <c r="AA72" s="917">
        <v>783</v>
      </c>
      <c r="AB72" s="917"/>
      <c r="AC72" s="917"/>
      <c r="AD72" s="917"/>
      <c r="AE72" s="917"/>
      <c r="AF72" s="917">
        <v>783</v>
      </c>
      <c r="AG72" s="917"/>
      <c r="AH72" s="917"/>
      <c r="AI72" s="917"/>
      <c r="AJ72" s="917"/>
      <c r="AK72" s="917">
        <v>7992</v>
      </c>
      <c r="AL72" s="917"/>
      <c r="AM72" s="917"/>
      <c r="AN72" s="917"/>
      <c r="AO72" s="917"/>
      <c r="AP72" s="917" t="s">
        <v>573</v>
      </c>
      <c r="AQ72" s="917"/>
      <c r="AR72" s="917"/>
      <c r="AS72" s="917"/>
      <c r="AT72" s="917"/>
      <c r="AU72" s="917" t="s">
        <v>573</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c r="C73" s="962"/>
      <c r="D73" s="962"/>
      <c r="E73" s="962"/>
      <c r="F73" s="962"/>
      <c r="G73" s="962"/>
      <c r="H73" s="962"/>
      <c r="I73" s="962"/>
      <c r="J73" s="962"/>
      <c r="K73" s="962"/>
      <c r="L73" s="962"/>
      <c r="M73" s="962"/>
      <c r="N73" s="962"/>
      <c r="O73" s="962"/>
      <c r="P73" s="963"/>
      <c r="Q73" s="964"/>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c r="C74" s="962"/>
      <c r="D74" s="962"/>
      <c r="E74" s="962"/>
      <c r="F74" s="962"/>
      <c r="G74" s="962"/>
      <c r="H74" s="962"/>
      <c r="I74" s="962"/>
      <c r="J74" s="962"/>
      <c r="K74" s="962"/>
      <c r="L74" s="962"/>
      <c r="M74" s="962"/>
      <c r="N74" s="962"/>
      <c r="O74" s="962"/>
      <c r="P74" s="963"/>
      <c r="Q74" s="964"/>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c r="C75" s="962"/>
      <c r="D75" s="962"/>
      <c r="E75" s="962"/>
      <c r="F75" s="962"/>
      <c r="G75" s="962"/>
      <c r="H75" s="962"/>
      <c r="I75" s="962"/>
      <c r="J75" s="962"/>
      <c r="K75" s="962"/>
      <c r="L75" s="962"/>
      <c r="M75" s="962"/>
      <c r="N75" s="962"/>
      <c r="O75" s="962"/>
      <c r="P75" s="963"/>
      <c r="Q75" s="967"/>
      <c r="R75" s="920"/>
      <c r="S75" s="920"/>
      <c r="T75" s="920"/>
      <c r="U75" s="916"/>
      <c r="V75" s="919"/>
      <c r="W75" s="920"/>
      <c r="X75" s="920"/>
      <c r="Y75" s="920"/>
      <c r="Z75" s="916"/>
      <c r="AA75" s="919"/>
      <c r="AB75" s="920"/>
      <c r="AC75" s="920"/>
      <c r="AD75" s="920"/>
      <c r="AE75" s="916"/>
      <c r="AF75" s="919"/>
      <c r="AG75" s="920"/>
      <c r="AH75" s="920"/>
      <c r="AI75" s="920"/>
      <c r="AJ75" s="916"/>
      <c r="AK75" s="919"/>
      <c r="AL75" s="920"/>
      <c r="AM75" s="920"/>
      <c r="AN75" s="920"/>
      <c r="AO75" s="916"/>
      <c r="AP75" s="919"/>
      <c r="AQ75" s="920"/>
      <c r="AR75" s="920"/>
      <c r="AS75" s="920"/>
      <c r="AT75" s="916"/>
      <c r="AU75" s="919"/>
      <c r="AV75" s="920"/>
      <c r="AW75" s="920"/>
      <c r="AX75" s="920"/>
      <c r="AY75" s="916"/>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20"/>
      <c r="S76" s="920"/>
      <c r="T76" s="920"/>
      <c r="U76" s="916"/>
      <c r="V76" s="919"/>
      <c r="W76" s="920"/>
      <c r="X76" s="920"/>
      <c r="Y76" s="920"/>
      <c r="Z76" s="916"/>
      <c r="AA76" s="919"/>
      <c r="AB76" s="920"/>
      <c r="AC76" s="920"/>
      <c r="AD76" s="920"/>
      <c r="AE76" s="916"/>
      <c r="AF76" s="919"/>
      <c r="AG76" s="920"/>
      <c r="AH76" s="920"/>
      <c r="AI76" s="920"/>
      <c r="AJ76" s="916"/>
      <c r="AK76" s="919"/>
      <c r="AL76" s="920"/>
      <c r="AM76" s="920"/>
      <c r="AN76" s="920"/>
      <c r="AO76" s="916"/>
      <c r="AP76" s="919"/>
      <c r="AQ76" s="920"/>
      <c r="AR76" s="920"/>
      <c r="AS76" s="920"/>
      <c r="AT76" s="916"/>
      <c r="AU76" s="919"/>
      <c r="AV76" s="920"/>
      <c r="AW76" s="920"/>
      <c r="AX76" s="920"/>
      <c r="AY76" s="916"/>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20"/>
      <c r="S77" s="920"/>
      <c r="T77" s="920"/>
      <c r="U77" s="916"/>
      <c r="V77" s="919"/>
      <c r="W77" s="920"/>
      <c r="X77" s="920"/>
      <c r="Y77" s="920"/>
      <c r="Z77" s="916"/>
      <c r="AA77" s="919"/>
      <c r="AB77" s="920"/>
      <c r="AC77" s="920"/>
      <c r="AD77" s="920"/>
      <c r="AE77" s="916"/>
      <c r="AF77" s="919"/>
      <c r="AG77" s="920"/>
      <c r="AH77" s="920"/>
      <c r="AI77" s="920"/>
      <c r="AJ77" s="916"/>
      <c r="AK77" s="919"/>
      <c r="AL77" s="920"/>
      <c r="AM77" s="920"/>
      <c r="AN77" s="920"/>
      <c r="AO77" s="916"/>
      <c r="AP77" s="919"/>
      <c r="AQ77" s="920"/>
      <c r="AR77" s="920"/>
      <c r="AS77" s="920"/>
      <c r="AT77" s="916"/>
      <c r="AU77" s="919"/>
      <c r="AV77" s="920"/>
      <c r="AW77" s="920"/>
      <c r="AX77" s="920"/>
      <c r="AY77" s="916"/>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394</v>
      </c>
      <c r="B88" s="876" t="s">
        <v>416</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53216</v>
      </c>
      <c r="AG88" s="930"/>
      <c r="AH88" s="930"/>
      <c r="AI88" s="930"/>
      <c r="AJ88" s="930"/>
      <c r="AK88" s="927"/>
      <c r="AL88" s="927"/>
      <c r="AM88" s="927"/>
      <c r="AN88" s="927"/>
      <c r="AO88" s="927"/>
      <c r="AP88" s="930" t="s">
        <v>585</v>
      </c>
      <c r="AQ88" s="930"/>
      <c r="AR88" s="930"/>
      <c r="AS88" s="930"/>
      <c r="AT88" s="930"/>
      <c r="AU88" s="930" t="s">
        <v>583</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292</v>
      </c>
      <c r="CS102" s="938"/>
      <c r="CT102" s="938"/>
      <c r="CU102" s="938"/>
      <c r="CV102" s="979"/>
      <c r="CW102" s="978">
        <v>5</v>
      </c>
      <c r="CX102" s="938"/>
      <c r="CY102" s="938"/>
      <c r="CZ102" s="938"/>
      <c r="DA102" s="979"/>
      <c r="DB102" s="978">
        <v>339</v>
      </c>
      <c r="DC102" s="938"/>
      <c r="DD102" s="938"/>
      <c r="DE102" s="938"/>
      <c r="DF102" s="979"/>
      <c r="DG102" s="978" t="s">
        <v>583</v>
      </c>
      <c r="DH102" s="938"/>
      <c r="DI102" s="938"/>
      <c r="DJ102" s="938"/>
      <c r="DK102" s="979"/>
      <c r="DL102" s="978">
        <v>24</v>
      </c>
      <c r="DM102" s="938"/>
      <c r="DN102" s="938"/>
      <c r="DO102" s="938"/>
      <c r="DP102" s="979"/>
      <c r="DQ102" s="978">
        <v>2</v>
      </c>
      <c r="DR102" s="938"/>
      <c r="DS102" s="938"/>
      <c r="DT102" s="938"/>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309</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309</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309</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2554363</v>
      </c>
      <c r="AB110" s="988"/>
      <c r="AC110" s="988"/>
      <c r="AD110" s="988"/>
      <c r="AE110" s="989"/>
      <c r="AF110" s="990">
        <v>2360575</v>
      </c>
      <c r="AG110" s="988"/>
      <c r="AH110" s="988"/>
      <c r="AI110" s="988"/>
      <c r="AJ110" s="989"/>
      <c r="AK110" s="990">
        <v>2238065</v>
      </c>
      <c r="AL110" s="988"/>
      <c r="AM110" s="988"/>
      <c r="AN110" s="988"/>
      <c r="AO110" s="989"/>
      <c r="AP110" s="991">
        <v>14.2</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17270442</v>
      </c>
      <c r="BR110" s="1023"/>
      <c r="BS110" s="1023"/>
      <c r="BT110" s="1023"/>
      <c r="BU110" s="1023"/>
      <c r="BV110" s="1023">
        <v>17551314</v>
      </c>
      <c r="BW110" s="1023"/>
      <c r="BX110" s="1023"/>
      <c r="BY110" s="1023"/>
      <c r="BZ110" s="1023"/>
      <c r="CA110" s="1023">
        <v>20412402</v>
      </c>
      <c r="CB110" s="1023"/>
      <c r="CC110" s="1023"/>
      <c r="CD110" s="1023"/>
      <c r="CE110" s="1023"/>
      <c r="CF110" s="1037">
        <v>129.30000000000001</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1561504</v>
      </c>
      <c r="DH110" s="1023"/>
      <c r="DI110" s="1023"/>
      <c r="DJ110" s="1023"/>
      <c r="DK110" s="1023"/>
      <c r="DL110" s="1023">
        <v>809198</v>
      </c>
      <c r="DM110" s="1023"/>
      <c r="DN110" s="1023"/>
      <c r="DO110" s="1023"/>
      <c r="DP110" s="1023"/>
      <c r="DQ110" s="1023">
        <v>707981</v>
      </c>
      <c r="DR110" s="1023"/>
      <c r="DS110" s="1023"/>
      <c r="DT110" s="1023"/>
      <c r="DU110" s="1023"/>
      <c r="DV110" s="1024">
        <v>4.5</v>
      </c>
      <c r="DW110" s="1024"/>
      <c r="DX110" s="1024"/>
      <c r="DY110" s="1024"/>
      <c r="DZ110" s="1025"/>
    </row>
    <row r="111" spans="1:131" s="248"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435</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3814916</v>
      </c>
      <c r="BR111" s="1016"/>
      <c r="BS111" s="1016"/>
      <c r="BT111" s="1016"/>
      <c r="BU111" s="1016"/>
      <c r="BV111" s="1016">
        <v>3164424</v>
      </c>
      <c r="BW111" s="1016"/>
      <c r="BX111" s="1016"/>
      <c r="BY111" s="1016"/>
      <c r="BZ111" s="1016"/>
      <c r="CA111" s="1016">
        <v>2873336</v>
      </c>
      <c r="CB111" s="1016"/>
      <c r="CC111" s="1016"/>
      <c r="CD111" s="1016"/>
      <c r="CE111" s="1016"/>
      <c r="CF111" s="1010">
        <v>18.2</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435</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9184425</v>
      </c>
      <c r="BR112" s="1016"/>
      <c r="BS112" s="1016"/>
      <c r="BT112" s="1016"/>
      <c r="BU112" s="1016"/>
      <c r="BV112" s="1016">
        <v>8995017</v>
      </c>
      <c r="BW112" s="1016"/>
      <c r="BX112" s="1016"/>
      <c r="BY112" s="1016"/>
      <c r="BZ112" s="1016"/>
      <c r="CA112" s="1016">
        <v>8531580</v>
      </c>
      <c r="CB112" s="1016"/>
      <c r="CC112" s="1016"/>
      <c r="CD112" s="1016"/>
      <c r="CE112" s="1016"/>
      <c r="CF112" s="1010">
        <v>54.1</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616770</v>
      </c>
      <c r="AB113" s="1030"/>
      <c r="AC113" s="1030"/>
      <c r="AD113" s="1030"/>
      <c r="AE113" s="1031"/>
      <c r="AF113" s="1032">
        <v>574999</v>
      </c>
      <c r="AG113" s="1030"/>
      <c r="AH113" s="1030"/>
      <c r="AI113" s="1030"/>
      <c r="AJ113" s="1031"/>
      <c r="AK113" s="1032">
        <v>524620</v>
      </c>
      <c r="AL113" s="1030"/>
      <c r="AM113" s="1030"/>
      <c r="AN113" s="1030"/>
      <c r="AO113" s="1031"/>
      <c r="AP113" s="1033">
        <v>3.3</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t="s">
        <v>130</v>
      </c>
      <c r="BR113" s="1016"/>
      <c r="BS113" s="1016"/>
      <c r="BT113" s="1016"/>
      <c r="BU113" s="1016"/>
      <c r="BV113" s="1016" t="s">
        <v>130</v>
      </c>
      <c r="BW113" s="1016"/>
      <c r="BX113" s="1016"/>
      <c r="BY113" s="1016"/>
      <c r="BZ113" s="1016"/>
      <c r="CA113" s="1016" t="s">
        <v>130</v>
      </c>
      <c r="CB113" s="1016"/>
      <c r="CC113" s="1016"/>
      <c r="CD113" s="1016"/>
      <c r="CE113" s="1016"/>
      <c r="CF113" s="1010" t="s">
        <v>130</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2253412</v>
      </c>
      <c r="DH113" s="1055"/>
      <c r="DI113" s="1055"/>
      <c r="DJ113" s="1055"/>
      <c r="DK113" s="1056"/>
      <c r="DL113" s="1057">
        <v>2355226</v>
      </c>
      <c r="DM113" s="1055"/>
      <c r="DN113" s="1055"/>
      <c r="DO113" s="1055"/>
      <c r="DP113" s="1056"/>
      <c r="DQ113" s="1057">
        <v>2165355</v>
      </c>
      <c r="DR113" s="1055"/>
      <c r="DS113" s="1055"/>
      <c r="DT113" s="1055"/>
      <c r="DU113" s="1056"/>
      <c r="DV113" s="1058">
        <v>13.7</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130</v>
      </c>
      <c r="AB114" s="1055"/>
      <c r="AC114" s="1055"/>
      <c r="AD114" s="1055"/>
      <c r="AE114" s="1056"/>
      <c r="AF114" s="1057" t="s">
        <v>130</v>
      </c>
      <c r="AG114" s="1055"/>
      <c r="AH114" s="1055"/>
      <c r="AI114" s="1055"/>
      <c r="AJ114" s="1056"/>
      <c r="AK114" s="1057" t="s">
        <v>130</v>
      </c>
      <c r="AL114" s="1055"/>
      <c r="AM114" s="1055"/>
      <c r="AN114" s="1055"/>
      <c r="AO114" s="1056"/>
      <c r="AP114" s="1058" t="s">
        <v>130</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6246287</v>
      </c>
      <c r="BR114" s="1016"/>
      <c r="BS114" s="1016"/>
      <c r="BT114" s="1016"/>
      <c r="BU114" s="1016"/>
      <c r="BV114" s="1016">
        <v>6435056</v>
      </c>
      <c r="BW114" s="1016"/>
      <c r="BX114" s="1016"/>
      <c r="BY114" s="1016"/>
      <c r="BZ114" s="1016"/>
      <c r="CA114" s="1016">
        <v>6324175</v>
      </c>
      <c r="CB114" s="1016"/>
      <c r="CC114" s="1016"/>
      <c r="CD114" s="1016"/>
      <c r="CE114" s="1016"/>
      <c r="CF114" s="1010">
        <v>40.1</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495897</v>
      </c>
      <c r="AB115" s="1030"/>
      <c r="AC115" s="1030"/>
      <c r="AD115" s="1030"/>
      <c r="AE115" s="1031"/>
      <c r="AF115" s="1032">
        <v>1151530</v>
      </c>
      <c r="AG115" s="1030"/>
      <c r="AH115" s="1030"/>
      <c r="AI115" s="1030"/>
      <c r="AJ115" s="1031"/>
      <c r="AK115" s="1032">
        <v>285551</v>
      </c>
      <c r="AL115" s="1030"/>
      <c r="AM115" s="1030"/>
      <c r="AN115" s="1030"/>
      <c r="AO115" s="1031"/>
      <c r="AP115" s="1033">
        <v>1.8</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v>3645</v>
      </c>
      <c r="BR115" s="1016"/>
      <c r="BS115" s="1016"/>
      <c r="BT115" s="1016"/>
      <c r="BU115" s="1016"/>
      <c r="BV115" s="1016">
        <v>3038</v>
      </c>
      <c r="BW115" s="1016"/>
      <c r="BX115" s="1016"/>
      <c r="BY115" s="1016"/>
      <c r="BZ115" s="1016"/>
      <c r="CA115" s="1016">
        <v>2430</v>
      </c>
      <c r="CB115" s="1016"/>
      <c r="CC115" s="1016"/>
      <c r="CD115" s="1016"/>
      <c r="CE115" s="1016"/>
      <c r="CF115" s="1010">
        <v>0</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435</v>
      </c>
      <c r="DM115" s="1055"/>
      <c r="DN115" s="1055"/>
      <c r="DO115" s="1055"/>
      <c r="DP115" s="1056"/>
      <c r="DQ115" s="1057" t="s">
        <v>435</v>
      </c>
      <c r="DR115" s="1055"/>
      <c r="DS115" s="1055"/>
      <c r="DT115" s="1055"/>
      <c r="DU115" s="1056"/>
      <c r="DV115" s="1058" t="s">
        <v>130</v>
      </c>
      <c r="DW115" s="1059"/>
      <c r="DX115" s="1059"/>
      <c r="DY115" s="1059"/>
      <c r="DZ115" s="1060"/>
    </row>
    <row r="116" spans="1:130" s="248"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130</v>
      </c>
      <c r="AG116" s="1055"/>
      <c r="AH116" s="1055"/>
      <c r="AI116" s="1055"/>
      <c r="AJ116" s="1056"/>
      <c r="AK116" s="1057" t="s">
        <v>435</v>
      </c>
      <c r="AL116" s="1055"/>
      <c r="AM116" s="1055"/>
      <c r="AN116" s="1055"/>
      <c r="AO116" s="1056"/>
      <c r="AP116" s="1058" t="s">
        <v>130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130</v>
      </c>
      <c r="DR116" s="1055"/>
      <c r="DS116" s="1055"/>
      <c r="DT116" s="1055"/>
      <c r="DU116" s="1056"/>
      <c r="DV116" s="1058" t="s">
        <v>435</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3667030</v>
      </c>
      <c r="AB117" s="1073"/>
      <c r="AC117" s="1073"/>
      <c r="AD117" s="1073"/>
      <c r="AE117" s="1074"/>
      <c r="AF117" s="1075">
        <v>4087104</v>
      </c>
      <c r="AG117" s="1073"/>
      <c r="AH117" s="1073"/>
      <c r="AI117" s="1073"/>
      <c r="AJ117" s="1074"/>
      <c r="AK117" s="1075">
        <v>3048236</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435</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435</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309</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435</v>
      </c>
      <c r="BR118" s="1094"/>
      <c r="BS118" s="1094"/>
      <c r="BT118" s="1094"/>
      <c r="BU118" s="1094"/>
      <c r="BV118" s="1094" t="s">
        <v>435</v>
      </c>
      <c r="BW118" s="1094"/>
      <c r="BX118" s="1094"/>
      <c r="BY118" s="1094"/>
      <c r="BZ118" s="1094"/>
      <c r="CA118" s="1094" t="s">
        <v>435</v>
      </c>
      <c r="CB118" s="1094"/>
      <c r="CC118" s="1094"/>
      <c r="CD118" s="1094"/>
      <c r="CE118" s="1094"/>
      <c r="CF118" s="1010" t="s">
        <v>435</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435</v>
      </c>
      <c r="DH118" s="1055"/>
      <c r="DI118" s="1055"/>
      <c r="DJ118" s="1055"/>
      <c r="DK118" s="1056"/>
      <c r="DL118" s="1057" t="s">
        <v>435</v>
      </c>
      <c r="DM118" s="1055"/>
      <c r="DN118" s="1055"/>
      <c r="DO118" s="1055"/>
      <c r="DP118" s="1056"/>
      <c r="DQ118" s="1057" t="s">
        <v>435</v>
      </c>
      <c r="DR118" s="1055"/>
      <c r="DS118" s="1055"/>
      <c r="DT118" s="1055"/>
      <c r="DU118" s="1056"/>
      <c r="DV118" s="1058" t="s">
        <v>435</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306027</v>
      </c>
      <c r="AB119" s="988"/>
      <c r="AC119" s="988"/>
      <c r="AD119" s="988"/>
      <c r="AE119" s="989"/>
      <c r="AF119" s="990">
        <v>961660</v>
      </c>
      <c r="AG119" s="988"/>
      <c r="AH119" s="988"/>
      <c r="AI119" s="988"/>
      <c r="AJ119" s="989"/>
      <c r="AK119" s="990">
        <v>95681</v>
      </c>
      <c r="AL119" s="988"/>
      <c r="AM119" s="988"/>
      <c r="AN119" s="988"/>
      <c r="AO119" s="989"/>
      <c r="AP119" s="991">
        <v>0.6</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459</v>
      </c>
      <c r="BP119" s="1102"/>
      <c r="BQ119" s="1093">
        <v>36519715</v>
      </c>
      <c r="BR119" s="1094"/>
      <c r="BS119" s="1094"/>
      <c r="BT119" s="1094"/>
      <c r="BU119" s="1094"/>
      <c r="BV119" s="1094">
        <v>36148849</v>
      </c>
      <c r="BW119" s="1094"/>
      <c r="BX119" s="1094"/>
      <c r="BY119" s="1094"/>
      <c r="BZ119" s="1094"/>
      <c r="CA119" s="1094">
        <v>38143923</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16021166</v>
      </c>
      <c r="BR120" s="1023"/>
      <c r="BS120" s="1023"/>
      <c r="BT120" s="1023"/>
      <c r="BU120" s="1023"/>
      <c r="BV120" s="1023">
        <v>15604151</v>
      </c>
      <c r="BW120" s="1023"/>
      <c r="BX120" s="1023"/>
      <c r="BY120" s="1023"/>
      <c r="BZ120" s="1023"/>
      <c r="CA120" s="1023">
        <v>12848196</v>
      </c>
      <c r="CB120" s="1023"/>
      <c r="CC120" s="1023"/>
      <c r="CD120" s="1023"/>
      <c r="CE120" s="1023"/>
      <c r="CF120" s="1037">
        <v>81.400000000000006</v>
      </c>
      <c r="CG120" s="1038"/>
      <c r="CH120" s="1038"/>
      <c r="CI120" s="1038"/>
      <c r="CJ120" s="1038"/>
      <c r="CK120" s="1103" t="s">
        <v>463</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t="s">
        <v>130</v>
      </c>
      <c r="DH120" s="1023"/>
      <c r="DI120" s="1023"/>
      <c r="DJ120" s="1023"/>
      <c r="DK120" s="1023"/>
      <c r="DL120" s="1023" t="s">
        <v>130</v>
      </c>
      <c r="DM120" s="1023"/>
      <c r="DN120" s="1023"/>
      <c r="DO120" s="1023"/>
      <c r="DP120" s="1023"/>
      <c r="DQ120" s="1023">
        <v>8526303</v>
      </c>
      <c r="DR120" s="1023"/>
      <c r="DS120" s="1023"/>
      <c r="DT120" s="1023"/>
      <c r="DU120" s="1023"/>
      <c r="DV120" s="1024">
        <v>54</v>
      </c>
      <c r="DW120" s="1024"/>
      <c r="DX120" s="1024"/>
      <c r="DY120" s="1024"/>
      <c r="DZ120" s="1025"/>
    </row>
    <row r="121" spans="1:130" s="248"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189870</v>
      </c>
      <c r="AB121" s="1055"/>
      <c r="AC121" s="1055"/>
      <c r="AD121" s="1055"/>
      <c r="AE121" s="1056"/>
      <c r="AF121" s="1057">
        <v>189870</v>
      </c>
      <c r="AG121" s="1055"/>
      <c r="AH121" s="1055"/>
      <c r="AI121" s="1055"/>
      <c r="AJ121" s="1056"/>
      <c r="AK121" s="1057">
        <v>189870</v>
      </c>
      <c r="AL121" s="1055"/>
      <c r="AM121" s="1055"/>
      <c r="AN121" s="1055"/>
      <c r="AO121" s="1056"/>
      <c r="AP121" s="1058">
        <v>1.2</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4222687</v>
      </c>
      <c r="BR121" s="1016"/>
      <c r="BS121" s="1016"/>
      <c r="BT121" s="1016"/>
      <c r="BU121" s="1016"/>
      <c r="BV121" s="1016">
        <v>3520738</v>
      </c>
      <c r="BW121" s="1016"/>
      <c r="BX121" s="1016"/>
      <c r="BY121" s="1016"/>
      <c r="BZ121" s="1016"/>
      <c r="CA121" s="1016">
        <v>3691344</v>
      </c>
      <c r="CB121" s="1016"/>
      <c r="CC121" s="1016"/>
      <c r="CD121" s="1016"/>
      <c r="CE121" s="1016"/>
      <c r="CF121" s="1010">
        <v>23.4</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t="s">
        <v>130</v>
      </c>
      <c r="DH121" s="1016"/>
      <c r="DI121" s="1016"/>
      <c r="DJ121" s="1016"/>
      <c r="DK121" s="1016"/>
      <c r="DL121" s="1016">
        <v>3560</v>
      </c>
      <c r="DM121" s="1016"/>
      <c r="DN121" s="1016"/>
      <c r="DO121" s="1016"/>
      <c r="DP121" s="1016"/>
      <c r="DQ121" s="1016">
        <v>5277</v>
      </c>
      <c r="DR121" s="1016"/>
      <c r="DS121" s="1016"/>
      <c r="DT121" s="1016"/>
      <c r="DU121" s="1016"/>
      <c r="DV121" s="1017">
        <v>0</v>
      </c>
      <c r="DW121" s="1017"/>
      <c r="DX121" s="1017"/>
      <c r="DY121" s="1017"/>
      <c r="DZ121" s="1018"/>
    </row>
    <row r="122" spans="1:130" s="248"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22255786</v>
      </c>
      <c r="BR122" s="1094"/>
      <c r="BS122" s="1094"/>
      <c r="BT122" s="1094"/>
      <c r="BU122" s="1094"/>
      <c r="BV122" s="1094">
        <v>21892577</v>
      </c>
      <c r="BW122" s="1094"/>
      <c r="BX122" s="1094"/>
      <c r="BY122" s="1094"/>
      <c r="BZ122" s="1094"/>
      <c r="CA122" s="1094">
        <v>23316961</v>
      </c>
      <c r="CB122" s="1094"/>
      <c r="CC122" s="1094"/>
      <c r="CD122" s="1094"/>
      <c r="CE122" s="1094"/>
      <c r="CF122" s="1114">
        <v>147.80000000000001</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467</v>
      </c>
      <c r="BP123" s="1102"/>
      <c r="BQ123" s="1161">
        <v>42499639</v>
      </c>
      <c r="BR123" s="1162"/>
      <c r="BS123" s="1162"/>
      <c r="BT123" s="1162"/>
      <c r="BU123" s="1162"/>
      <c r="BV123" s="1162">
        <v>41017466</v>
      </c>
      <c r="BW123" s="1162"/>
      <c r="BX123" s="1162"/>
      <c r="BY123" s="1162"/>
      <c r="BZ123" s="1162"/>
      <c r="CA123" s="1162">
        <v>39856501</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130</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130</v>
      </c>
      <c r="BR124" s="1124"/>
      <c r="BS124" s="1124"/>
      <c r="BT124" s="1124"/>
      <c r="BU124" s="1124"/>
      <c r="BV124" s="1124" t="s">
        <v>130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v>9184425</v>
      </c>
      <c r="DH124" s="1080"/>
      <c r="DI124" s="1080"/>
      <c r="DJ124" s="1080"/>
      <c r="DK124" s="1081"/>
      <c r="DL124" s="1079">
        <v>8991457</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484742</v>
      </c>
      <c r="AB128" s="1144"/>
      <c r="AC128" s="1144"/>
      <c r="AD128" s="1144"/>
      <c r="AE128" s="1145"/>
      <c r="AF128" s="1146">
        <v>444936</v>
      </c>
      <c r="AG128" s="1144"/>
      <c r="AH128" s="1144"/>
      <c r="AI128" s="1144"/>
      <c r="AJ128" s="1145"/>
      <c r="AK128" s="1146">
        <v>478954</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130</v>
      </c>
      <c r="BG128" s="1151"/>
      <c r="BH128" s="1151"/>
      <c r="BI128" s="1151"/>
      <c r="BJ128" s="1151"/>
      <c r="BK128" s="1151"/>
      <c r="BL128" s="1152"/>
      <c r="BM128" s="1150">
        <v>12.59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v>3645</v>
      </c>
      <c r="DH128" s="1136"/>
      <c r="DI128" s="1136"/>
      <c r="DJ128" s="1136"/>
      <c r="DK128" s="1136"/>
      <c r="DL128" s="1136">
        <v>3038</v>
      </c>
      <c r="DM128" s="1136"/>
      <c r="DN128" s="1136"/>
      <c r="DO128" s="1136"/>
      <c r="DP128" s="1136"/>
      <c r="DQ128" s="1136">
        <v>2430</v>
      </c>
      <c r="DR128" s="1136"/>
      <c r="DS128" s="1136"/>
      <c r="DT128" s="1136"/>
      <c r="DU128" s="1136"/>
      <c r="DV128" s="1137">
        <v>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17435683</v>
      </c>
      <c r="AB129" s="1055"/>
      <c r="AC129" s="1055"/>
      <c r="AD129" s="1055"/>
      <c r="AE129" s="1056"/>
      <c r="AF129" s="1057">
        <v>19367375</v>
      </c>
      <c r="AG129" s="1055"/>
      <c r="AH129" s="1055"/>
      <c r="AI129" s="1055"/>
      <c r="AJ129" s="1056"/>
      <c r="AK129" s="1057">
        <v>18069025</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130</v>
      </c>
      <c r="BG129" s="1165"/>
      <c r="BH129" s="1165"/>
      <c r="BI129" s="1165"/>
      <c r="BJ129" s="1165"/>
      <c r="BK129" s="1165"/>
      <c r="BL129" s="1166"/>
      <c r="BM129" s="1164">
        <v>17.59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2418992</v>
      </c>
      <c r="AB130" s="1055"/>
      <c r="AC130" s="1055"/>
      <c r="AD130" s="1055"/>
      <c r="AE130" s="1056"/>
      <c r="AF130" s="1057">
        <v>2300255</v>
      </c>
      <c r="AG130" s="1055"/>
      <c r="AH130" s="1055"/>
      <c r="AI130" s="1055"/>
      <c r="AJ130" s="1056"/>
      <c r="AK130" s="1057">
        <v>2288089</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4.9000000000000004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15016691</v>
      </c>
      <c r="AB131" s="1080"/>
      <c r="AC131" s="1080"/>
      <c r="AD131" s="1080"/>
      <c r="AE131" s="1081"/>
      <c r="AF131" s="1079">
        <v>17067120</v>
      </c>
      <c r="AG131" s="1080"/>
      <c r="AH131" s="1080"/>
      <c r="AI131" s="1080"/>
      <c r="AJ131" s="1081"/>
      <c r="AK131" s="1079">
        <v>15780936</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5.0829839940000001</v>
      </c>
      <c r="AB132" s="1196"/>
      <c r="AC132" s="1196"/>
      <c r="AD132" s="1196"/>
      <c r="AE132" s="1197"/>
      <c r="AF132" s="1198">
        <v>7.8625626349999997</v>
      </c>
      <c r="AG132" s="1196"/>
      <c r="AH132" s="1196"/>
      <c r="AI132" s="1196"/>
      <c r="AJ132" s="1197"/>
      <c r="AK132" s="1198">
        <v>1.781852483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4.2</v>
      </c>
      <c r="AB133" s="1179"/>
      <c r="AC133" s="1179"/>
      <c r="AD133" s="1179"/>
      <c r="AE133" s="1180"/>
      <c r="AF133" s="1178">
        <v>5.5</v>
      </c>
      <c r="AG133" s="1179"/>
      <c r="AH133" s="1179"/>
      <c r="AI133" s="1179"/>
      <c r="AJ133" s="1180"/>
      <c r="AK133" s="1178">
        <v>4.9000000000000004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akwSz9QHCM+mjsRNOy1FAgjPqG4s7U4BLI+GREQxr8grIrjqaDwFPmEDDz5LjDoHQsZeCvOe6BUG41lZ2GL9g==" saltValue="7es5ZmjZBdjS0N8oK1AE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k9W3FgN4j/edypP3Q4cuvEaWj2xdb000zwVN7nQhg+rHPZRJBRyNCEueseoQsvQWUG/KMI0DArNn2kjSjc4MA==" saltValue="BbkUTP9AZ0LWEc01gf73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1viORv8IkH/rNQeaXiMsxNUue8l2Gdb1V1cCRSXAOVGEPLODUjLP2KrMLQ8xI6x++opTCVmY1m+UOs4aWeQ3g==" saltValue="Oq0bx+f0Y+n2tweI3R+t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6342034</v>
      </c>
      <c r="AP9" s="314">
        <v>104147</v>
      </c>
      <c r="AQ9" s="315">
        <v>75076</v>
      </c>
      <c r="AR9" s="316">
        <v>38.700000000000003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4106</v>
      </c>
      <c r="AP10" s="317">
        <v>67</v>
      </c>
      <c r="AQ10" s="318">
        <v>12085</v>
      </c>
      <c r="AR10" s="319">
        <v>-99.4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t="s">
        <v>504</v>
      </c>
      <c r="AP11" s="317" t="s">
        <v>504</v>
      </c>
      <c r="AQ11" s="318">
        <v>844</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504</v>
      </c>
      <c r="AP12" s="317" t="s">
        <v>504</v>
      </c>
      <c r="AQ12" s="318" t="s">
        <v>504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t="s">
        <v>504</v>
      </c>
      <c r="AP13" s="317" t="s">
        <v>504</v>
      </c>
      <c r="AQ13" s="318">
        <v>2760</v>
      </c>
      <c r="AR13" s="319" t="s">
        <v>504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57633</v>
      </c>
      <c r="AP14" s="317">
        <v>946</v>
      </c>
      <c r="AQ14" s="318">
        <v>1530</v>
      </c>
      <c r="AR14" s="319">
        <v>-38.200000000000003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-349793</v>
      </c>
      <c r="AP15" s="317">
        <v>-5744</v>
      </c>
      <c r="AQ15" s="318">
        <v>-5396</v>
      </c>
      <c r="AR15" s="319">
        <v>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6053980</v>
      </c>
      <c r="AP16" s="317">
        <v>99417</v>
      </c>
      <c r="AQ16" s="318">
        <v>86899</v>
      </c>
      <c r="AR16" s="319">
        <v>14.4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10.3</v>
      </c>
      <c r="AP21" s="331">
        <v>7.73</v>
      </c>
      <c r="AQ21" s="332">
        <v>2.57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99.4</v>
      </c>
      <c r="AP22" s="336">
        <v>98.3</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2238065</v>
      </c>
      <c r="AP32" s="345">
        <v>36753</v>
      </c>
      <c r="AQ32" s="346">
        <v>43385</v>
      </c>
      <c r="AR32" s="347">
        <v>-15.3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t="s">
        <v>504</v>
      </c>
      <c r="AP34" s="345" t="s">
        <v>504</v>
      </c>
      <c r="AQ34" s="346">
        <v>187</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524620</v>
      </c>
      <c r="AP35" s="345">
        <v>8615</v>
      </c>
      <c r="AQ35" s="346">
        <v>9764</v>
      </c>
      <c r="AR35" s="347">
        <v>-11.8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t="s">
        <v>504</v>
      </c>
      <c r="AP36" s="345" t="s">
        <v>504</v>
      </c>
      <c r="AQ36" s="346">
        <v>2539</v>
      </c>
      <c r="AR36" s="347" t="s">
        <v>504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v>285551</v>
      </c>
      <c r="AP37" s="345">
        <v>4689</v>
      </c>
      <c r="AQ37" s="346">
        <v>1682</v>
      </c>
      <c r="AR37" s="347">
        <v>178.8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t="s">
        <v>504</v>
      </c>
      <c r="AP38" s="348" t="s">
        <v>504</v>
      </c>
      <c r="AQ38" s="349">
        <v>1</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v>-478954</v>
      </c>
      <c r="AP39" s="345">
        <v>-7865</v>
      </c>
      <c r="AQ39" s="346">
        <v>-3093</v>
      </c>
      <c r="AR39" s="347">
        <v>154.30000000000001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-2288089</v>
      </c>
      <c r="AP40" s="345">
        <v>-37574</v>
      </c>
      <c r="AQ40" s="346">
        <v>-39498</v>
      </c>
      <c r="AR40" s="347">
        <v>-4.9000000000000004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281193</v>
      </c>
      <c r="AP41" s="345">
        <v>4618</v>
      </c>
      <c r="AQ41" s="346">
        <v>14967</v>
      </c>
      <c r="AR41" s="347">
        <v>-69.099999999999994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5030546</v>
      </c>
      <c r="AN51" s="367">
        <v>79307</v>
      </c>
      <c r="AO51" s="368">
        <v>-17.7</v>
      </c>
      <c r="AP51" s="369">
        <v>86564</v>
      </c>
      <c r="AQ51" s="370">
        <v>11.7</v>
      </c>
      <c r="AR51" s="371">
        <v>-29.4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3498155</v>
      </c>
      <c r="AN52" s="375">
        <v>55149</v>
      </c>
      <c r="AO52" s="376">
        <v>-13.2</v>
      </c>
      <c r="AP52" s="377">
        <v>44869</v>
      </c>
      <c r="AQ52" s="378">
        <v>4.9000000000000004</v>
      </c>
      <c r="AR52" s="379">
        <v>-18.100000000000001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3968853</v>
      </c>
      <c r="AN53" s="367">
        <v>62839</v>
      </c>
      <c r="AO53" s="368">
        <v>-20.8</v>
      </c>
      <c r="AP53" s="369">
        <v>62698</v>
      </c>
      <c r="AQ53" s="370">
        <v>-27.6</v>
      </c>
      <c r="AR53" s="371">
        <v>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2275808</v>
      </c>
      <c r="AN54" s="375">
        <v>36033</v>
      </c>
      <c r="AO54" s="376">
        <v>-34.700000000000003</v>
      </c>
      <c r="AP54" s="377">
        <v>31973</v>
      </c>
      <c r="AQ54" s="378">
        <v>-28.7</v>
      </c>
      <c r="AR54" s="379">
        <v>-6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5248596</v>
      </c>
      <c r="AN55" s="367">
        <v>84042</v>
      </c>
      <c r="AO55" s="368">
        <v>33.700000000000003</v>
      </c>
      <c r="AP55" s="369">
        <v>79245</v>
      </c>
      <c r="AQ55" s="370">
        <v>26.4</v>
      </c>
      <c r="AR55" s="371">
        <v>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2706296</v>
      </c>
      <c r="AN56" s="375">
        <v>43334</v>
      </c>
      <c r="AO56" s="376">
        <v>20.3</v>
      </c>
      <c r="AP56" s="377">
        <v>40378</v>
      </c>
      <c r="AQ56" s="378">
        <v>26.3</v>
      </c>
      <c r="AR56" s="379">
        <v>-6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6518337</v>
      </c>
      <c r="AN57" s="367">
        <v>105372</v>
      </c>
      <c r="AO57" s="368">
        <v>25.4</v>
      </c>
      <c r="AP57" s="369">
        <v>71604</v>
      </c>
      <c r="AQ57" s="370">
        <v>-9.6</v>
      </c>
      <c r="AR57" s="371">
        <v>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4651608</v>
      </c>
      <c r="AN58" s="375">
        <v>75196</v>
      </c>
      <c r="AO58" s="376">
        <v>73.5</v>
      </c>
      <c r="AP58" s="377">
        <v>45121</v>
      </c>
      <c r="AQ58" s="378">
        <v>11.7</v>
      </c>
      <c r="AR58" s="379">
        <v>61.8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6005243</v>
      </c>
      <c r="AN59" s="367">
        <v>98616</v>
      </c>
      <c r="AO59" s="368">
        <v>-6.4</v>
      </c>
      <c r="AP59" s="369">
        <v>67009</v>
      </c>
      <c r="AQ59" s="370">
        <v>-6.4</v>
      </c>
      <c r="AR59" s="371">
        <v>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4174829</v>
      </c>
      <c r="AN60" s="375">
        <v>68558</v>
      </c>
      <c r="AO60" s="376">
        <v>-8.8000000000000007</v>
      </c>
      <c r="AP60" s="377">
        <v>43028</v>
      </c>
      <c r="AQ60" s="378">
        <v>-4.5999999999999996</v>
      </c>
      <c r="AR60" s="379">
        <v>-4.2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5354315</v>
      </c>
      <c r="AN61" s="382">
        <v>86035</v>
      </c>
      <c r="AO61" s="383">
        <v>2.8</v>
      </c>
      <c r="AP61" s="384">
        <v>73424</v>
      </c>
      <c r="AQ61" s="385">
        <v>-1.1000000000000001</v>
      </c>
      <c r="AR61" s="371">
        <v>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3461339</v>
      </c>
      <c r="AN62" s="375">
        <v>55654</v>
      </c>
      <c r="AO62" s="376">
        <v>7.4</v>
      </c>
      <c r="AP62" s="377">
        <v>41074</v>
      </c>
      <c r="AQ62" s="378">
        <v>1.9</v>
      </c>
      <c r="AR62" s="379">
        <v>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rIA14qDYQ16K6EWZ6kKcphjjXdZU/9qir2eGP57/jS05QKtPHQ7VhY0tQ5zAvlw/8LxNZtw0VOysAHKcRuX9w==" saltValue="+cLj2TWhxm3Ua9BSeYbV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QEv5v08MwVTaIFCEXRmy5x9IxI/BT8h1yIqACgH7B9A9iT8bHkJu5eXDbvCtwbUS7LrLdlo16F5bxjQzbyDQaw==" saltValue="r3Z9pRVV8dd4DxdsJPZL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r+0Xom/qZNgDm/FFCQ7o/CgX2EfhD6RaJQzfm4QIxanJg9M9n+6F9HMwPfIevBqJdYaFed+sRkAOqp7c56bo5g==" saltValue="ee9x/E4MWdKeJ5XBBAWk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31.64</v>
      </c>
      <c r="G47" s="12">
        <v>33.35</v>
      </c>
      <c r="H47" s="12">
        <v>42.79</v>
      </c>
      <c r="I47" s="12">
        <v>39.619999999999997</v>
      </c>
      <c r="J47" s="13">
        <v>41.97</v>
      </c>
    </row>
    <row r="48" spans="2:10" ht="57.75" customHeight="1" x14ac:dyDescent="0.15">
      <c r="B48" s="14"/>
      <c r="C48" s="1240" t="s">
        <v>4</v>
      </c>
      <c r="D48" s="1240"/>
      <c r="E48" s="1241"/>
      <c r="F48" s="15">
        <v>4.49</v>
      </c>
      <c r="G48" s="16">
        <v>2.34</v>
      </c>
      <c r="H48" s="16">
        <v>7.71</v>
      </c>
      <c r="I48" s="16">
        <v>4.4800000000000004</v>
      </c>
      <c r="J48" s="17">
        <v>4.6100000000000003</v>
      </c>
    </row>
    <row r="49" spans="2:10" ht="57.75" customHeight="1" thickBot="1" x14ac:dyDescent="0.2">
      <c r="B49" s="18"/>
      <c r="C49" s="1242" t="s">
        <v>5</v>
      </c>
      <c r="D49" s="1242"/>
      <c r="E49" s="1243"/>
      <c r="F49" s="19" t="s">
        <v>551</v>
      </c>
      <c r="G49" s="20" t="s">
        <v>552</v>
      </c>
      <c r="H49" s="20">
        <v>4.8099999999999996</v>
      </c>
      <c r="I49" s="20" t="s">
        <v>553</v>
      </c>
      <c r="J49" s="21" t="s">
        <v>554</v>
      </c>
    </row>
    <row r="50" spans="2:10" ht="13.5" customHeight="1" x14ac:dyDescent="0.15"/>
  </sheetData>
  <sheetProtection algorithmName="SHA-512" hashValue="Bqzb63pAl+Lc78ggZSz7thUxpgaWqOj++H9FkmCdynLSNLsBtjJOR6cimO19e15joU37jrqYZla13gIgq01T4A==" saltValue="rjFAF5g5hL+wq4zDvVlW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2022-03-14T06:35:24Z</cp:lastPrinted>
  <dcterms:created xsi:type="dcterms:W3CDTF">2022-02-02T05:32:01Z</dcterms:created>
  <dcterms:modified xsi:type="dcterms:W3CDTF">2022-09-30T00:52:58Z</dcterms:modified>
  <cp:category/>
</cp:coreProperties>
</file>