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<sst xmlns="http://schemas.openxmlformats.org/spreadsheetml/2006/main" count="1152" uniqueCount="601">
  <si>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</si>
  <si>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</si>
  <si>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</si>
  <si>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</si>
  <si>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</si>
  <si>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</si>
  <si>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</si>
  <si>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</si>
  <si>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</si>
  <si>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</si>
  <si>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</si>
  <si>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</si>
  <si>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</si>
  <si>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</si>
  <si>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</si>
  <si>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</si>
  <si>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</si>
  <si>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</si>
  <si>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</si>
  <si>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</si>
  <si>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</si>
  <si>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</si>
  <si>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</si>
  <si>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</si>
  <si>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</si>
  <si>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</si>
  <si>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</si>
  <si>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</si>
  <si>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</si>
  <si>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</si>
  <si>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</si>
  <si>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</si>
  <si>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</si>
  <si>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</si>
  <si>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</si>
  <si>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</si>
  <si>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</si>
  <si>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</si>
  <si>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</si>
  <si>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</si>
  <si>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</si>
  <si>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</si>
  <si>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</si>
  <si>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</si>
  <si>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</si>
  <si>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</si>
  <si>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</si>
  <si>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</si>
  <si>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</si>
  <si>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</si>
  <si>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</si>
  <si>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</si>
  <si>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</si>
  <si>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</si>
  <si>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</si>
  <si>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</si>
  <si>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</si>
  <si>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</si>
  <si>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</si>
  <si>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</si>
  <si>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</si>
  <si>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</si>
  <si>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</si>
  <si>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</si>
  <si>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</si>
  <si>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</si>
  <si>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</si>
  <si>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</si>
  <si>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</si>
  <si>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</si>
  <si>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</si>
  <si>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</si>
  <si>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</si>
  <si>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</si>
  <si>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</si>
  <si>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</si>
  <si>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</si>
  <si>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</si>
  <si>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</si>
  <si>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</si>
  <si>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</si>
  <si>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</si>
  <si>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</si>
  <si>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</si>
  <si>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</si>
  <si>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</si>
  <si>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</si>
  <si>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</si>
  <si>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</si>
  <si>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</si>
  <si>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</si>
  <si>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</si>
  <si>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</si>
  <si>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</si>
  <si>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</si>
  <si>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</si>
  <si>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</si>
  <si>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</si>
  <si>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</si>
  <si>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</si>
  <si>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</si>
  <si>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</si>
  <si>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</si>
  <si>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</si>
  <si>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</si>
  <si>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</si>
  <si>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</si>
  <si>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</si>
  <si>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</si>
  <si>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</si>
  <si>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</si>
  <si>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</si>
  <si>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</si>
  <si>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</si>
  <si>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</si>
  <si>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</si>
  <si>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</si>
  <si>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</si>
  <si>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</si>
  <si>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</si>
  <si>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</si>
  <si>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</si>
  <si>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</si>
  <si>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</si>
  <si>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</si>
  <si>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</si>
  <si>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</si>
  <si>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</si>
  <si>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</si>
  <si>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</si>
  <si>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</si>
  <si>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</si>
  <si>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</si>
  <si>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</si>
  <si>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</si>
  <si>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</si>
  <si>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</si>
  <si>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</si>
  <si>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</si>
  <si>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</si>
  <si>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</si>
  <si>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</si>
  <si>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</si>
  <si>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</si>
  <si>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</si>
  <si>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</si>
  <si>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</si>
  <si>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</si>
  <si>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</si>
  <si>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</si>
  <si>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</si>
  <si>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</si>
  <si>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</si>
  <si>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</si>
  <si>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</si>
  <si>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</si>
  <si>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</si>
  <si>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</si>
  <si>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</si>
  <si>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</si>
  <si>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</si>
  <si>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</si>
  <si>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</si>
  <si>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</si>
  <si>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</si>
  <si>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</si>
  <si>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</si>
  <si>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</si>
  <si>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</si>
  <si>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</si>
  <si>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</si>
  <si>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</si>
  <si>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</si>
  <si>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</si>
  <si>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</si>
  <si>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</si>
  <si>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</si>
  <si>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</si>
  <si>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</si>
  <si>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</si>
  <si>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</si>
  <si>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</si>
  <si>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</si>
  <si>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</si>
  <si>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</si>
  <si>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</si>
  <si>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</si>
  <si>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</si>
  <si>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</si>
  <si>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</si>
  <si>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</si>
  <si>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</si>
  <si>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</si>
  <si>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</si>
  <si>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</si>
  <si>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</si>
  <si>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</si>
  <si>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</si>
  <si>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</si>
  <si>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</si>
  <si>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</si>
  <si>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</si>
  <si>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</si>
  <si>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</si>
  <si>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</si>
  <si>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</si>
  <si>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</si>
  <si>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</si>
  <si>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</si>
  <si>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</si>
  <si>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</si>
  <si>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</si>
  <si>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</si>
  <si>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</si>
  <si>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</si>
  <si>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</si>
  <si>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</si>
  <si>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</si>
  <si>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</si>
  <si>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</si>
  <si>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</si>
  <si>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</si>
  <si>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</si>
  <si>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</si>
  <si>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</si>
  <si>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</si>
  <si>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</si>
  <si>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</si>
  <si>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</si>
  <si>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</si>
  <si>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</si>
  <si>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</si>
  <si>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</si>
  <si>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</si>
  <si>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</si>
  <si>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</si>
  <si>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</si>
  <si>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</si>
  <si>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</si>
  <si>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</si>
  <si>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</si>
  <si>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</si>
  <si>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</si>
  <si>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</si>
  <si>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</si>
  <si>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</si>
  <si>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</si>
  <si>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</si>
  <si>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</si>
  <si>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</si>
  <si>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</si>
  <si>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</si>
  <si>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</si>
  <si>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</si>
  <si>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</si>
  <si>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</si>
  <si>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</si>
  <si>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</si>
  <si>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</si>
  <si>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</si>
  <si>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</si>
  <si>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</si>
  <si>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</si>
  <si>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</si>
  <si>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</si>
  <si>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</si>
  <si>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</si>
  <si>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</si>
  <si>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</si>
  <si>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</si>
  <si>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</si>
  <si>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</si>
  <si>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</si>
  <si>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</si>
  <si>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</si>
  <si>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</si>
  <si>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</si>
  <si>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</si>
  <si>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</si>
  <si>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</si>
  <si>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</si>
  <si>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</si>
  <si>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</si>
  <si>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</si>
  <si>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</si>
  <si>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</si>
  <si>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</si>
  <si>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</si>
  <si>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</si>
  <si>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</si>
  <si>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</si>
  <si>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</si>
  <si>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</si>
  <si>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</si>
  <si>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</si>
  <si>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</si>
  <si>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</si>
  <si>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</si>
  <si>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</si>
  <si>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</si>
  <si>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</si>
  <si>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</si>
  <si>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</si>
  <si>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</si>
  <si>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</si>
  <si>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</si>
  <si>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</si>
  <si>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</si>
  <si>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</si>
  <si>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</si>
  <si>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</si>
  <si>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</si>
  <si>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</si>
  <si>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</si>
  <si>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</si>
  <si>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</si>
  <si>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</si>
  <si>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</si>
  <si>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</si>
  <si>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</si>
  <si>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</si>
  <si>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</si>
  <si>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</si>
  <si>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</si>
  <si>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</si>
  <si>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</si>
  <si>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</si>
  <si>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</si>
  <si>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</si>
  <si>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</si>
  <si>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</si>
  <si>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</si>
  <si>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</si>
  <si>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</si>
  <si>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</si>
  <si>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</si>
  <si>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</si>
  <si>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</si>
  <si>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</si>
  <si>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</si>
  <si>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</si>
  <si>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</si>
  <si>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</si>
  <si>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</si>
  <si>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</si>
  <si>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</si>
  <si>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</si>
  <si>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</si>
  <si>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</si>
  <si>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</si>
  <si>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</si>
  <si>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</si>
  <si>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</si>
  <si>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</si>
  <si>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</si>
  <si>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</si>
  <si>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</si>
  <si>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</si>
  <si>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</si>
  <si>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</si>
  <si>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</si>
  <si>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</si>
  <si>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</si>
  <si>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</si>
  <si>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</si>
  <si>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</si>
  <si>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</si>
  <si>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</si>
  <si>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</si>
  <si>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</si>
  <si>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</si>
  <si>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</si>
  <si>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</si>
  <si>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</si>
  <si>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</si>
  <si>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</si>
  <si>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</si>
  <si>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</si>
  <si>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</si>
  <si>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</si>
  <si>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</si>
  <si>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</si>
  <si>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</si>
  <si>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</si>
  <si>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</si>
  <si>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</si>
  <si>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</si>
  <si>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</si>
  <si>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</si>
  <si>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</si>
  <si>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</si>
  <si>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</si>
  <si>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</si>
  <si>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</si>
  <si>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</si>
  <si>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</si>
  <si>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</si>
  <si>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</si>
  <si>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</si>
  <si>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</si>
  <si>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</si>
  <si>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</si>
  <si>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</si>
  <si>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</si>
  <si>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</si>
  <si>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</si>
  <si>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</si>
  <si>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</si>
  <si>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</si>
  <si>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</si>
  <si>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</si>
  <si>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</si>
  <si>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</si>
  <si>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</si>
  <si>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</si>
  <si>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</si>
  <si>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</si>
  <si>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</si>
  <si>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</si>
  <si>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</si>
  <si>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</si>
  <si>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</si>
  <si>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</si>
  <si>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</si>
  <si>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</si>
  <si>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</si>
  <si>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</si>
  <si>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</si>
  <si>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</si>
  <si>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</si>
  <si>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</si>
  <si>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</si>
  <si>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</si>
  <si>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</si>
  <si>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</si>
  <si>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</si>
  <si>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</si>
  <si>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</si>
  <si>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</si>
  <si>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</si>
  <si>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</si>
  <si>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</si>
  <si>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</si>
  <si>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</si>
  <si>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</si>
  <si>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</si>
  <si>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</si>
  <si>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</si>
  <si>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</si>
  <si>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</si>
  <si>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</si>
  <si>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</si>
  <si>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</si>
  <si>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</si>
  <si>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</si>
  <si>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</si>
  <si>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</si>
  <si>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</si>
  <si>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</si>
  <si>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</si>
  <si>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</si>
  <si>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</si>
  <si>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</si>
  <si>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</si>
  <si>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</si>
  <si>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</si>
  <si>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</si>
  <si>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</si>
  <si>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</si>
  <si>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</si>
  <si>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</si>
  <si>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</si>
  <si>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</si>
  <si>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</si>
  <si>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</si>
  <si>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</si>
  <si>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</si>
  <si>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</si>
  <si>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</si>
  <si>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</si>
  <si>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</si>
  <si>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</si>
  <si>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</si>
  <si>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</si>
  <si>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</si>
  <si>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</si>
  <si>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</si>
  <si>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</si>
  <si>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</si>
  <si>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</si>
  <si>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</si>
  <si>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</si>
  <si>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</si>
  <si>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</si>
  <si>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</si>
  <si>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</si>
  <si>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</si>
  <si>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</si>
  <si>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</si>
  <si>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</si>
  <si>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</si>
  <si>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</si>
  <si>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</si>
  <si>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</si>
  <si>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</si>
  <si>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</si>
  <si>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</si>
  <si>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</si>
  <si>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</si>
  <si>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</si>
  <si>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</si>
  <si>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</si>
  <si>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</si>
  <si>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</si>
  <si>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</si>
  <si>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</si>
  <si>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</si>
  <si>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</si>
  <si>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</si>
  <si>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</si>
  <si>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</si>
  <si>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</si>
  <si>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</si>
  <si>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</si>
  <si>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</si>
  <si>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</si>
  <si>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</si>
  <si>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</si>
  <si>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</si>
  <si>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</si>
  <si>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</si>
  <si>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</si>
  <si>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</si>
  <si>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</si>
  <si>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</si>
  <si>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</si>
  <si>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</si>
  <si>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</si>
  <si>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</si>
  <si>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</si>
  <si>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</si>
  <si>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</si>
  <si>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</si>
  <si>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</si>
  <si>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</si>
  <si>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</si>
  <si>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</si>
  <si>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</si>
  <si>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</si>
  <si>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</si>
  <si>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</si>
  <si>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</si>
  <si>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4.95</t>
  </si>
  <si>
    <t>▲ 1.56</t>
  </si>
  <si>
    <t>▲ 2.78</t>
  </si>
  <si>
    <t>▲ 2.67</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</si>
  <si>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</si>
  <si>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</si>
  <si>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</si>
  <si>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</si>
  <si>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</si>
  <si>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</si>
  <si>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</si>
  <si>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</si>
  <si>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</si>
  <si>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</si>
  <si>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</si>
  <si>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</si>
  <si>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</si>
  <si>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</si>
  <si>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</si>
  <si>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</si>
  <si>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愛知県市町村職員退職手当組合</t>
    <rPh sb="0" eb="3">
      <t>アイチケン</t>
    </rPh>
    <rPh sb="3" eb="6">
      <t>シチョウソン</t>
    </rPh>
    <rPh sb="6" eb="8">
      <t>ショクイン</t>
    </rPh>
    <rPh sb="8" eb="12">
      <t>タイショクテアテ</t>
    </rPh>
    <rPh sb="12" eb="14">
      <t>クミアイ</t>
    </rPh>
    <phoneticPr fontId="2"/>
  </si>
  <si>
    <t>知多南部衛生組合</t>
    <rPh sb="0" eb="4">
      <t>チタナンブ</t>
    </rPh>
    <rPh sb="4" eb="8">
      <t>エイセイクミアイ</t>
    </rPh>
    <phoneticPr fontId="2"/>
  </si>
  <si>
    <t>知多南部消防組合</t>
    <rPh sb="0" eb="4">
      <t>チタナンブ</t>
    </rPh>
    <rPh sb="4" eb="8">
      <t>ショウボウクミアイ</t>
    </rPh>
    <phoneticPr fontId="2"/>
  </si>
  <si>
    <t>知多中部広域事務組合(一般会計)</t>
    <rPh sb="0" eb="4">
      <t>チタチュウブ</t>
    </rPh>
    <rPh sb="4" eb="10">
      <t>コウイキジムクミアイ</t>
    </rPh>
    <rPh sb="11" eb="15">
      <t>イッパンカイケイ</t>
    </rPh>
    <phoneticPr fontId="2"/>
  </si>
  <si>
    <t>知多中部広域事務組合(特別会計)</t>
    <rPh sb="0" eb="4">
      <t>チタチュウブ</t>
    </rPh>
    <rPh sb="4" eb="10">
      <t>コウイキジムクミアイ</t>
    </rPh>
    <rPh sb="11" eb="13">
      <t>トクベツ</t>
    </rPh>
    <rPh sb="13" eb="15">
      <t>カイケイ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</si>
  <si>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</si>
  <si>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愛知県後期高齢者医療広域連合(特別会計)</t>
    <rPh sb="0" eb="3">
      <t>アイチケン</t>
    </rPh>
    <rPh sb="3" eb="8">
      <t>コウキコウレイシャ</t>
    </rPh>
    <rPh sb="8" eb="14">
      <t>イリョウコウイキレンゴウ</t>
    </rPh>
    <rPh sb="15" eb="17">
      <t>トクベツ</t>
    </rPh>
    <rPh sb="17" eb="19">
      <t>カイケイ</t>
    </rPh>
    <phoneticPr fontId="2"/>
  </si>
  <si>
    <t>知多南部広域環境組合</t>
    <rPh sb="0" eb="10">
      <t>チタナンブコウイキカンキョウクミアイ</t>
    </rPh>
    <phoneticPr fontId="2"/>
  </si>
  <si>
    <t>-</t>
    <phoneticPr fontId="2"/>
  </si>
  <si>
    <t>公共施設整備基金</t>
    <rPh sb="0" eb="4">
      <t>コウキョウシセツ</t>
    </rPh>
    <rPh sb="4" eb="8">
      <t>セイビキキン</t>
    </rPh>
    <phoneticPr fontId="5"/>
  </si>
  <si>
    <t>都市計画事業基金</t>
    <rPh sb="0" eb="8">
      <t>トシケイカクジギョウキキン</t>
    </rPh>
    <phoneticPr fontId="5"/>
  </si>
  <si>
    <t>教育施設整備基金</t>
    <rPh sb="0" eb="4">
      <t>キョウイクシセツ</t>
    </rPh>
    <rPh sb="4" eb="8">
      <t>セイビキキン</t>
    </rPh>
    <phoneticPr fontId="5"/>
  </si>
  <si>
    <t>愛知用水二期事業基金</t>
    <rPh sb="0" eb="4">
      <t>アイチヨウスイ</t>
    </rPh>
    <rPh sb="4" eb="8">
      <t>ニキジギョウ</t>
    </rPh>
    <rPh sb="8" eb="10">
      <t>キキン</t>
    </rPh>
    <phoneticPr fontId="5"/>
  </si>
  <si>
    <t>新型コロナウイルス感染症等対策基金</t>
    <rPh sb="0" eb="2">
      <t>シンガタ</t>
    </rPh>
    <rPh sb="9" eb="12">
      <t>カンセンショウ</t>
    </rPh>
    <rPh sb="12" eb="13">
      <t>トウ</t>
    </rPh>
    <rPh sb="13" eb="17">
      <t>タイサクキキン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</si>
  <si>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</si>
  <si>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</si>
  <si>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</si>
  <si>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</si>
  <si>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</si>
  <si>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</si>
  <si>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</si>
  <si>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</si>
  <si>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</si>
  <si>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</si>
  <si>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</si>
  <si>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</si>
  <si>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</si>
  <si>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類似団体より低くなっている。知多南部衛生組合による火葬場建設事業及び知多南部広域環境組合によるごみ処理施設建設事業に係る組合負担等見込額の増加が見込まれるため将来負担比率は増加すると思われる。
一方、老朽化対策があまり進んでいないため、有形固定資産減価償却率は類似団体よりも高い水準にある。公共施設等総合管理計画及び個別施設計画に基づき、今後、老朽化対策に積極的に取り組んでいく。</t>
    <phoneticPr fontId="5"/>
  </si>
  <si>
    <t>実質公債費比率及び将来負担比率ともに類似団体より低くなっている。
これは地方債の償還が順調に進み、新規発行についても地方交付税措置のある起債を中心に厳選し、抑制しているためである。
今後においても特定財源充当事業における起債を除いては大きな事業がないため、標準財政規模の変動により多少増減するのみと思われる。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</si>
</sst>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EED-4F45-8AC5-D0840D34A3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30919</c:v>
                </c:pt>
                <c:pt idx="1">
                  <c:v>63823</c:v>
                </c:pt>
                <c:pt idx="2">
                  <c:v>43978</c:v>
                </c:pt>
                <c:pt idx="3">
                  <c:v>41553</c:v>
                </c:pt>
                <c:pt idx="4">
                  <c:v>34794</c:v>
                </c:pt>
              </c:numCache>
            </c:numRef>
          </c:val>
          <c:smooth val="0"/>
          <c:extLst>
            <c:ext xmlns:c16="http://schemas.microsoft.com/office/drawing/2014/chart" uri="{C3380CC4-5D6E-409C-BE32-E72D297353CC}">
              <c16:uniqueId val="{00000001-8EED-4F45-8AC5-D0840D34A3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6.78</c:v>
                </c:pt>
                <c:pt idx="1">
                  <c:v>5.4</c:v>
                </c:pt>
                <c:pt idx="2">
                  <c:v>4.57</c:v>
                </c:pt>
                <c:pt idx="3">
                  <c:v>6.43</c:v>
                </c:pt>
                <c:pt idx="4">
                  <c:v>6.38</c:v>
                </c:pt>
              </c:numCache>
            </c:numRef>
          </c:val>
          <c:extLst>
            <c:ext xmlns:c16="http://schemas.microsoft.com/office/drawing/2014/chart" uri="{C3380CC4-5D6E-409C-BE32-E72D297353CC}">
              <c16:uniqueId val="{00000000-71FA-4986-BDA3-B3B749235B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c:v>
                </c:pt>
                <c:pt idx="1">
                  <c:v>18.149999999999999</c:v>
                </c:pt>
                <c:pt idx="2">
                  <c:v>16.03</c:v>
                </c:pt>
                <c:pt idx="3">
                  <c:v>11.68</c:v>
                </c:pt>
                <c:pt idx="4">
                  <c:v>16.43</c:v>
                </c:pt>
              </c:numCache>
            </c:numRef>
          </c:val>
          <c:extLst>
            <c:ext xmlns:c16="http://schemas.microsoft.com/office/drawing/2014/chart" uri="{C3380CC4-5D6E-409C-BE32-E72D297353CC}">
              <c16:uniqueId val="{00000001-71FA-4986-BDA3-B3B749235B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-4.95</c:v>
                </c:pt>
                <c:pt idx="1">
                  <c:v>-1.56</c:v>
                </c:pt>
                <c:pt idx="2">
                  <c:v>-2.78</c:v>
                </c:pt>
                <c:pt idx="3">
                  <c:v>-2.67</c:v>
                </c:pt>
                <c:pt idx="4">
                  <c:v>6.02</c:v>
                </c:pt>
              </c:numCache>
            </c:numRef>
          </c:val>
          <c:smooth val="0"/>
          <c:extLst>
            <c:ext xmlns:c16="http://schemas.microsoft.com/office/drawing/2014/chart" uri="{C3380CC4-5D6E-409C-BE32-E72D297353CC}">
              <c16:uniqueId val="{00000002-71FA-4986-BDA3-B3B749235B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79-4946-9110-AC751ABBED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79-4946-9110-AC751ABBED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79-4946-9110-AC751ABBED3C}"/>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279-4946-9110-AC751ABBED3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279-4946-9110-AC751ABBED3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5-C279-4946-9110-AC751ABBED3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1.64</c:v>
                </c:pt>
                <c:pt idx="2">
                  <c:v>#N/A</c:v>
                </c:pt>
                <c:pt idx="3">
                  <c:v>1.85</c:v>
                </c:pt>
                <c:pt idx="4">
                  <c:v>#N/A</c:v>
                </c:pt>
                <c:pt idx="5">
                  <c:v>0.96</c:v>
                </c:pt>
                <c:pt idx="6">
                  <c:v>#N/A</c:v>
                </c:pt>
                <c:pt idx="7">
                  <c:v>0.91</c:v>
                </c:pt>
                <c:pt idx="8">
                  <c:v>#N/A</c:v>
                </c:pt>
                <c:pt idx="9">
                  <c:v>0.97</c:v>
                </c:pt>
              </c:numCache>
            </c:numRef>
          </c:val>
          <c:extLst>
            <c:ext xmlns:c16="http://schemas.microsoft.com/office/drawing/2014/chart" uri="{C3380CC4-5D6E-409C-BE32-E72D297353CC}">
              <c16:uniqueId val="{00000006-C279-4946-9110-AC751ABBED3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c:v>
                </c:pt>
                <c:pt idx="2">
                  <c:v>#N/A</c:v>
                </c:pt>
                <c:pt idx="3">
                  <c:v>2.89</c:v>
                </c:pt>
                <c:pt idx="4">
                  <c:v>#N/A</c:v>
                </c:pt>
                <c:pt idx="5">
                  <c:v>2.7</c:v>
                </c:pt>
                <c:pt idx="6">
                  <c:v>#N/A</c:v>
                </c:pt>
                <c:pt idx="7">
                  <c:v>2.4300000000000002</c:v>
                </c:pt>
                <c:pt idx="8">
                  <c:v>#N/A</c:v>
                </c:pt>
                <c:pt idx="9">
                  <c:v>2.5</c:v>
                </c:pt>
              </c:numCache>
            </c:numRef>
          </c:val>
          <c:extLst>
            <c:ext xmlns:c16="http://schemas.microsoft.com/office/drawing/2014/chart" uri="{C3380CC4-5D6E-409C-BE32-E72D297353CC}">
              <c16:uniqueId val="{00000007-C279-4946-9110-AC751ABBED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6.78</c:v>
                </c:pt>
                <c:pt idx="2">
                  <c:v>#N/A</c:v>
                </c:pt>
                <c:pt idx="3">
                  <c:v>5.39</c:v>
                </c:pt>
                <c:pt idx="4">
                  <c:v>#N/A</c:v>
                </c:pt>
                <c:pt idx="5">
                  <c:v>4.57</c:v>
                </c:pt>
                <c:pt idx="6">
                  <c:v>#N/A</c:v>
                </c:pt>
                <c:pt idx="7">
                  <c:v>6.43</c:v>
                </c:pt>
                <c:pt idx="8">
                  <c:v>#N/A</c:v>
                </c:pt>
                <c:pt idx="9">
                  <c:v>6.37</c:v>
                </c:pt>
              </c:numCache>
            </c:numRef>
          </c:val>
          <c:extLst>
            <c:ext xmlns:c16="http://schemas.microsoft.com/office/drawing/2014/chart" uri="{C3380CC4-5D6E-409C-BE32-E72D297353CC}">
              <c16:uniqueId val="{00000008-C279-4946-9110-AC751ABBED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17.260000000000002</c:v>
                </c:pt>
                <c:pt idx="2">
                  <c:v>#N/A</c:v>
                </c:pt>
                <c:pt idx="3">
                  <c:v>17.559999999999999</c:v>
                </c:pt>
                <c:pt idx="4">
                  <c:v>#N/A</c:v>
                </c:pt>
                <c:pt idx="5">
                  <c:v>17.97</c:v>
                </c:pt>
                <c:pt idx="6">
                  <c:v>#N/A</c:v>
                </c:pt>
                <c:pt idx="7">
                  <c:v>17.989999999999998</c:v>
                </c:pt>
                <c:pt idx="8">
                  <c:v>#N/A</c:v>
                </c:pt>
                <c:pt idx="9">
                  <c:v>17.2</c:v>
                </c:pt>
              </c:numCache>
            </c:numRef>
          </c:val>
          <c:extLst>
            <c:ext xmlns:c16="http://schemas.microsoft.com/office/drawing/2014/chart" uri="{C3380CC4-5D6E-409C-BE32-E72D297353CC}">
              <c16:uniqueId val="{00000009-C279-4946-9110-AC751ABBED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491</c:v>
                </c:pt>
                <c:pt idx="5">
                  <c:v>485</c:v>
                </c:pt>
                <c:pt idx="8">
                  <c:v>480</c:v>
                </c:pt>
                <c:pt idx="11">
                  <c:v>482</c:v>
                </c:pt>
                <c:pt idx="14">
                  <c:v>477</c:v>
                </c:pt>
              </c:numCache>
            </c:numRef>
          </c:val>
          <c:extLst>
            <c:ext xmlns:c16="http://schemas.microsoft.com/office/drawing/2014/chart" uri="{C3380CC4-5D6E-409C-BE32-E72D297353CC}">
              <c16:uniqueId val="{00000000-629D-4970-9690-7E49DBF7F7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9D-4970-9690-7E49DBF7F7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26</c:v>
                </c:pt>
                <c:pt idx="6">
                  <c:v>0</c:v>
                </c:pt>
                <c:pt idx="9">
                  <c:v>0</c:v>
                </c:pt>
                <c:pt idx="12">
                  <c:v>0</c:v>
                </c:pt>
              </c:numCache>
            </c:numRef>
          </c:val>
          <c:extLst>
            <c:ext xmlns:c16="http://schemas.microsoft.com/office/drawing/2014/chart" uri="{C3380CC4-5D6E-409C-BE32-E72D297353CC}">
              <c16:uniqueId val="{00000002-629D-4970-9690-7E49DBF7F7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70</c:v>
                </c:pt>
                <c:pt idx="3">
                  <c:v>69</c:v>
                </c:pt>
                <c:pt idx="6">
                  <c:v>75</c:v>
                </c:pt>
                <c:pt idx="9">
                  <c:v>77</c:v>
                </c:pt>
                <c:pt idx="12">
                  <c:v>68</c:v>
                </c:pt>
              </c:numCache>
            </c:numRef>
          </c:val>
          <c:extLst>
            <c:ext xmlns:c16="http://schemas.microsoft.com/office/drawing/2014/chart" uri="{C3380CC4-5D6E-409C-BE32-E72D297353CC}">
              <c16:uniqueId val="{00000003-629D-4970-9690-7E49DBF7F7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c:v>
                </c:pt>
                <c:pt idx="3">
                  <c:v>13</c:v>
                </c:pt>
                <c:pt idx="6">
                  <c:v>14</c:v>
                </c:pt>
                <c:pt idx="9">
                  <c:v>14</c:v>
                </c:pt>
                <c:pt idx="12">
                  <c:v>14</c:v>
                </c:pt>
              </c:numCache>
            </c:numRef>
          </c:val>
          <c:extLst>
            <c:ext xmlns:c16="http://schemas.microsoft.com/office/drawing/2014/chart" uri="{C3380CC4-5D6E-409C-BE32-E72D297353CC}">
              <c16:uniqueId val="{00000004-629D-4970-9690-7E49DBF7F7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9D-4970-9690-7E49DBF7F7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9D-4970-9690-7E49DBF7F7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485</c:v>
                </c:pt>
                <c:pt idx="3">
                  <c:v>475</c:v>
                </c:pt>
                <c:pt idx="6">
                  <c:v>469</c:v>
                </c:pt>
                <c:pt idx="9">
                  <c:v>468</c:v>
                </c:pt>
                <c:pt idx="12">
                  <c:v>480</c:v>
                </c:pt>
              </c:numCache>
            </c:numRef>
          </c:val>
          <c:extLst>
            <c:ext xmlns:c16="http://schemas.microsoft.com/office/drawing/2014/chart" uri="{C3380CC4-5D6E-409C-BE32-E72D297353CC}">
              <c16:uniqueId val="{00000007-629D-4970-9690-7E49DBF7F7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c:v>
                </c:pt>
                <c:pt idx="2">
                  <c:v>#N/A</c:v>
                </c:pt>
                <c:pt idx="3">
                  <c:v>#N/A</c:v>
                </c:pt>
                <c:pt idx="4">
                  <c:v>98</c:v>
                </c:pt>
                <c:pt idx="5">
                  <c:v>#N/A</c:v>
                </c:pt>
                <c:pt idx="6">
                  <c:v>#N/A</c:v>
                </c:pt>
                <c:pt idx="7">
                  <c:v>78</c:v>
                </c:pt>
                <c:pt idx="8">
                  <c:v>#N/A</c:v>
                </c:pt>
                <c:pt idx="9">
                  <c:v>#N/A</c:v>
                </c:pt>
                <c:pt idx="10">
                  <c:v>77</c:v>
                </c:pt>
                <c:pt idx="11">
                  <c:v>#N/A</c:v>
                </c:pt>
                <c:pt idx="12">
                  <c:v>#N/A</c:v>
                </c:pt>
                <c:pt idx="13">
                  <c:v>85</c:v>
                </c:pt>
                <c:pt idx="14">
                  <c:v>#N/A</c:v>
                </c:pt>
              </c:numCache>
            </c:numRef>
          </c:val>
          <c:smooth val="0"/>
          <c:extLst>
            <c:ext xmlns:c16="http://schemas.microsoft.com/office/drawing/2014/chart" uri="{C3380CC4-5D6E-409C-BE32-E72D297353CC}">
              <c16:uniqueId val="{00000008-629D-4970-9690-7E49DBF7F7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5433</c:v>
                </c:pt>
                <c:pt idx="5">
                  <c:v>5471</c:v>
                </c:pt>
                <c:pt idx="8">
                  <c:v>5546</c:v>
                </c:pt>
                <c:pt idx="11">
                  <c:v>5522</c:v>
                </c:pt>
                <c:pt idx="14">
                  <c:v>6041</c:v>
                </c:pt>
              </c:numCache>
            </c:numRef>
          </c:val>
          <c:extLst>
            <c:ext xmlns:c16="http://schemas.microsoft.com/office/drawing/2014/chart" uri="{C3380CC4-5D6E-409C-BE32-E72D297353CC}">
              <c16:uniqueId val="{00000000-D228-419F-AE29-106E6033DF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c:v>
                </c:pt>
                <c:pt idx="5">
                  <c:v>265</c:v>
                </c:pt>
                <c:pt idx="8">
                  <c:v>331</c:v>
                </c:pt>
                <c:pt idx="11">
                  <c:v>652</c:v>
                </c:pt>
                <c:pt idx="14">
                  <c:v>723</c:v>
                </c:pt>
              </c:numCache>
            </c:numRef>
          </c:val>
          <c:extLst>
            <c:ext xmlns:c16="http://schemas.microsoft.com/office/drawing/2014/chart" uri="{C3380CC4-5D6E-409C-BE32-E72D297353CC}">
              <c16:uniqueId val="{00000001-D228-419F-AE29-106E6033DF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2164</c:v>
                </c:pt>
                <c:pt idx="5">
                  <c:v>2146</c:v>
                </c:pt>
                <c:pt idx="8">
                  <c:v>2024</c:v>
                </c:pt>
                <c:pt idx="11">
                  <c:v>1851</c:v>
                </c:pt>
                <c:pt idx="14">
                  <c:v>2069</c:v>
                </c:pt>
              </c:numCache>
            </c:numRef>
          </c:val>
          <c:extLst>
            <c:ext xmlns:c16="http://schemas.microsoft.com/office/drawing/2014/chart" uri="{C3380CC4-5D6E-409C-BE32-E72D297353CC}">
              <c16:uniqueId val="{00000002-D228-419F-AE29-106E6033DF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28-419F-AE29-106E6033DF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28-419F-AE29-106E6033DF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28-419F-AE29-106E6033DF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1837</c:v>
                </c:pt>
                <c:pt idx="3">
                  <c:v>1670</c:v>
                </c:pt>
                <c:pt idx="6">
                  <c:v>1732</c:v>
                </c:pt>
                <c:pt idx="9">
                  <c:v>1767</c:v>
                </c:pt>
                <c:pt idx="12">
                  <c:v>1779</c:v>
                </c:pt>
              </c:numCache>
            </c:numRef>
          </c:val>
          <c:extLst>
            <c:ext xmlns:c16="http://schemas.microsoft.com/office/drawing/2014/chart" uri="{C3380CC4-5D6E-409C-BE32-E72D297353CC}">
              <c16:uniqueId val="{00000006-D228-419F-AE29-106E6033DF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387</c:v>
                </c:pt>
                <c:pt idx="6">
                  <c:v>304</c:v>
                </c:pt>
                <c:pt idx="9">
                  <c:v>303</c:v>
                </c:pt>
                <c:pt idx="12">
                  <c:v>508</c:v>
                </c:pt>
              </c:numCache>
            </c:numRef>
          </c:val>
          <c:extLst>
            <c:ext xmlns:c16="http://schemas.microsoft.com/office/drawing/2014/chart" uri="{C3380CC4-5D6E-409C-BE32-E72D297353CC}">
              <c16:uniqueId val="{00000007-D228-419F-AE29-106E6033DF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92</c:v>
                </c:pt>
                <c:pt idx="3">
                  <c:v>81</c:v>
                </c:pt>
                <c:pt idx="6">
                  <c:v>70</c:v>
                </c:pt>
                <c:pt idx="9">
                  <c:v>59</c:v>
                </c:pt>
                <c:pt idx="12">
                  <c:v>47</c:v>
                </c:pt>
              </c:numCache>
            </c:numRef>
          </c:val>
          <c:extLst>
            <c:ext xmlns:c16="http://schemas.microsoft.com/office/drawing/2014/chart" uri="{C3380CC4-5D6E-409C-BE32-E72D297353CC}">
              <c16:uniqueId val="{00000008-D228-419F-AE29-106E6033DF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c:v>
                </c:pt>
                <c:pt idx="3">
                  <c:v>0</c:v>
                </c:pt>
                <c:pt idx="6">
                  <c:v>0</c:v>
                </c:pt>
                <c:pt idx="9">
                  <c:v>0</c:v>
                </c:pt>
                <c:pt idx="12">
                  <c:v>0</c:v>
                </c:pt>
              </c:numCache>
            </c:numRef>
          </c:val>
          <c:extLst>
            <c:ext xmlns:c16="http://schemas.microsoft.com/office/drawing/2014/chart" uri="{C3380CC4-5D6E-409C-BE32-E72D297353CC}">
              <c16:uniqueId val="{00000009-D228-419F-AE29-106E6033DF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5595</c:v>
                </c:pt>
                <c:pt idx="3">
                  <c:v>5858</c:v>
                </c:pt>
                <c:pt idx="6">
                  <c:v>6116</c:v>
                </c:pt>
                <c:pt idx="9">
                  <c:v>6361</c:v>
                </c:pt>
                <c:pt idx="12">
                  <c:v>6487</c:v>
                </c:pt>
              </c:numCache>
            </c:numRef>
          </c:val>
          <c:extLst>
            <c:ext xmlns:c16="http://schemas.microsoft.com/office/drawing/2014/chart" uri="{C3380CC4-5D6E-409C-BE32-E72D297353CC}">
              <c16:uniqueId val="{0000000A-D228-419F-AE29-106E6033DF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268</c:v>
                </c:pt>
                <c:pt idx="2">
                  <c:v>#N/A</c:v>
                </c:pt>
                <c:pt idx="3">
                  <c:v>#N/A</c:v>
                </c:pt>
                <c:pt idx="4">
                  <c:v>115</c:v>
                </c:pt>
                <c:pt idx="5">
                  <c:v>#N/A</c:v>
                </c:pt>
                <c:pt idx="6">
                  <c:v>#N/A</c:v>
                </c:pt>
                <c:pt idx="7">
                  <c:v>322</c:v>
                </c:pt>
                <c:pt idx="8">
                  <c:v>#N/A</c:v>
                </c:pt>
                <c:pt idx="9">
                  <c:v>#N/A</c:v>
                </c:pt>
                <c:pt idx="10">
                  <c:v>465</c:v>
                </c:pt>
                <c:pt idx="11">
                  <c:v>#N/A</c:v>
                </c:pt>
                <c:pt idx="12">
                  <c:v>#N/A</c:v>
                </c:pt>
                <c:pt idx="13">
                  <c:v>0</c:v>
                </c:pt>
                <c:pt idx="14">
                  <c:v>#N/A</c:v>
                </c:pt>
              </c:numCache>
            </c:numRef>
          </c:val>
          <c:smooth val="0"/>
          <c:extLst>
            <c:ext xmlns:c16="http://schemas.microsoft.com/office/drawing/2014/chart" uri="{C3380CC4-5D6E-409C-BE32-E72D297353CC}">
              <c16:uniqueId val="{0000000B-D228-419F-AE29-106E6033DF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802</c:v>
                </c:pt>
                <c:pt idx="1">
                  <c:v>579</c:v>
                </c:pt>
                <c:pt idx="2">
                  <c:v>879</c:v>
                </c:pt>
              </c:numCache>
            </c:numRef>
          </c:val>
          <c:extLst>
            <c:ext xmlns:c16="http://schemas.microsoft.com/office/drawing/2014/chart" uri="{C3380CC4-5D6E-409C-BE32-E72D297353CC}">
              <c16:uniqueId val="{00000000-6B1A-4FB2-9021-F04E21EB37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c:v>
                </c:pt>
                <c:pt idx="1">
                  <c:v>107</c:v>
                </c:pt>
                <c:pt idx="2">
                  <c:v>173</c:v>
                </c:pt>
              </c:numCache>
            </c:numRef>
          </c:val>
          <c:extLst>
            <c:ext xmlns:c16="http://schemas.microsoft.com/office/drawing/2014/chart" uri="{C3380CC4-5D6E-409C-BE32-E72D297353CC}">
              <c16:uniqueId val="{00000001-6B1A-4FB2-9021-F04E21EB37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901</c:v>
                </c:pt>
                <c:pt idx="1">
                  <c:v>951</c:v>
                </c:pt>
                <c:pt idx="2">
                  <c:v>999</c:v>
                </c:pt>
              </c:numCache>
            </c:numRef>
          </c:val>
          <c:extLst>
            <c:ext xmlns:c16="http://schemas.microsoft.com/office/drawing/2014/chart" uri="{C3380CC4-5D6E-409C-BE32-E72D297353CC}">
              <c16:uniqueId val="{00000002-6B1A-4FB2-9021-F04E21EB37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{160D73DB-163D-401D-B59C-4080653BF29B}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D53-4EEB-88BA-3B84B69B8D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{48EB3997-7E13-4262-9827-6EB7FCDCE7A0}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53-4EEB-88BA-3B84B69B8D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{55EA2F17-37B6-425E-B8EB-F41E79A206B2}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53-4EEB-88BA-3B84B69B8D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{65FD3017-EE7A-4CD1-A4F5-3180918C30EA}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53-4EEB-88BA-3B84B69B8D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{1B81D92C-081B-45C5-A813-189B9454B014}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53-4EEB-88BA-3B84B69B8D5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{F43437DF-A098-40AD-B679-CCEE5DDF2F84}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D53-4EEB-88BA-3B84B69B8D5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{9F5CB737-15D6-4273-AD79-552CBD4BFEDB}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D53-4EEB-88BA-3B84B69B8D5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{02C5C87C-292B-468A-A9CB-807052C463A5}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D53-4EEB-88BA-3B84B69B8D5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{FAF71C06-860F-4259-81CF-292A7499DA79}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D53-4EEB-88BA-3B84B69B8D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61.5</c:v>
                </c:pt>
                <c:pt idx="16">
                  <c:v>63</c:v>
                </c:pt>
                <c:pt idx="24">
                  <c:v>64.5</c:v>
                </c:pt>
                <c:pt idx="32">
                  <c:v>66.400000000000006</c:v>
                </c:pt>
              </c:numCache>
            </c:numRef>
          </c:xVal>
          <c:yVal>
            <c:numRef>
              <c:f>公会計指標分析・財政指標組合せ分析表!$BP$51:$DC$51</c:f>
              <c:numCache>
                <c:formatCode>#,##0.0;"▲ "#,##0.0</c:formatCode>
                <c:ptCount val="40"/>
                <c:pt idx="0">
                  <c:v>5.8</c:v>
                </c:pt>
                <c:pt idx="8">
                  <c:v>2.5</c:v>
                </c:pt>
                <c:pt idx="16">
                  <c:v>7.1</c:v>
                </c:pt>
                <c:pt idx="24">
                  <c:v>10.3</c:v>
                </c:pt>
              </c:numCache>
            </c:numRef>
          </c:yVal>
          <c:smooth val="0"/>
          <c:extLst>
            <c:ext xmlns:c16="http://schemas.microsoft.com/office/drawing/2014/chart" uri="{C3380CC4-5D6E-409C-BE32-E72D297353CC}">
              <c16:uniqueId val="{00000009-7D53-4EEB-88BA-3B84B69B8D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{66BE60C6-6DBB-487E-B42A-F311C31EE7EC}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D53-4EEB-88BA-3B84B69B8D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{56AA9549-E909-4E9D-8E54-E4A01182D328}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53-4EEB-88BA-3B84B69B8D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{153D1EB2-5D83-45C2-8EB5-04CA24F13384}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53-4EEB-88BA-3B84B69B8D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{26F2A1D8-842B-4608-811C-66327096DEF3}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53-4EEB-88BA-3B84B69B8D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{33277E26-85C0-4FFC-8620-A43D06B1194E}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53-4EEB-88BA-3B84B69B8D5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{183DED14-3F33-4447-A434-2C210F8A7D24}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D53-4EEB-88BA-3B84B69B8D5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{0C15E561-13E9-4BD4-A014-3E885BA2FBF0}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D53-4EEB-88BA-3B84B69B8D5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{42B3402F-EE5B-43BD-868C-C58CA9E9F358}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D53-4EEB-88BA-3B84B69B8D5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{EA796D89-6D83-47AF-B9DF-0D8650063D09}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D53-4EEB-88BA-3B84B69B8D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7D53-4EEB-88BA-3B84B69B8D50}"/>
            </c:ext>
          </c:extLst>
        </c:ser>
        <c:dLbls>
          <c:showLegendKey val="0"/>
          <c:showVal val="1"/>
          <c:showCatName val="0"/>
          <c:showSerName val="0"/>
          <c:showPercent val="0"/>
          <c:showBubbleSize val="0"/>
        </c:dLbls>
        <c:axId val="46179840"/>
        <c:axId val="46181760"/>
      </c:scatterChart>
      <c:valAx>
        <c:axId val="46179840"/>
        <c:scaling>
          <c:orientation val="maxMin"/>
          <c:max val="66"/>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{DC17E127-5F2D-431B-B4A0-536B51B770BA}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2E1-4663-96D7-04A8492E9D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{FD5C6A08-A23B-4399-B93F-887652E381E4}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E1-4663-96D7-04A8492E9D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{DBCF67B0-18AB-4766-B4A0-D36E302D83F9}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E1-4663-96D7-04A8492E9D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{02111596-5DDC-4B6A-877E-26A1DC55384C}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E1-4663-96D7-04A8492E9D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{BB447B4B-BBCF-4CD9-8ADD-5A503E9068AF}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E1-4663-96D7-04A8492E9DE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{16608527-A9FF-44A5-B7B0-7ACE764EBA92}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2E1-4663-96D7-04A8492E9DE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{708AE7B0-FCF2-459E-B747-336800D5EE18}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2E1-4663-96D7-04A8492E9DE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{FAEE6A24-5367-4243-95EB-36DAD95D8CAE}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2E1-4663-96D7-04A8492E9D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{207FBE6E-A96F-47DB-BDBE-3B543F012B59}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2E1-4663-96D7-04A8492E9D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2.4</c:v>
                </c:pt>
                <c:pt idx="16">
                  <c:v>2</c:v>
                </c:pt>
                <c:pt idx="24">
                  <c:v>1.8</c:v>
                </c:pt>
                <c:pt idx="32">
                  <c:v>1.7</c:v>
                </c:pt>
              </c:numCache>
            </c:numRef>
          </c:xVal>
          <c:yVal>
            <c:numRef>
              <c:f>公会計指標分析・財政指標組合せ分析表!$BP$73:$DC$73</c:f>
              <c:numCache>
                <c:formatCode>#,##0.0;"▲ "#,##0.0</c:formatCode>
                <c:ptCount val="40"/>
                <c:pt idx="0">
                  <c:v>5.8</c:v>
                </c:pt>
                <c:pt idx="8">
                  <c:v>2.5</c:v>
                </c:pt>
                <c:pt idx="16">
                  <c:v>7.1</c:v>
                </c:pt>
                <c:pt idx="24">
                  <c:v>10.3</c:v>
                </c:pt>
              </c:numCache>
            </c:numRef>
          </c:yVal>
          <c:smooth val="0"/>
          <c:extLst>
            <c:ext xmlns:c16="http://schemas.microsoft.com/office/drawing/2014/chart" uri="{C3380CC4-5D6E-409C-BE32-E72D297353CC}">
              <c16:uniqueId val="{00000009-12E1-4663-96D7-04A8492E9D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97990419937700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{44A9986D-F8D0-4C58-8ACB-6EA060D4BEF3}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2E1-4663-96D7-04A8492E9D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{C7BE9EFA-3AE7-4A2E-934C-332B95189AAF}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E1-4663-96D7-04A8492E9D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{B5F838A8-B32E-4A18-98D4-7850E21C07FF}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E1-4663-96D7-04A8492E9D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{8FC1D5DC-DC70-4833-9681-EDE61A547917}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E1-4663-96D7-04A8492E9D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{C0069CD0-6AAC-4637-9C63-3AFBA1A98023}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E1-4663-96D7-04A8492E9DE8}"/>
                </c:ext>
              </c:extLst>
            </c:dLbl>
            <c:dLbl>
              <c:idx val="8"/>
              <c:layout>
                <c:manualLayout>
                  <c:x val="0"/>
                  <c:y val="-2.37903852779663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{99CD4717-FDD7-44C0-92F6-935CF4392136}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2E1-4663-96D7-04A8492E9DE8}"/>
                </c:ext>
              </c:extLst>
            </c:dLbl>
            <c:dLbl>
              <c:idx val="16"/>
              <c:layout>
                <c:manualLayout>
                  <c:x val="0"/>
                  <c:y val="-2.2292344649351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{1BBE5BBF-219C-4A6B-BDC6-FF07BCE7F8D0}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2E1-4663-96D7-04A8492E9DE8}"/>
                </c:ext>
              </c:extLst>
            </c:dLbl>
            <c:dLbl>
              <c:idx val="24"/>
              <c:layout>
                <c:manualLayout>
                  <c:x val="0"/>
                  <c:y val="1.21033394592943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{5980CF1A-7BFF-45B3-BE92-B81C41F5DD63}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2E1-4663-96D7-04A8492E9D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{53DEB945-A233-4019-A5B4-6BD5F66B59BC}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2E1-4663-96D7-04A8492E9D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2E1-4663-96D7-04A8492E9DE8}"/>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臨時財政対策債を除いた町及び一部事務組合が起こした地方債について、近年は減少傾向にあったが、今後は都市公園整備事業及び知多南部衛生組合による火葬場建設事業、知多南部広域環境組合によるごみ処理施設建設事業の実施により増加すると見込まれる。普通債の新規発行については地方交付税措置のある起債を中心に厳選し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将来負担比率については、国の基準を下回っており、今後も健全な財政運営を進め、数値の低減に努める。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財政調整基金は、土地開発基金からの繰入れや新型コロナウイルス感染症の影響により予定していた行事が執行されなかったことなどの要因により約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その他特定目的基金は都市公園整備事業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及び知多南部衛生組合による火葬場建設事業に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千万円取り崩したことに対し、積立額が約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であった。また、愛知用水二期事業に愛知用水二期事業基金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千万円、減債基金に約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千万円、教育施設整備基金に約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小中学校の統廃合に向け教育施設整備基金を積み立てていくが、都市公園整備事業と知多南部衛生組合による火葬場建設事業に都市計画事業基金を充てていくため減少していく傾向にある。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都市計画事業基金：都市計画に定められた道路・公園などの都市施設の整備のため。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公共施設整備基金：図書館、公民館、道路、公園などの公共施設の整備のため。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教育施設整備基金：学校などの教育施設の計画的な保全、建替え、増築等のため。</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都市計画事業基金：都市公園整備事業及び知多南部衛生組合による火葬場建設事業に都市計画事業基金から約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千万円取り崩したことに対し、積立額が約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千万円であったため約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公共施設整備基金：取り崩しはなく、今後の公共施設整備に備えるため約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教育施設整備基金：取り崩しはなく、小中学校の統廃合に向け約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都市計画事業基金：都市公園整備事業及び知多南部衛生組合による火葬場建設事業へ充当していく。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公共施設整備基金：現時点で取り崩す予定はないが、今後の公共施設整備に充当していく。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教育施設整備基金：小中学校の統廃合に向け、積み立てをしていく。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取り崩しはなく、土地開発基金からの繰入れや新型コロナウイルス感染症の影響により予定していた行事が執行されなかったことなどの要因により約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億円の積み立てたことにより約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財政調整基金については、概ね標準財政規模の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割にあたる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億円を目標にしている。金額の根拠としては、平成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年度当初予算における財政調整基金の繰入額が約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千万円であり、事業が多い年が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年続いても財政調整基金にて対応できる額としている。令和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年度に大きく回復し目標まであと少しとなり、今後も健全な財政運営に努めていく。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取り崩しはなく、今後の公債費の増加に備えるため約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現時点で取り崩す予定はないが、今後の経済事情の変動等により財源が不足する場合においての町債の償還に充当する。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7726025" y="8939213"/>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7726025" y="12553950"/>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555677" y="4417471"/>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年度に改訂</a:t>
          </a:r>
          <a:r>
            <a:rPr kumimoji="1" lang="ja-JP" altLang="ja-JP" sz="1100">
              <a:solidFill>
                <a:schemeClr val="dk1"/>
              </a:solidFill>
              <a:effectLst/>
              <a:latin typeface="+mn-lt"/>
              <a:ea typeface="+mn-ea"/>
              <a:cs typeface="+mn-cs"/>
            </a:rPr>
            <a:t>した公共施設等総合管理計画や令和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年度に策定した公共施設等の個別施設計画に基づき、今後も適切な維持管理に努めていく。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52949" y="66943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184275" y="648924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04244" y="64049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184275" y="619986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04244" y="61155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184275" y="5910489"/>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04244" y="58166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184275" y="5621111"/>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04244" y="55273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184275" y="532220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04244" y="52379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184275" y="503282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04244" y="49485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xdr:cNvCxnSpPr/>
      </xdr:nvCxnSpPr>
      <xdr:spPr>
        <a:xfrm flipV="1">
          <a:off x="4417695" y="4959078"/>
          <a:ext cx="1270" cy="1351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xdr:cNvSpPr txBox="1"/>
      </xdr:nvSpPr>
      <xdr:spPr>
        <a:xfrm>
          <a:off x="4470400"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xdr:cNvCxnSpPr/>
      </xdr:nvCxnSpPr>
      <xdr:spPr>
        <a:xfrm>
          <a:off x="4335463" y="631063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xdr:cNvSpPr txBox="1"/>
      </xdr:nvSpPr>
      <xdr:spPr>
        <a:xfrm>
          <a:off x="4470400" y="474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xdr:cNvCxnSpPr/>
      </xdr:nvCxnSpPr>
      <xdr:spPr>
        <a:xfrm>
          <a:off x="4335463" y="495907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xdr:cNvSpPr txBox="1"/>
      </xdr:nvSpPr>
      <xdr:spPr>
        <a:xfrm>
          <a:off x="4470400" y="5474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xdr:cNvSpPr/>
      </xdr:nvSpPr>
      <xdr:spPr>
        <a:xfrm>
          <a:off x="4368800" y="56134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xdr:cNvSpPr/>
      </xdr:nvSpPr>
      <xdr:spPr>
        <a:xfrm>
          <a:off x="3714750" y="5579564"/>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xdr:cNvSpPr/>
      </xdr:nvSpPr>
      <xdr:spPr>
        <a:xfrm>
          <a:off x="3009900" y="554872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xdr:cNvSpPr/>
      </xdr:nvSpPr>
      <xdr:spPr>
        <a:xfrm>
          <a:off x="2305050" y="54932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xdr:cNvSpPr/>
      </xdr:nvSpPr>
      <xdr:spPr>
        <a:xfrm>
          <a:off x="1600200" y="545338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5" name="楕円 84"/>
        <xdr:cNvSpPr/>
      </xdr:nvSpPr>
      <xdr:spPr>
        <a:xfrm>
          <a:off x="4368800" y="57581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6" name="有形固定資産減価償却率該当値テキスト"/>
        <xdr:cNvSpPr txBox="1"/>
      </xdr:nvSpPr>
      <xdr:spPr>
        <a:xfrm>
          <a:off x="4470400"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7" name="楕円 86"/>
        <xdr:cNvSpPr/>
      </xdr:nvSpPr>
      <xdr:spPr>
        <a:xfrm>
          <a:off x="3714750" y="56995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160655</xdr:rowOff>
    </xdr:to>
    <xdr:cxnSp macro="">
      <xdr:nvCxnSpPr>
        <xdr:cNvPr id="88" name="直線コネクタ 87"/>
        <xdr:cNvCxnSpPr/>
      </xdr:nvCxnSpPr>
      <xdr:spPr>
        <a:xfrm>
          <a:off x="3765550" y="5750378"/>
          <a:ext cx="65405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89" name="楕円 88"/>
        <xdr:cNvSpPr/>
      </xdr:nvSpPr>
      <xdr:spPr>
        <a:xfrm>
          <a:off x="3009900" y="56533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30</xdr:row>
      <xdr:rowOff>102053</xdr:rowOff>
    </xdr:to>
    <xdr:cxnSp macro="">
      <xdr:nvCxnSpPr>
        <xdr:cNvPr id="90" name="直線コネクタ 89"/>
        <xdr:cNvCxnSpPr/>
      </xdr:nvCxnSpPr>
      <xdr:spPr>
        <a:xfrm>
          <a:off x="3060700" y="5704114"/>
          <a:ext cx="70485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1" name="楕円 90"/>
        <xdr:cNvSpPr/>
      </xdr:nvSpPr>
      <xdr:spPr>
        <a:xfrm>
          <a:off x="2305050" y="5616575"/>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55789</xdr:rowOff>
    </xdr:to>
    <xdr:cxnSp macro="">
      <xdr:nvCxnSpPr>
        <xdr:cNvPr id="92" name="直線コネクタ 91"/>
        <xdr:cNvCxnSpPr/>
      </xdr:nvCxnSpPr>
      <xdr:spPr>
        <a:xfrm>
          <a:off x="2355850" y="5657850"/>
          <a:ext cx="70485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71574</xdr:rowOff>
    </xdr:from>
    <xdr:to>
      <xdr:col>7</xdr:col>
      <xdr:colOff>187325</xdr:colOff>
      <xdr:row>30</xdr:row>
      <xdr:rowOff>1724</xdr:rowOff>
    </xdr:to>
    <xdr:sp macro="" textlink="">
      <xdr:nvSpPr>
        <xdr:cNvPr id="93" name="楕円 92"/>
        <xdr:cNvSpPr/>
      </xdr:nvSpPr>
      <xdr:spPr>
        <a:xfrm>
          <a:off x="1600200" y="5557974"/>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122374</xdr:rowOff>
    </xdr:from>
    <xdr:to>
      <xdr:col>11</xdr:col>
      <xdr:colOff>136525</xdr:colOff>
      <xdr:row>30</xdr:row>
      <xdr:rowOff>9525</xdr:rowOff>
    </xdr:to>
    <xdr:cxnSp macro="">
      <xdr:nvCxnSpPr>
        <xdr:cNvPr id="94" name="直線コネクタ 93"/>
        <xdr:cNvCxnSpPr/>
      </xdr:nvCxnSpPr>
      <xdr:spPr>
        <a:xfrm>
          <a:off x="1651000" y="5608774"/>
          <a:ext cx="70485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xdr:cNvSpPr txBox="1"/>
      </xdr:nvSpPr>
      <xdr:spPr>
        <a:xfrm>
          <a:off x="3564582" y="536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xdr:cNvSpPr txBox="1"/>
      </xdr:nvSpPr>
      <xdr:spPr>
        <a:xfrm>
          <a:off x="2872432" y="5333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xdr:cNvSpPr txBox="1"/>
      </xdr:nvSpPr>
      <xdr:spPr>
        <a:xfrm>
          <a:off x="2167582" y="5287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xdr:cNvSpPr txBox="1"/>
      </xdr:nvSpPr>
      <xdr:spPr>
        <a:xfrm>
          <a:off x="1462732"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99" name="n_1mainValue有形固定資産減価償却率"/>
        <xdr:cNvSpPr txBox="1"/>
      </xdr:nvSpPr>
      <xdr:spPr>
        <a:xfrm>
          <a:off x="3564582" y="579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100" name="n_2mainValue有形固定資産減価償却率"/>
        <xdr:cNvSpPr txBox="1"/>
      </xdr:nvSpPr>
      <xdr:spPr>
        <a:xfrm>
          <a:off x="2872432" y="574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1" name="n_3mainValue有形固定資産減価償却率"/>
        <xdr:cNvSpPr txBox="1"/>
      </xdr:nvSpPr>
      <xdr:spPr>
        <a:xfrm>
          <a:off x="2167582"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164301</xdr:rowOff>
    </xdr:from>
    <xdr:ext cx="405111" cy="259045"/>
    <xdr:sp macro="" textlink="">
      <xdr:nvSpPr>
        <xdr:cNvPr id="102" name="n_4mainValue有形固定資産減価償却率"/>
        <xdr:cNvSpPr txBox="1"/>
      </xdr:nvSpPr>
      <xdr:spPr>
        <a:xfrm>
          <a:off x="1462732" y="565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債務償還比率は類似団体を下回っている。</a:t>
          </a:r>
          <a:endParaRPr lang="ja-JP" altLang="ja-JP">
            <a:effectLst/>
          </a:endParaRPr>
        </a:p>
        <a:p>
          <a:r>
            <a:rPr kumimoji="1" lang="ja-JP" altLang="ja-JP" sz="1100">
              <a:solidFill>
                <a:schemeClr val="dk1"/>
              </a:solidFill>
              <a:effectLst/>
              <a:latin typeface="+mn-lt"/>
              <a:ea typeface="+mn-ea"/>
              <a:cs typeface="+mn-cs"/>
            </a:rPr>
            <a:t>主な要因としては、過去に借入を行った建設起債の償還が順調に進んでおり、新規借入</a:t>
          </a:r>
          <a:r>
            <a:rPr kumimoji="1" lang="ja-JP" altLang="en-US" sz="1100">
              <a:solidFill>
                <a:schemeClr val="dk1"/>
              </a:solidFill>
              <a:effectLst/>
              <a:latin typeface="+mn-lt"/>
              <a:ea typeface="+mn-ea"/>
              <a:cs typeface="+mn-cs"/>
            </a:rPr>
            <a:t>においては特定財源充当事業における起債を中心に行っている</a:t>
          </a:r>
          <a:r>
            <a:rPr kumimoji="1" lang="ja-JP" altLang="ja-JP" sz="1100">
              <a:solidFill>
                <a:schemeClr val="dk1"/>
              </a:solidFill>
              <a:effectLst/>
              <a:latin typeface="+mn-lt"/>
              <a:ea typeface="+mn-ea"/>
              <a:cs typeface="+mn-cs"/>
            </a:rPr>
            <a:t>ことが考えられる。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しかし、人口減や地価の下落による経常一般財源の減収</a:t>
          </a:r>
          <a:r>
            <a:rPr kumimoji="1" lang="ja-JP" altLang="en-US" sz="1100">
              <a:solidFill>
                <a:schemeClr val="dk1"/>
              </a:solidFill>
              <a:effectLst/>
              <a:latin typeface="+mn-lt"/>
              <a:ea typeface="+mn-ea"/>
              <a:cs typeface="+mn-cs"/>
            </a:rPr>
            <a:t>により、今後増加していくと思われる。</a:t>
          </a:r>
          <a:endParaRPr lang="ja-JP" altLang="ja-JP">
            <a:effectLst/>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0474325" y="63754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9970864" y="6291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0474325" y="597217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9970864" y="5878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0474325" y="55594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028711" y="5475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0474325" y="51562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131303" y="5062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xdr:cNvCxnSpPr/>
      </xdr:nvCxnSpPr>
      <xdr:spPr>
        <a:xfrm flipV="1">
          <a:off x="13693458" y="5156200"/>
          <a:ext cx="1269" cy="126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xdr:cNvSpPr txBox="1"/>
      </xdr:nvSpPr>
      <xdr:spPr>
        <a:xfrm>
          <a:off x="13746163" y="6425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xdr:cNvCxnSpPr/>
      </xdr:nvCxnSpPr>
      <xdr:spPr>
        <a:xfrm>
          <a:off x="13620750" y="642151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3746163" y="4940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3620750" y="51562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4" name="債務償還比率平均値テキスト"/>
        <xdr:cNvSpPr txBox="1"/>
      </xdr:nvSpPr>
      <xdr:spPr>
        <a:xfrm>
          <a:off x="13746163" y="5535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xdr:cNvSpPr/>
      </xdr:nvSpPr>
      <xdr:spPr>
        <a:xfrm>
          <a:off x="13658850" y="555733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xdr:cNvSpPr/>
      </xdr:nvSpPr>
      <xdr:spPr>
        <a:xfrm>
          <a:off x="12990513" y="559982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xdr:cNvSpPr/>
      </xdr:nvSpPr>
      <xdr:spPr>
        <a:xfrm>
          <a:off x="12285663" y="558781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xdr:cNvSpPr/>
      </xdr:nvSpPr>
      <xdr:spPr>
        <a:xfrm>
          <a:off x="11580813" y="558781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xdr:cNvSpPr/>
      </xdr:nvSpPr>
      <xdr:spPr>
        <a:xfrm>
          <a:off x="10875963" y="56025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17821</xdr:rowOff>
    </xdr:from>
    <xdr:to>
      <xdr:col>76</xdr:col>
      <xdr:colOff>73025</xdr:colOff>
      <xdr:row>29</xdr:row>
      <xdr:rowOff>119421</xdr:rowOff>
    </xdr:to>
    <xdr:sp macro="" textlink="">
      <xdr:nvSpPr>
        <xdr:cNvPr id="145" name="楕円 144"/>
        <xdr:cNvSpPr/>
      </xdr:nvSpPr>
      <xdr:spPr>
        <a:xfrm>
          <a:off x="13658850" y="5504221"/>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40698</xdr:rowOff>
    </xdr:from>
    <xdr:ext cx="469744" cy="259045"/>
    <xdr:sp macro="" textlink="">
      <xdr:nvSpPr>
        <xdr:cNvPr id="146" name="債務償還比率該当値テキスト"/>
        <xdr:cNvSpPr txBox="1"/>
      </xdr:nvSpPr>
      <xdr:spPr>
        <a:xfrm>
          <a:off x="13746163" y="53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111608</xdr:rowOff>
    </xdr:from>
    <xdr:to>
      <xdr:col>72</xdr:col>
      <xdr:colOff>123825</xdr:colOff>
      <xdr:row>30</xdr:row>
      <xdr:rowOff>41758</xdr:rowOff>
    </xdr:to>
    <xdr:sp macro="" textlink="">
      <xdr:nvSpPr>
        <xdr:cNvPr id="147" name="楕円 146"/>
        <xdr:cNvSpPr/>
      </xdr:nvSpPr>
      <xdr:spPr>
        <a:xfrm>
          <a:off x="12990513" y="55980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68621</xdr:rowOff>
    </xdr:from>
    <xdr:to>
      <xdr:col>76</xdr:col>
      <xdr:colOff>22225</xdr:colOff>
      <xdr:row>29</xdr:row>
      <xdr:rowOff>162408</xdr:rowOff>
    </xdr:to>
    <xdr:cxnSp macro="">
      <xdr:nvCxnSpPr>
        <xdr:cNvPr id="148" name="直線コネクタ 147"/>
        <xdr:cNvCxnSpPr/>
      </xdr:nvCxnSpPr>
      <xdr:spPr>
        <a:xfrm flipV="1">
          <a:off x="13041313" y="5555021"/>
          <a:ext cx="654050" cy="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72227</xdr:rowOff>
    </xdr:from>
    <xdr:to>
      <xdr:col>68</xdr:col>
      <xdr:colOff>123825</xdr:colOff>
      <xdr:row>30</xdr:row>
      <xdr:rowOff>2377</xdr:rowOff>
    </xdr:to>
    <xdr:sp macro="" textlink="">
      <xdr:nvSpPr>
        <xdr:cNvPr id="149" name="楕円 148"/>
        <xdr:cNvSpPr/>
      </xdr:nvSpPr>
      <xdr:spPr>
        <a:xfrm>
          <a:off x="12285663" y="555862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123027</xdr:rowOff>
    </xdr:from>
    <xdr:to>
      <xdr:col>72</xdr:col>
      <xdr:colOff>73025</xdr:colOff>
      <xdr:row>29</xdr:row>
      <xdr:rowOff>162408</xdr:rowOff>
    </xdr:to>
    <xdr:cxnSp macro="">
      <xdr:nvCxnSpPr>
        <xdr:cNvPr id="150" name="直線コネクタ 149"/>
        <xdr:cNvCxnSpPr/>
      </xdr:nvCxnSpPr>
      <xdr:spPr>
        <a:xfrm>
          <a:off x="12336463" y="5609427"/>
          <a:ext cx="704850" cy="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146522</xdr:rowOff>
    </xdr:from>
    <xdr:to>
      <xdr:col>64</xdr:col>
      <xdr:colOff>123825</xdr:colOff>
      <xdr:row>29</xdr:row>
      <xdr:rowOff>76672</xdr:rowOff>
    </xdr:to>
    <xdr:sp macro="" textlink="">
      <xdr:nvSpPr>
        <xdr:cNvPr id="151" name="楕円 150"/>
        <xdr:cNvSpPr/>
      </xdr:nvSpPr>
      <xdr:spPr>
        <a:xfrm>
          <a:off x="11580813" y="547099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25872</xdr:rowOff>
    </xdr:from>
    <xdr:to>
      <xdr:col>68</xdr:col>
      <xdr:colOff>73025</xdr:colOff>
      <xdr:row>29</xdr:row>
      <xdr:rowOff>123027</xdr:rowOff>
    </xdr:to>
    <xdr:cxnSp macro="">
      <xdr:nvCxnSpPr>
        <xdr:cNvPr id="152" name="直線コネクタ 151"/>
        <xdr:cNvCxnSpPr/>
      </xdr:nvCxnSpPr>
      <xdr:spPr>
        <a:xfrm>
          <a:off x="11631613" y="5512272"/>
          <a:ext cx="7048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50638</xdr:rowOff>
    </xdr:from>
    <xdr:to>
      <xdr:col>60</xdr:col>
      <xdr:colOff>123825</xdr:colOff>
      <xdr:row>29</xdr:row>
      <xdr:rowOff>152238</xdr:rowOff>
    </xdr:to>
    <xdr:sp macro="" textlink="">
      <xdr:nvSpPr>
        <xdr:cNvPr id="153" name="楕円 152"/>
        <xdr:cNvSpPr/>
      </xdr:nvSpPr>
      <xdr:spPr>
        <a:xfrm>
          <a:off x="10875963" y="55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25872</xdr:rowOff>
    </xdr:from>
    <xdr:to>
      <xdr:col>64</xdr:col>
      <xdr:colOff>73025</xdr:colOff>
      <xdr:row>29</xdr:row>
      <xdr:rowOff>101438</xdr:rowOff>
    </xdr:to>
    <xdr:cxnSp macro="">
      <xdr:nvCxnSpPr>
        <xdr:cNvPr id="154" name="直線コネクタ 153"/>
        <xdr:cNvCxnSpPr/>
      </xdr:nvCxnSpPr>
      <xdr:spPr>
        <a:xfrm flipV="1">
          <a:off x="10926763" y="5512272"/>
          <a:ext cx="70485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5" name="n_1aveValue債務償還比率"/>
        <xdr:cNvSpPr txBox="1"/>
      </xdr:nvSpPr>
      <xdr:spPr>
        <a:xfrm>
          <a:off x="12808027" y="568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6" name="n_2aveValue債務償還比率"/>
        <xdr:cNvSpPr txBox="1"/>
      </xdr:nvSpPr>
      <xdr:spPr>
        <a:xfrm>
          <a:off x="12115877" y="567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7" name="n_3aveValue債務償還比率"/>
        <xdr:cNvSpPr txBox="1"/>
      </xdr:nvSpPr>
      <xdr:spPr>
        <a:xfrm>
          <a:off x="11411027" y="567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xdr:cNvSpPr txBox="1"/>
      </xdr:nvSpPr>
      <xdr:spPr>
        <a:xfrm>
          <a:off x="10706177" y="568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58285</xdr:rowOff>
    </xdr:from>
    <xdr:ext cx="469744" cy="259045"/>
    <xdr:sp macro="" textlink="">
      <xdr:nvSpPr>
        <xdr:cNvPr id="159" name="n_1mainValue債務償還比率"/>
        <xdr:cNvSpPr txBox="1"/>
      </xdr:nvSpPr>
      <xdr:spPr>
        <a:xfrm>
          <a:off x="12808027" y="53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18904</xdr:rowOff>
    </xdr:from>
    <xdr:ext cx="469744" cy="259045"/>
    <xdr:sp macro="" textlink="">
      <xdr:nvSpPr>
        <xdr:cNvPr id="160" name="n_2mainValue債務償還比率"/>
        <xdr:cNvSpPr txBox="1"/>
      </xdr:nvSpPr>
      <xdr:spPr>
        <a:xfrm>
          <a:off x="12115877" y="53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93199</xdr:rowOff>
    </xdr:from>
    <xdr:ext cx="469744" cy="259045"/>
    <xdr:sp macro="" textlink="">
      <xdr:nvSpPr>
        <xdr:cNvPr id="161" name="n_3mainValue債務償還比率"/>
        <xdr:cNvSpPr txBox="1"/>
      </xdr:nvSpPr>
      <xdr:spPr>
        <a:xfrm>
          <a:off x="11411027" y="525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168765</xdr:rowOff>
    </xdr:from>
    <xdr:ext cx="469744" cy="259045"/>
    <xdr:sp macro="" textlink="">
      <xdr:nvSpPr>
        <xdr:cNvPr id="162" name="n_4mainValue債務償還比率"/>
        <xdr:cNvSpPr txBox="1"/>
      </xdr:nvSpPr>
      <xdr:spPr>
        <a:xfrm>
          <a:off x="10706177" y="532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291965" y="55930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3307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217988" y="68389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3307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217988" y="55930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330700" y="615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2418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475038" y="614807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643188" y="61137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825625" y="6083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08063" y="605853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241800" y="61290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3307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5" name="楕円 74"/>
        <xdr:cNvSpPr/>
      </xdr:nvSpPr>
      <xdr:spPr>
        <a:xfrm>
          <a:off x="3475038" y="60928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7620</xdr:rowOff>
    </xdr:to>
    <xdr:cxnSp macro="">
      <xdr:nvCxnSpPr>
        <xdr:cNvPr id="76" name="直線コネクタ 75"/>
        <xdr:cNvCxnSpPr/>
      </xdr:nvCxnSpPr>
      <xdr:spPr>
        <a:xfrm>
          <a:off x="3525838" y="6143625"/>
          <a:ext cx="766762"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xdr:cNvSpPr/>
      </xdr:nvSpPr>
      <xdr:spPr>
        <a:xfrm>
          <a:off x="2643188" y="606425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142875</xdr:rowOff>
    </xdr:to>
    <xdr:cxnSp macro="">
      <xdr:nvCxnSpPr>
        <xdr:cNvPr id="78" name="直線コネクタ 77"/>
        <xdr:cNvCxnSpPr/>
      </xdr:nvCxnSpPr>
      <xdr:spPr>
        <a:xfrm>
          <a:off x="2693988" y="6115050"/>
          <a:ext cx="8318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9" name="楕円 78"/>
        <xdr:cNvSpPr/>
      </xdr:nvSpPr>
      <xdr:spPr>
        <a:xfrm>
          <a:off x="1825625"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83820</xdr:rowOff>
    </xdr:from>
    <xdr:to>
      <xdr:col>15</xdr:col>
      <xdr:colOff>50800</xdr:colOff>
      <xdr:row>37</xdr:row>
      <xdr:rowOff>114300</xdr:rowOff>
    </xdr:to>
    <xdr:cxnSp macro="">
      <xdr:nvCxnSpPr>
        <xdr:cNvPr id="80" name="直線コネクタ 79"/>
        <xdr:cNvCxnSpPr/>
      </xdr:nvCxnSpPr>
      <xdr:spPr>
        <a:xfrm>
          <a:off x="1876425" y="6084570"/>
          <a:ext cx="817563"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xdr:cNvSpPr/>
      </xdr:nvSpPr>
      <xdr:spPr>
        <a:xfrm>
          <a:off x="1008063" y="599948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49530</xdr:rowOff>
    </xdr:from>
    <xdr:to>
      <xdr:col>10</xdr:col>
      <xdr:colOff>114300</xdr:colOff>
      <xdr:row>37</xdr:row>
      <xdr:rowOff>83820</xdr:rowOff>
    </xdr:to>
    <xdr:cxnSp macro="">
      <xdr:nvCxnSpPr>
        <xdr:cNvPr id="82" name="直線コネクタ 81"/>
        <xdr:cNvCxnSpPr/>
      </xdr:nvCxnSpPr>
      <xdr:spPr>
        <a:xfrm>
          <a:off x="1058863" y="6050280"/>
          <a:ext cx="817562"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324869"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505719" y="619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688157" y="616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87059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7" name="n_1mainValue【道路】&#10;有形固定資産減価償却率"/>
        <xdr:cNvSpPr txBox="1"/>
      </xdr:nvSpPr>
      <xdr:spPr>
        <a:xfrm>
          <a:off x="3324869"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xdr:cNvSpPr txBox="1"/>
      </xdr:nvSpPr>
      <xdr:spPr>
        <a:xfrm>
          <a:off x="2505719"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9" name="n_3mainValue【道路】&#10;有形固定資産減価償却率"/>
        <xdr:cNvSpPr txBox="1"/>
      </xdr:nvSpPr>
      <xdr:spPr>
        <a:xfrm>
          <a:off x="1688157"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116857</xdr:rowOff>
    </xdr:from>
    <xdr:ext cx="405111" cy="259045"/>
    <xdr:sp macro="" textlink="">
      <xdr:nvSpPr>
        <xdr:cNvPr id="90" name="n_4mainValue【道路】&#10;有形固定資産減価償却率"/>
        <xdr:cNvSpPr txBox="1"/>
      </xdr:nvSpPr>
      <xdr:spPr>
        <a:xfrm>
          <a:off x="87059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629789"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629789"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629789"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629789" y="52775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62978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9691053" y="5653050"/>
          <a:ext cx="0" cy="1123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9729788" y="67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9617075" y="677638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9729788" y="54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9617075" y="56530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9729788" y="645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9655175" y="6478206"/>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8874125" y="64622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056563" y="646029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224713" y="647565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407150" y="644677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129984</xdr:rowOff>
    </xdr:from>
    <xdr:to>
      <xdr:col>55</xdr:col>
      <xdr:colOff>50800</xdr:colOff>
      <xdr:row>37</xdr:row>
      <xdr:rowOff>60134</xdr:rowOff>
    </xdr:to>
    <xdr:sp macro="" textlink="">
      <xdr:nvSpPr>
        <xdr:cNvPr id="130" name="楕円 129"/>
        <xdr:cNvSpPr/>
      </xdr:nvSpPr>
      <xdr:spPr>
        <a:xfrm>
          <a:off x="9655175" y="596880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152861</xdr:rowOff>
    </xdr:from>
    <xdr:ext cx="534377" cy="259045"/>
    <xdr:sp macro="" textlink="">
      <xdr:nvSpPr>
        <xdr:cNvPr id="131" name="【道路】&#10;一人当たり延長該当値テキスト"/>
        <xdr:cNvSpPr txBox="1"/>
      </xdr:nvSpPr>
      <xdr:spPr>
        <a:xfrm>
          <a:off x="9729788" y="58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137757</xdr:rowOff>
    </xdr:from>
    <xdr:to>
      <xdr:col>50</xdr:col>
      <xdr:colOff>165100</xdr:colOff>
      <xdr:row>37</xdr:row>
      <xdr:rowOff>67907</xdr:rowOff>
    </xdr:to>
    <xdr:sp macro="" textlink="">
      <xdr:nvSpPr>
        <xdr:cNvPr id="132" name="楕円 131"/>
        <xdr:cNvSpPr/>
      </xdr:nvSpPr>
      <xdr:spPr>
        <a:xfrm>
          <a:off x="8874125" y="597658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9334</xdr:rowOff>
    </xdr:from>
    <xdr:to>
      <xdr:col>55</xdr:col>
      <xdr:colOff>0</xdr:colOff>
      <xdr:row>37</xdr:row>
      <xdr:rowOff>17107</xdr:rowOff>
    </xdr:to>
    <xdr:cxnSp macro="">
      <xdr:nvCxnSpPr>
        <xdr:cNvPr id="133" name="直線コネクタ 132"/>
        <xdr:cNvCxnSpPr/>
      </xdr:nvCxnSpPr>
      <xdr:spPr>
        <a:xfrm flipV="1">
          <a:off x="8924925" y="6010084"/>
          <a:ext cx="766763"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148615</xdr:rowOff>
    </xdr:from>
    <xdr:to>
      <xdr:col>46</xdr:col>
      <xdr:colOff>38100</xdr:colOff>
      <xdr:row>37</xdr:row>
      <xdr:rowOff>78765</xdr:rowOff>
    </xdr:to>
    <xdr:sp macro="" textlink="">
      <xdr:nvSpPr>
        <xdr:cNvPr id="134" name="楕円 133"/>
        <xdr:cNvSpPr/>
      </xdr:nvSpPr>
      <xdr:spPr>
        <a:xfrm>
          <a:off x="8056563" y="598744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17107</xdr:rowOff>
    </xdr:from>
    <xdr:to>
      <xdr:col>50</xdr:col>
      <xdr:colOff>114300</xdr:colOff>
      <xdr:row>37</xdr:row>
      <xdr:rowOff>27965</xdr:rowOff>
    </xdr:to>
    <xdr:cxnSp macro="">
      <xdr:nvCxnSpPr>
        <xdr:cNvPr id="135" name="直線コネクタ 134"/>
        <xdr:cNvCxnSpPr/>
      </xdr:nvCxnSpPr>
      <xdr:spPr>
        <a:xfrm flipV="1">
          <a:off x="8107363" y="6017857"/>
          <a:ext cx="817562"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158826</xdr:rowOff>
    </xdr:from>
    <xdr:to>
      <xdr:col>41</xdr:col>
      <xdr:colOff>101600</xdr:colOff>
      <xdr:row>37</xdr:row>
      <xdr:rowOff>88976</xdr:rowOff>
    </xdr:to>
    <xdr:sp macro="" textlink="">
      <xdr:nvSpPr>
        <xdr:cNvPr id="136" name="楕円 135"/>
        <xdr:cNvSpPr/>
      </xdr:nvSpPr>
      <xdr:spPr>
        <a:xfrm>
          <a:off x="7224713" y="599765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27965</xdr:rowOff>
    </xdr:from>
    <xdr:to>
      <xdr:col>45</xdr:col>
      <xdr:colOff>177800</xdr:colOff>
      <xdr:row>37</xdr:row>
      <xdr:rowOff>38176</xdr:rowOff>
    </xdr:to>
    <xdr:cxnSp macro="">
      <xdr:nvCxnSpPr>
        <xdr:cNvPr id="137" name="直線コネクタ 136"/>
        <xdr:cNvCxnSpPr/>
      </xdr:nvCxnSpPr>
      <xdr:spPr>
        <a:xfrm flipV="1">
          <a:off x="7275513" y="6028715"/>
          <a:ext cx="83185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163703</xdr:rowOff>
    </xdr:from>
    <xdr:to>
      <xdr:col>36</xdr:col>
      <xdr:colOff>165100</xdr:colOff>
      <xdr:row>37</xdr:row>
      <xdr:rowOff>93853</xdr:rowOff>
    </xdr:to>
    <xdr:sp macro="" textlink="">
      <xdr:nvSpPr>
        <xdr:cNvPr id="138" name="楕円 137"/>
        <xdr:cNvSpPr/>
      </xdr:nvSpPr>
      <xdr:spPr>
        <a:xfrm>
          <a:off x="6407150" y="60025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38176</xdr:rowOff>
    </xdr:from>
    <xdr:to>
      <xdr:col>41</xdr:col>
      <xdr:colOff>50800</xdr:colOff>
      <xdr:row>37</xdr:row>
      <xdr:rowOff>43053</xdr:rowOff>
    </xdr:to>
    <xdr:cxnSp macro="">
      <xdr:nvCxnSpPr>
        <xdr:cNvPr id="139" name="直線コネクタ 138"/>
        <xdr:cNvCxnSpPr/>
      </xdr:nvCxnSpPr>
      <xdr:spPr>
        <a:xfrm flipV="1">
          <a:off x="6457950" y="6038926"/>
          <a:ext cx="817563"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8691640" y="65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7886777" y="65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054927" y="65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237365" y="65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84434</xdr:rowOff>
    </xdr:from>
    <xdr:ext cx="534377" cy="259045"/>
    <xdr:sp macro="" textlink="">
      <xdr:nvSpPr>
        <xdr:cNvPr id="144" name="n_1mainValue【道路】&#10;一人当たり延長"/>
        <xdr:cNvSpPr txBox="1"/>
      </xdr:nvSpPr>
      <xdr:spPr>
        <a:xfrm>
          <a:off x="8659324" y="57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95292</xdr:rowOff>
    </xdr:from>
    <xdr:ext cx="534377" cy="259045"/>
    <xdr:sp macro="" textlink="">
      <xdr:nvSpPr>
        <xdr:cNvPr id="145" name="n_2mainValue【道路】&#10;一人当たり延長"/>
        <xdr:cNvSpPr txBox="1"/>
      </xdr:nvSpPr>
      <xdr:spPr>
        <a:xfrm>
          <a:off x="7854461" y="57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105503</xdr:rowOff>
    </xdr:from>
    <xdr:ext cx="534377" cy="259045"/>
    <xdr:sp macro="" textlink="">
      <xdr:nvSpPr>
        <xdr:cNvPr id="146" name="n_3mainValue【道路】&#10;一人当たり延長"/>
        <xdr:cNvSpPr txBox="1"/>
      </xdr:nvSpPr>
      <xdr:spPr>
        <a:xfrm>
          <a:off x="7036899" y="57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110380</xdr:rowOff>
    </xdr:from>
    <xdr:ext cx="534377" cy="259045"/>
    <xdr:sp macro="" textlink="">
      <xdr:nvSpPr>
        <xdr:cNvPr id="147" name="n_4mainValue【道路】&#10;一人当たり延長"/>
        <xdr:cNvSpPr txBox="1"/>
      </xdr:nvSpPr>
      <xdr:spPr>
        <a:xfrm>
          <a:off x="6205049" y="57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291965" y="9005207"/>
          <a:ext cx="0" cy="1496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330700" y="105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217988" y="105017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330700" y="87899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217988" y="900520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330700" y="983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241800" y="98571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475038" y="981791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643188" y="97950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825625" y="976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08063" y="978199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9" name="楕円 188"/>
        <xdr:cNvSpPr/>
      </xdr:nvSpPr>
      <xdr:spPr>
        <a:xfrm>
          <a:off x="4241800" y="97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90" name="【橋りょう・トンネル】&#10;有形固定資産減価償却率該当値テキスト"/>
        <xdr:cNvSpPr txBox="1"/>
      </xdr:nvSpPr>
      <xdr:spPr>
        <a:xfrm>
          <a:off x="4330700" y="959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1" name="楕円 190"/>
        <xdr:cNvSpPr/>
      </xdr:nvSpPr>
      <xdr:spPr>
        <a:xfrm>
          <a:off x="3475038" y="971640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60416</xdr:rowOff>
    </xdr:to>
    <xdr:cxnSp macro="">
      <xdr:nvCxnSpPr>
        <xdr:cNvPr id="192" name="直線コネクタ 191"/>
        <xdr:cNvCxnSpPr/>
      </xdr:nvCxnSpPr>
      <xdr:spPr>
        <a:xfrm>
          <a:off x="3525838" y="9757682"/>
          <a:ext cx="766762"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93" name="楕円 192"/>
        <xdr:cNvSpPr/>
      </xdr:nvSpPr>
      <xdr:spPr>
        <a:xfrm>
          <a:off x="2643188" y="96886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32657</xdr:rowOff>
    </xdr:to>
    <xdr:cxnSp macro="">
      <xdr:nvCxnSpPr>
        <xdr:cNvPr id="194" name="直線コネクタ 193"/>
        <xdr:cNvCxnSpPr/>
      </xdr:nvCxnSpPr>
      <xdr:spPr>
        <a:xfrm>
          <a:off x="2693988" y="9729924"/>
          <a:ext cx="8318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5" name="楕円 194"/>
        <xdr:cNvSpPr/>
      </xdr:nvSpPr>
      <xdr:spPr>
        <a:xfrm>
          <a:off x="1825625" y="966415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4899</xdr:rowOff>
    </xdr:to>
    <xdr:cxnSp macro="">
      <xdr:nvCxnSpPr>
        <xdr:cNvPr id="196" name="直線コネクタ 195"/>
        <xdr:cNvCxnSpPr/>
      </xdr:nvCxnSpPr>
      <xdr:spPr>
        <a:xfrm>
          <a:off x="1876425" y="9714956"/>
          <a:ext cx="817563"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81462</xdr:rowOff>
    </xdr:from>
    <xdr:to>
      <xdr:col>6</xdr:col>
      <xdr:colOff>38100</xdr:colOff>
      <xdr:row>60</xdr:row>
      <xdr:rowOff>11612</xdr:rowOff>
    </xdr:to>
    <xdr:sp macro="" textlink="">
      <xdr:nvSpPr>
        <xdr:cNvPr id="197" name="楕円 196"/>
        <xdr:cNvSpPr/>
      </xdr:nvSpPr>
      <xdr:spPr>
        <a:xfrm>
          <a:off x="1008063" y="964456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132262</xdr:rowOff>
    </xdr:from>
    <xdr:to>
      <xdr:col>10</xdr:col>
      <xdr:colOff>114300</xdr:colOff>
      <xdr:row>59</xdr:row>
      <xdr:rowOff>151856</xdr:rowOff>
    </xdr:to>
    <xdr:cxnSp macro="">
      <xdr:nvCxnSpPr>
        <xdr:cNvPr id="198" name="直線コネクタ 197"/>
        <xdr:cNvCxnSpPr/>
      </xdr:nvCxnSpPr>
      <xdr:spPr>
        <a:xfrm>
          <a:off x="1058863" y="9695362"/>
          <a:ext cx="817562"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324869" y="990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505719" y="988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688157" y="986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870594" y="987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3" name="n_1mainValue【橋りょう・トンネル】&#10;有形固定資産減価償却率"/>
        <xdr:cNvSpPr txBox="1"/>
      </xdr:nvSpPr>
      <xdr:spPr>
        <a:xfrm>
          <a:off x="3324869" y="9501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204" name="n_2mainValue【橋りょう・トンネル】&#10;有形固定資産減価償却率"/>
        <xdr:cNvSpPr txBox="1"/>
      </xdr:nvSpPr>
      <xdr:spPr>
        <a:xfrm>
          <a:off x="2505719" y="947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5" name="n_3mainValue【橋りょう・トンネル】&#10;有形固定資産減価償却率"/>
        <xdr:cNvSpPr txBox="1"/>
      </xdr:nvSpPr>
      <xdr:spPr>
        <a:xfrm>
          <a:off x="1688157" y="944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28139</xdr:rowOff>
    </xdr:from>
    <xdr:ext cx="405111" cy="259045"/>
    <xdr:sp macro="" textlink="">
      <xdr:nvSpPr>
        <xdr:cNvPr id="206" name="n_4mainValue【橋りょう・トンネル】&#10;有形固定資産減価償却率"/>
        <xdr:cNvSpPr txBox="1"/>
      </xdr:nvSpPr>
      <xdr:spPr>
        <a:xfrm>
          <a:off x="870594" y="942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475516" y="887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9691053" y="9125849"/>
          <a:ext cx="0" cy="1321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9729788" y="1045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9617075" y="1044750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9729788" y="8915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9617075" y="912584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9729788" y="1006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9655175" y="1020955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8874125" y="101588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056563" y="1017330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224713" y="101746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407150" y="101842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8773</xdr:rowOff>
    </xdr:from>
    <xdr:to>
      <xdr:col>55</xdr:col>
      <xdr:colOff>50800</xdr:colOff>
      <xdr:row>63</xdr:row>
      <xdr:rowOff>110373</xdr:rowOff>
    </xdr:to>
    <xdr:sp macro="" textlink="">
      <xdr:nvSpPr>
        <xdr:cNvPr id="246" name="楕円 245"/>
        <xdr:cNvSpPr/>
      </xdr:nvSpPr>
      <xdr:spPr>
        <a:xfrm>
          <a:off x="9655175" y="1021957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158650</xdr:rowOff>
    </xdr:from>
    <xdr:ext cx="599010" cy="259045"/>
    <xdr:sp macro="" textlink="">
      <xdr:nvSpPr>
        <xdr:cNvPr id="247" name="【橋りょう・トンネル】&#10;一人当たり有形固定資産（償却資産）額該当値テキスト"/>
        <xdr:cNvSpPr txBox="1"/>
      </xdr:nvSpPr>
      <xdr:spPr>
        <a:xfrm>
          <a:off x="9729788" y="102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10150</xdr:rowOff>
    </xdr:from>
    <xdr:to>
      <xdr:col>50</xdr:col>
      <xdr:colOff>165100</xdr:colOff>
      <xdr:row>63</xdr:row>
      <xdr:rowOff>111750</xdr:rowOff>
    </xdr:to>
    <xdr:sp macro="" textlink="">
      <xdr:nvSpPr>
        <xdr:cNvPr id="248" name="楕円 247"/>
        <xdr:cNvSpPr/>
      </xdr:nvSpPr>
      <xdr:spPr>
        <a:xfrm>
          <a:off x="8874125" y="102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59573</xdr:rowOff>
    </xdr:from>
    <xdr:to>
      <xdr:col>55</xdr:col>
      <xdr:colOff>0</xdr:colOff>
      <xdr:row>63</xdr:row>
      <xdr:rowOff>60950</xdr:rowOff>
    </xdr:to>
    <xdr:cxnSp macro="">
      <xdr:nvCxnSpPr>
        <xdr:cNvPr id="249" name="直線コネクタ 248"/>
        <xdr:cNvCxnSpPr/>
      </xdr:nvCxnSpPr>
      <xdr:spPr>
        <a:xfrm flipV="1">
          <a:off x="8924925" y="10270373"/>
          <a:ext cx="766763"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12455</xdr:rowOff>
    </xdr:from>
    <xdr:to>
      <xdr:col>46</xdr:col>
      <xdr:colOff>38100</xdr:colOff>
      <xdr:row>63</xdr:row>
      <xdr:rowOff>114055</xdr:rowOff>
    </xdr:to>
    <xdr:sp macro="" textlink="">
      <xdr:nvSpPr>
        <xdr:cNvPr id="250" name="楕円 249"/>
        <xdr:cNvSpPr/>
      </xdr:nvSpPr>
      <xdr:spPr>
        <a:xfrm>
          <a:off x="8056563" y="1022325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60950</xdr:rowOff>
    </xdr:from>
    <xdr:to>
      <xdr:col>50</xdr:col>
      <xdr:colOff>114300</xdr:colOff>
      <xdr:row>63</xdr:row>
      <xdr:rowOff>63255</xdr:rowOff>
    </xdr:to>
    <xdr:cxnSp macro="">
      <xdr:nvCxnSpPr>
        <xdr:cNvPr id="251" name="直線コネクタ 250"/>
        <xdr:cNvCxnSpPr/>
      </xdr:nvCxnSpPr>
      <xdr:spPr>
        <a:xfrm flipV="1">
          <a:off x="8107363" y="10271750"/>
          <a:ext cx="817562"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14898</xdr:rowOff>
    </xdr:from>
    <xdr:to>
      <xdr:col>41</xdr:col>
      <xdr:colOff>101600</xdr:colOff>
      <xdr:row>63</xdr:row>
      <xdr:rowOff>116498</xdr:rowOff>
    </xdr:to>
    <xdr:sp macro="" textlink="">
      <xdr:nvSpPr>
        <xdr:cNvPr id="252" name="楕円 251"/>
        <xdr:cNvSpPr/>
      </xdr:nvSpPr>
      <xdr:spPr>
        <a:xfrm>
          <a:off x="7224713" y="10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63255</xdr:rowOff>
    </xdr:from>
    <xdr:to>
      <xdr:col>45</xdr:col>
      <xdr:colOff>177800</xdr:colOff>
      <xdr:row>63</xdr:row>
      <xdr:rowOff>65698</xdr:rowOff>
    </xdr:to>
    <xdr:cxnSp macro="">
      <xdr:nvCxnSpPr>
        <xdr:cNvPr id="253" name="直線コネクタ 252"/>
        <xdr:cNvCxnSpPr/>
      </xdr:nvCxnSpPr>
      <xdr:spPr>
        <a:xfrm flipV="1">
          <a:off x="7275513" y="10274055"/>
          <a:ext cx="83185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18052</xdr:rowOff>
    </xdr:from>
    <xdr:to>
      <xdr:col>36</xdr:col>
      <xdr:colOff>165100</xdr:colOff>
      <xdr:row>63</xdr:row>
      <xdr:rowOff>119652</xdr:rowOff>
    </xdr:to>
    <xdr:sp macro="" textlink="">
      <xdr:nvSpPr>
        <xdr:cNvPr id="254" name="楕円 253"/>
        <xdr:cNvSpPr/>
      </xdr:nvSpPr>
      <xdr:spPr>
        <a:xfrm>
          <a:off x="640715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65698</xdr:rowOff>
    </xdr:from>
    <xdr:to>
      <xdr:col>41</xdr:col>
      <xdr:colOff>50800</xdr:colOff>
      <xdr:row>63</xdr:row>
      <xdr:rowOff>68852</xdr:rowOff>
    </xdr:to>
    <xdr:cxnSp macro="">
      <xdr:nvCxnSpPr>
        <xdr:cNvPr id="255" name="直線コネクタ 254"/>
        <xdr:cNvCxnSpPr/>
      </xdr:nvCxnSpPr>
      <xdr:spPr>
        <a:xfrm flipV="1">
          <a:off x="6457950" y="10276498"/>
          <a:ext cx="817563"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8636533" y="994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7822145" y="995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004583" y="99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172733" y="996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102877</xdr:rowOff>
    </xdr:from>
    <xdr:ext cx="599010" cy="259045"/>
    <xdr:sp macro="" textlink="">
      <xdr:nvSpPr>
        <xdr:cNvPr id="260" name="n_1mainValue【橋りょう・トンネル】&#10;一人当たり有形固定資産（償却資産）額"/>
        <xdr:cNvSpPr txBox="1"/>
      </xdr:nvSpPr>
      <xdr:spPr>
        <a:xfrm>
          <a:off x="8636533" y="1031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105182</xdr:rowOff>
    </xdr:from>
    <xdr:ext cx="599010" cy="259045"/>
    <xdr:sp macro="" textlink="">
      <xdr:nvSpPr>
        <xdr:cNvPr id="261" name="n_2mainValue【橋りょう・トンネル】&#10;一人当たり有形固定資産（償却資産）額"/>
        <xdr:cNvSpPr txBox="1"/>
      </xdr:nvSpPr>
      <xdr:spPr>
        <a:xfrm>
          <a:off x="7822145" y="1031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107625</xdr:rowOff>
    </xdr:from>
    <xdr:ext cx="599010" cy="259045"/>
    <xdr:sp macro="" textlink="">
      <xdr:nvSpPr>
        <xdr:cNvPr id="262" name="n_3mainValue【橋りょう・トンネル】&#10;一人当たり有形固定資産（償却資産）額"/>
        <xdr:cNvSpPr txBox="1"/>
      </xdr:nvSpPr>
      <xdr:spPr>
        <a:xfrm>
          <a:off x="7004583" y="103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110779</xdr:rowOff>
    </xdr:from>
    <xdr:ext cx="599010" cy="259045"/>
    <xdr:sp macro="" textlink="">
      <xdr:nvSpPr>
        <xdr:cNvPr id="263" name="n_4mainValue【橋りょう・トンネル】&#10;一人当たり有形固定資産（償却資産）額"/>
        <xdr:cNvSpPr txBox="1"/>
      </xdr:nvSpPr>
      <xdr:spPr>
        <a:xfrm>
          <a:off x="6172733" y="1032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94486"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291965" y="12620352"/>
          <a:ext cx="0" cy="147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3307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217988"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330700" y="12405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217988" y="1262035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330700" y="1334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241800" y="1348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475038" y="134937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643188" y="1348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825625" y="134232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08063" y="1346109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305" name="楕円 304"/>
        <xdr:cNvSpPr/>
      </xdr:nvSpPr>
      <xdr:spPr>
        <a:xfrm>
          <a:off x="4241800" y="136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306" name="【公営住宅】&#10;有形固定資産減価償却率該当値テキスト"/>
        <xdr:cNvSpPr txBox="1"/>
      </xdr:nvSpPr>
      <xdr:spPr>
        <a:xfrm>
          <a:off x="4330700" y="1361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19957</xdr:rowOff>
    </xdr:from>
    <xdr:to>
      <xdr:col>20</xdr:col>
      <xdr:colOff>38100</xdr:colOff>
      <xdr:row>84</xdr:row>
      <xdr:rowOff>121557</xdr:rowOff>
    </xdr:to>
    <xdr:sp macro="" textlink="">
      <xdr:nvSpPr>
        <xdr:cNvPr id="307" name="楕円 306"/>
        <xdr:cNvSpPr/>
      </xdr:nvSpPr>
      <xdr:spPr>
        <a:xfrm>
          <a:off x="3475038" y="1363118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70757</xdr:rowOff>
    </xdr:from>
    <xdr:to>
      <xdr:col>24</xdr:col>
      <xdr:colOff>63500</xdr:colOff>
      <xdr:row>84</xdr:row>
      <xdr:rowOff>80555</xdr:rowOff>
    </xdr:to>
    <xdr:cxnSp macro="">
      <xdr:nvCxnSpPr>
        <xdr:cNvPr id="308" name="直線コネクタ 307"/>
        <xdr:cNvCxnSpPr/>
      </xdr:nvCxnSpPr>
      <xdr:spPr>
        <a:xfrm>
          <a:off x="3525838" y="13681982"/>
          <a:ext cx="766762"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363</xdr:rowOff>
    </xdr:from>
    <xdr:to>
      <xdr:col>15</xdr:col>
      <xdr:colOff>101600</xdr:colOff>
      <xdr:row>84</xdr:row>
      <xdr:rowOff>101963</xdr:rowOff>
    </xdr:to>
    <xdr:sp macro="" textlink="">
      <xdr:nvSpPr>
        <xdr:cNvPr id="309" name="楕円 308"/>
        <xdr:cNvSpPr/>
      </xdr:nvSpPr>
      <xdr:spPr>
        <a:xfrm>
          <a:off x="2643188" y="136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51163</xdr:rowOff>
    </xdr:from>
    <xdr:to>
      <xdr:col>19</xdr:col>
      <xdr:colOff>177800</xdr:colOff>
      <xdr:row>84</xdr:row>
      <xdr:rowOff>70757</xdr:rowOff>
    </xdr:to>
    <xdr:cxnSp macro="">
      <xdr:nvCxnSpPr>
        <xdr:cNvPr id="310" name="直線コネクタ 309"/>
        <xdr:cNvCxnSpPr/>
      </xdr:nvCxnSpPr>
      <xdr:spPr>
        <a:xfrm>
          <a:off x="2693988" y="13662388"/>
          <a:ext cx="8318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311" name="楕円 310"/>
        <xdr:cNvSpPr/>
      </xdr:nvSpPr>
      <xdr:spPr>
        <a:xfrm>
          <a:off x="1825625" y="1359825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84</xdr:row>
      <xdr:rowOff>51163</xdr:rowOff>
    </xdr:to>
    <xdr:cxnSp macro="">
      <xdr:nvCxnSpPr>
        <xdr:cNvPr id="312" name="直線コネクタ 311"/>
        <xdr:cNvCxnSpPr/>
      </xdr:nvCxnSpPr>
      <xdr:spPr>
        <a:xfrm>
          <a:off x="1876425" y="13639527"/>
          <a:ext cx="817563"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75474</xdr:rowOff>
    </xdr:from>
    <xdr:to>
      <xdr:col>6</xdr:col>
      <xdr:colOff>38100</xdr:colOff>
      <xdr:row>86</xdr:row>
      <xdr:rowOff>5624</xdr:rowOff>
    </xdr:to>
    <xdr:sp macro="" textlink="">
      <xdr:nvSpPr>
        <xdr:cNvPr id="313" name="楕円 312"/>
        <xdr:cNvSpPr/>
      </xdr:nvSpPr>
      <xdr:spPr>
        <a:xfrm>
          <a:off x="1008063" y="1384862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28302</xdr:rowOff>
    </xdr:from>
    <xdr:to>
      <xdr:col>10</xdr:col>
      <xdr:colOff>114300</xdr:colOff>
      <xdr:row>85</xdr:row>
      <xdr:rowOff>126274</xdr:rowOff>
    </xdr:to>
    <xdr:cxnSp macro="">
      <xdr:nvCxnSpPr>
        <xdr:cNvPr id="314" name="直線コネクタ 313"/>
        <xdr:cNvCxnSpPr/>
      </xdr:nvCxnSpPr>
      <xdr:spPr>
        <a:xfrm flipV="1">
          <a:off x="1058863" y="13639527"/>
          <a:ext cx="817562" cy="25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324869"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505719" y="1327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688157"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870594" y="1325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112684</xdr:rowOff>
    </xdr:from>
    <xdr:ext cx="405111" cy="259045"/>
    <xdr:sp macro="" textlink="">
      <xdr:nvSpPr>
        <xdr:cNvPr id="319" name="n_1mainValue【公営住宅】&#10;有形固定資産減価償却率"/>
        <xdr:cNvSpPr txBox="1"/>
      </xdr:nvSpPr>
      <xdr:spPr>
        <a:xfrm>
          <a:off x="3324869" y="1372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93090</xdr:rowOff>
    </xdr:from>
    <xdr:ext cx="405111" cy="259045"/>
    <xdr:sp macro="" textlink="">
      <xdr:nvSpPr>
        <xdr:cNvPr id="320" name="n_2mainValue【公営住宅】&#10;有形固定資産減価償却率"/>
        <xdr:cNvSpPr txBox="1"/>
      </xdr:nvSpPr>
      <xdr:spPr>
        <a:xfrm>
          <a:off x="2505719" y="137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321" name="n_3mainValue【公営住宅】&#10;有形固定資産減価償却率"/>
        <xdr:cNvSpPr txBox="1"/>
      </xdr:nvSpPr>
      <xdr:spPr>
        <a:xfrm>
          <a:off x="1688157" y="1368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168201</xdr:rowOff>
    </xdr:from>
    <xdr:ext cx="405111" cy="259045"/>
    <xdr:sp macro="" textlink="">
      <xdr:nvSpPr>
        <xdr:cNvPr id="322" name="n_4mainValue【公営住宅】&#10;有形固定資産減価償却率"/>
        <xdr:cNvSpPr txBox="1"/>
      </xdr:nvSpPr>
      <xdr:spPr>
        <a:xfrm>
          <a:off x="870594" y="1393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9691053" y="12794132"/>
          <a:ext cx="0" cy="11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9729788" y="1397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9617075" y="139702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9729788" y="125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9617075" y="1279413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9729788" y="1366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9655175" y="13805942"/>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8874125" y="1379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056563" y="1379382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224713" y="138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407150" y="1379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82855</xdr:rowOff>
    </xdr:from>
    <xdr:to>
      <xdr:col>55</xdr:col>
      <xdr:colOff>50800</xdr:colOff>
      <xdr:row>86</xdr:row>
      <xdr:rowOff>13005</xdr:rowOff>
    </xdr:to>
    <xdr:sp macro="" textlink="">
      <xdr:nvSpPr>
        <xdr:cNvPr id="360" name="楕円 359"/>
        <xdr:cNvSpPr/>
      </xdr:nvSpPr>
      <xdr:spPr>
        <a:xfrm>
          <a:off x="9655175" y="1385600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xdr:cNvSpPr txBox="1"/>
      </xdr:nvSpPr>
      <xdr:spPr>
        <a:xfrm>
          <a:off x="9729788" y="1378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78054</xdr:rowOff>
    </xdr:from>
    <xdr:to>
      <xdr:col>50</xdr:col>
      <xdr:colOff>165100</xdr:colOff>
      <xdr:row>86</xdr:row>
      <xdr:rowOff>8204</xdr:rowOff>
    </xdr:to>
    <xdr:sp macro="" textlink="">
      <xdr:nvSpPr>
        <xdr:cNvPr id="362" name="楕円 361"/>
        <xdr:cNvSpPr/>
      </xdr:nvSpPr>
      <xdr:spPr>
        <a:xfrm>
          <a:off x="8874125" y="1385120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128854</xdr:rowOff>
    </xdr:from>
    <xdr:to>
      <xdr:col>55</xdr:col>
      <xdr:colOff>0</xdr:colOff>
      <xdr:row>85</xdr:row>
      <xdr:rowOff>133655</xdr:rowOff>
    </xdr:to>
    <xdr:cxnSp macro="">
      <xdr:nvCxnSpPr>
        <xdr:cNvPr id="363" name="直線コネクタ 362"/>
        <xdr:cNvCxnSpPr/>
      </xdr:nvCxnSpPr>
      <xdr:spPr>
        <a:xfrm>
          <a:off x="8924925" y="13902004"/>
          <a:ext cx="766763"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79197</xdr:rowOff>
    </xdr:from>
    <xdr:to>
      <xdr:col>46</xdr:col>
      <xdr:colOff>38100</xdr:colOff>
      <xdr:row>86</xdr:row>
      <xdr:rowOff>9347</xdr:rowOff>
    </xdr:to>
    <xdr:sp macro="" textlink="">
      <xdr:nvSpPr>
        <xdr:cNvPr id="364" name="楕円 363"/>
        <xdr:cNvSpPr/>
      </xdr:nvSpPr>
      <xdr:spPr>
        <a:xfrm>
          <a:off x="8056563" y="1385234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128854</xdr:rowOff>
    </xdr:from>
    <xdr:to>
      <xdr:col>50</xdr:col>
      <xdr:colOff>114300</xdr:colOff>
      <xdr:row>85</xdr:row>
      <xdr:rowOff>129997</xdr:rowOff>
    </xdr:to>
    <xdr:cxnSp macro="">
      <xdr:nvCxnSpPr>
        <xdr:cNvPr id="365" name="直線コネクタ 364"/>
        <xdr:cNvCxnSpPr/>
      </xdr:nvCxnSpPr>
      <xdr:spPr>
        <a:xfrm flipV="1">
          <a:off x="8107363" y="13902004"/>
          <a:ext cx="817562"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74168</xdr:rowOff>
    </xdr:from>
    <xdr:to>
      <xdr:col>41</xdr:col>
      <xdr:colOff>101600</xdr:colOff>
      <xdr:row>86</xdr:row>
      <xdr:rowOff>4318</xdr:rowOff>
    </xdr:to>
    <xdr:sp macro="" textlink="">
      <xdr:nvSpPr>
        <xdr:cNvPr id="366" name="楕円 365"/>
        <xdr:cNvSpPr/>
      </xdr:nvSpPr>
      <xdr:spPr>
        <a:xfrm>
          <a:off x="7224713" y="138473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129997</xdr:rowOff>
    </xdr:to>
    <xdr:cxnSp macro="">
      <xdr:nvCxnSpPr>
        <xdr:cNvPr id="367" name="直線コネクタ 366"/>
        <xdr:cNvCxnSpPr/>
      </xdr:nvCxnSpPr>
      <xdr:spPr>
        <a:xfrm>
          <a:off x="7275513" y="13898118"/>
          <a:ext cx="83185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70053</xdr:rowOff>
    </xdr:from>
    <xdr:to>
      <xdr:col>36</xdr:col>
      <xdr:colOff>165100</xdr:colOff>
      <xdr:row>86</xdr:row>
      <xdr:rowOff>203</xdr:rowOff>
    </xdr:to>
    <xdr:sp macro="" textlink="">
      <xdr:nvSpPr>
        <xdr:cNvPr id="368" name="楕円 367"/>
        <xdr:cNvSpPr/>
      </xdr:nvSpPr>
      <xdr:spPr>
        <a:xfrm>
          <a:off x="6407150" y="138432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120853</xdr:rowOff>
    </xdr:from>
    <xdr:to>
      <xdr:col>41</xdr:col>
      <xdr:colOff>50800</xdr:colOff>
      <xdr:row>85</xdr:row>
      <xdr:rowOff>124968</xdr:rowOff>
    </xdr:to>
    <xdr:cxnSp macro="">
      <xdr:nvCxnSpPr>
        <xdr:cNvPr id="369" name="直線コネクタ 368"/>
        <xdr:cNvCxnSpPr/>
      </xdr:nvCxnSpPr>
      <xdr:spPr>
        <a:xfrm>
          <a:off x="6457950" y="13894003"/>
          <a:ext cx="817563"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8691640" y="135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7886777"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054927" y="136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237365"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170781</xdr:rowOff>
    </xdr:from>
    <xdr:ext cx="469744" cy="259045"/>
    <xdr:sp macro="" textlink="">
      <xdr:nvSpPr>
        <xdr:cNvPr id="374" name="n_1mainValue【公営住宅】&#10;一人当たり面積"/>
        <xdr:cNvSpPr txBox="1"/>
      </xdr:nvSpPr>
      <xdr:spPr>
        <a:xfrm>
          <a:off x="8691640" y="1393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474</xdr:rowOff>
    </xdr:from>
    <xdr:ext cx="469744" cy="259045"/>
    <xdr:sp macro="" textlink="">
      <xdr:nvSpPr>
        <xdr:cNvPr id="375" name="n_2mainValue【公営住宅】&#10;一人当たり面積"/>
        <xdr:cNvSpPr txBox="1"/>
      </xdr:nvSpPr>
      <xdr:spPr>
        <a:xfrm>
          <a:off x="7886777" y="139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166895</xdr:rowOff>
    </xdr:from>
    <xdr:ext cx="469744" cy="259045"/>
    <xdr:sp macro="" textlink="">
      <xdr:nvSpPr>
        <xdr:cNvPr id="376" name="n_3mainValue【公営住宅】&#10;一人当たり面積"/>
        <xdr:cNvSpPr txBox="1"/>
      </xdr:nvSpPr>
      <xdr:spPr>
        <a:xfrm>
          <a:off x="7054927" y="139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162780</xdr:rowOff>
    </xdr:from>
    <xdr:ext cx="469744" cy="259045"/>
    <xdr:sp macro="" textlink="">
      <xdr:nvSpPr>
        <xdr:cNvPr id="377" name="n_4mainValue【公営住宅】&#10;一人当たり面積"/>
        <xdr:cNvSpPr txBox="1"/>
      </xdr:nvSpPr>
      <xdr:spPr>
        <a:xfrm>
          <a:off x="6237365" y="1393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44654"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394486"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xdr:cNvCxnSpPr/>
      </xdr:nvCxnSpPr>
      <xdr:spPr>
        <a:xfrm flipV="1">
          <a:off x="4291965" y="16493489"/>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xdr:cNvSpPr txBox="1"/>
      </xdr:nvSpPr>
      <xdr:spPr>
        <a:xfrm>
          <a:off x="4330700" y="1766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xdr:cNvCxnSpPr/>
      </xdr:nvCxnSpPr>
      <xdr:spPr>
        <a:xfrm>
          <a:off x="4217988" y="176612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xdr:cNvSpPr txBox="1"/>
      </xdr:nvSpPr>
      <xdr:spPr>
        <a:xfrm>
          <a:off x="4330700" y="1626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xdr:cNvCxnSpPr/>
      </xdr:nvCxnSpPr>
      <xdr:spPr>
        <a:xfrm>
          <a:off x="4217988" y="164934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111141</xdr:rowOff>
    </xdr:from>
    <xdr:ext cx="405111" cy="259045"/>
    <xdr:sp macro="" textlink="">
      <xdr:nvSpPr>
        <xdr:cNvPr id="406" name="【港湾・漁港】&#10;有形固定資産減価償却率平均値テキスト"/>
        <xdr:cNvSpPr txBox="1"/>
      </xdr:nvSpPr>
      <xdr:spPr>
        <a:xfrm>
          <a:off x="4330700" y="17084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xdr:cNvSpPr/>
      </xdr:nvSpPr>
      <xdr:spPr>
        <a:xfrm>
          <a:off x="4241800" y="172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xdr:cNvSpPr/>
      </xdr:nvSpPr>
      <xdr:spPr>
        <a:xfrm>
          <a:off x="3475038" y="171932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xdr:cNvSpPr/>
      </xdr:nvSpPr>
      <xdr:spPr>
        <a:xfrm>
          <a:off x="2643188" y="171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xdr:cNvSpPr/>
      </xdr:nvSpPr>
      <xdr:spPr>
        <a:xfrm>
          <a:off x="1825625"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xdr:cNvSpPr/>
      </xdr:nvSpPr>
      <xdr:spPr>
        <a:xfrm>
          <a:off x="1008063" y="170884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84455</xdr:rowOff>
    </xdr:from>
    <xdr:to>
      <xdr:col>24</xdr:col>
      <xdr:colOff>114300</xdr:colOff>
      <xdr:row>107</xdr:row>
      <xdr:rowOff>14605</xdr:rowOff>
    </xdr:to>
    <xdr:sp macro="" textlink="">
      <xdr:nvSpPr>
        <xdr:cNvPr id="417" name="楕円 416"/>
        <xdr:cNvSpPr/>
      </xdr:nvSpPr>
      <xdr:spPr>
        <a:xfrm>
          <a:off x="424180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62882</xdr:rowOff>
    </xdr:from>
    <xdr:ext cx="405111" cy="259045"/>
    <xdr:sp macro="" textlink="">
      <xdr:nvSpPr>
        <xdr:cNvPr id="418" name="【港湾・漁港】&#10;有形固定資産減価償却率該当値テキスト"/>
        <xdr:cNvSpPr txBox="1"/>
      </xdr:nvSpPr>
      <xdr:spPr>
        <a:xfrm>
          <a:off x="4330700" y="1737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44450</xdr:rowOff>
    </xdr:from>
    <xdr:to>
      <xdr:col>20</xdr:col>
      <xdr:colOff>38100</xdr:colOff>
      <xdr:row>106</xdr:row>
      <xdr:rowOff>146050</xdr:rowOff>
    </xdr:to>
    <xdr:sp macro="" textlink="">
      <xdr:nvSpPr>
        <xdr:cNvPr id="419" name="楕円 418"/>
        <xdr:cNvSpPr/>
      </xdr:nvSpPr>
      <xdr:spPr>
        <a:xfrm>
          <a:off x="3475038" y="173609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95250</xdr:rowOff>
    </xdr:from>
    <xdr:to>
      <xdr:col>24</xdr:col>
      <xdr:colOff>63500</xdr:colOff>
      <xdr:row>106</xdr:row>
      <xdr:rowOff>135255</xdr:rowOff>
    </xdr:to>
    <xdr:cxnSp macro="">
      <xdr:nvCxnSpPr>
        <xdr:cNvPr id="420" name="直線コネクタ 419"/>
        <xdr:cNvCxnSpPr/>
      </xdr:nvCxnSpPr>
      <xdr:spPr>
        <a:xfrm>
          <a:off x="3525838" y="17411700"/>
          <a:ext cx="766762"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xdr:rowOff>
    </xdr:from>
    <xdr:to>
      <xdr:col>15</xdr:col>
      <xdr:colOff>101600</xdr:colOff>
      <xdr:row>106</xdr:row>
      <xdr:rowOff>106045</xdr:rowOff>
    </xdr:to>
    <xdr:sp macro="" textlink="">
      <xdr:nvSpPr>
        <xdr:cNvPr id="421" name="楕円 420"/>
        <xdr:cNvSpPr/>
      </xdr:nvSpPr>
      <xdr:spPr>
        <a:xfrm>
          <a:off x="2643188"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55245</xdr:rowOff>
    </xdr:from>
    <xdr:to>
      <xdr:col>19</xdr:col>
      <xdr:colOff>177800</xdr:colOff>
      <xdr:row>106</xdr:row>
      <xdr:rowOff>95250</xdr:rowOff>
    </xdr:to>
    <xdr:cxnSp macro="">
      <xdr:nvCxnSpPr>
        <xdr:cNvPr id="422" name="直線コネクタ 421"/>
        <xdr:cNvCxnSpPr/>
      </xdr:nvCxnSpPr>
      <xdr:spPr>
        <a:xfrm>
          <a:off x="2693988" y="17371695"/>
          <a:ext cx="8318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137795</xdr:rowOff>
    </xdr:from>
    <xdr:to>
      <xdr:col>10</xdr:col>
      <xdr:colOff>165100</xdr:colOff>
      <xdr:row>106</xdr:row>
      <xdr:rowOff>67945</xdr:rowOff>
    </xdr:to>
    <xdr:sp macro="" textlink="">
      <xdr:nvSpPr>
        <xdr:cNvPr id="423" name="楕円 422"/>
        <xdr:cNvSpPr/>
      </xdr:nvSpPr>
      <xdr:spPr>
        <a:xfrm>
          <a:off x="1825625"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17145</xdr:rowOff>
    </xdr:from>
    <xdr:to>
      <xdr:col>15</xdr:col>
      <xdr:colOff>50800</xdr:colOff>
      <xdr:row>106</xdr:row>
      <xdr:rowOff>55245</xdr:rowOff>
    </xdr:to>
    <xdr:cxnSp macro="">
      <xdr:nvCxnSpPr>
        <xdr:cNvPr id="424" name="直線コネクタ 423"/>
        <xdr:cNvCxnSpPr/>
      </xdr:nvCxnSpPr>
      <xdr:spPr>
        <a:xfrm>
          <a:off x="1876425" y="17333595"/>
          <a:ext cx="81756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97789</xdr:rowOff>
    </xdr:from>
    <xdr:to>
      <xdr:col>6</xdr:col>
      <xdr:colOff>38100</xdr:colOff>
      <xdr:row>106</xdr:row>
      <xdr:rowOff>27939</xdr:rowOff>
    </xdr:to>
    <xdr:sp macro="" textlink="">
      <xdr:nvSpPr>
        <xdr:cNvPr id="425" name="楕円 424"/>
        <xdr:cNvSpPr/>
      </xdr:nvSpPr>
      <xdr:spPr>
        <a:xfrm>
          <a:off x="1008063" y="172427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148589</xdr:rowOff>
    </xdr:from>
    <xdr:to>
      <xdr:col>10</xdr:col>
      <xdr:colOff>114300</xdr:colOff>
      <xdr:row>106</xdr:row>
      <xdr:rowOff>17145</xdr:rowOff>
    </xdr:to>
    <xdr:cxnSp macro="">
      <xdr:nvCxnSpPr>
        <xdr:cNvPr id="426" name="直線コネクタ 425"/>
        <xdr:cNvCxnSpPr/>
      </xdr:nvCxnSpPr>
      <xdr:spPr>
        <a:xfrm>
          <a:off x="1058863" y="17293589"/>
          <a:ext cx="817562"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427" name="n_1aveValue【港湾・漁港】&#10;有形固定資産減価償却率"/>
        <xdr:cNvSpPr txBox="1"/>
      </xdr:nvSpPr>
      <xdr:spPr>
        <a:xfrm>
          <a:off x="3324869"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99713</xdr:rowOff>
    </xdr:from>
    <xdr:ext cx="405111" cy="259045"/>
    <xdr:sp macro="" textlink="">
      <xdr:nvSpPr>
        <xdr:cNvPr id="428" name="n_2aveValue【港湾・漁港】&#10;有形固定資産減価償却率"/>
        <xdr:cNvSpPr txBox="1"/>
      </xdr:nvSpPr>
      <xdr:spPr>
        <a:xfrm>
          <a:off x="2505719"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429" name="n_3aveValue【港湾・漁港】&#10;有形固定資産減価償却率"/>
        <xdr:cNvSpPr txBox="1"/>
      </xdr:nvSpPr>
      <xdr:spPr>
        <a:xfrm>
          <a:off x="1688157"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430" name="n_4aveValue【港湾・漁港】&#10;有形固定資産減価償却率"/>
        <xdr:cNvSpPr txBox="1"/>
      </xdr:nvSpPr>
      <xdr:spPr>
        <a:xfrm>
          <a:off x="87059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137177</xdr:rowOff>
    </xdr:from>
    <xdr:ext cx="405111" cy="259045"/>
    <xdr:sp macro="" textlink="">
      <xdr:nvSpPr>
        <xdr:cNvPr id="431" name="n_1mainValue【港湾・漁港】&#10;有形固定資産減価償却率"/>
        <xdr:cNvSpPr txBox="1"/>
      </xdr:nvSpPr>
      <xdr:spPr>
        <a:xfrm>
          <a:off x="3324869"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97172</xdr:rowOff>
    </xdr:from>
    <xdr:ext cx="405111" cy="259045"/>
    <xdr:sp macro="" textlink="">
      <xdr:nvSpPr>
        <xdr:cNvPr id="432" name="n_2mainValue【港湾・漁港】&#10;有形固定資産減価償却率"/>
        <xdr:cNvSpPr txBox="1"/>
      </xdr:nvSpPr>
      <xdr:spPr>
        <a:xfrm>
          <a:off x="2505719"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59072</xdr:rowOff>
    </xdr:from>
    <xdr:ext cx="405111" cy="259045"/>
    <xdr:sp macro="" textlink="">
      <xdr:nvSpPr>
        <xdr:cNvPr id="433" name="n_3mainValue【港湾・漁港】&#10;有形固定資産減価償却率"/>
        <xdr:cNvSpPr txBox="1"/>
      </xdr:nvSpPr>
      <xdr:spPr>
        <a:xfrm>
          <a:off x="1688157" y="173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19066</xdr:rowOff>
    </xdr:from>
    <xdr:ext cx="405111" cy="259045"/>
    <xdr:sp macro="" textlink="">
      <xdr:nvSpPr>
        <xdr:cNvPr id="434" name="n_4mainValue【港湾・漁港】&#10;有形固定資産減価償却率"/>
        <xdr:cNvSpPr txBox="1"/>
      </xdr:nvSpPr>
      <xdr:spPr>
        <a:xfrm>
          <a:off x="870594"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118225" y="17735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5883727" y="17593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118225" y="172783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5565669" y="171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118225" y="16821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xdr:cNvSpPr txBox="1"/>
      </xdr:nvSpPr>
      <xdr:spPr>
        <a:xfrm>
          <a:off x="5565669" y="16678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118225" y="16363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xdr:cNvSpPr txBox="1"/>
      </xdr:nvSpPr>
      <xdr:spPr>
        <a:xfrm>
          <a:off x="5565669" y="1622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5565669" y="1576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xdr:cNvCxnSpPr/>
      </xdr:nvCxnSpPr>
      <xdr:spPr>
        <a:xfrm flipV="1">
          <a:off x="9691053" y="16299430"/>
          <a:ext cx="0" cy="143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xdr:cNvSpPr txBox="1"/>
      </xdr:nvSpPr>
      <xdr:spPr>
        <a:xfrm>
          <a:off x="9729788" y="1773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xdr:cNvCxnSpPr/>
      </xdr:nvCxnSpPr>
      <xdr:spPr>
        <a:xfrm>
          <a:off x="9617075" y="1773358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xdr:cNvSpPr txBox="1"/>
      </xdr:nvSpPr>
      <xdr:spPr>
        <a:xfrm>
          <a:off x="9729788" y="160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xdr:cNvCxnSpPr/>
      </xdr:nvCxnSpPr>
      <xdr:spPr>
        <a:xfrm>
          <a:off x="9617075" y="1629943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101376</xdr:rowOff>
    </xdr:from>
    <xdr:ext cx="599010" cy="259045"/>
    <xdr:sp macro="" textlink="">
      <xdr:nvSpPr>
        <xdr:cNvPr id="461" name="【港湾・漁港】&#10;一人当たり有形固定資産（償却資産）額平均値テキスト"/>
        <xdr:cNvSpPr txBox="1"/>
      </xdr:nvSpPr>
      <xdr:spPr>
        <a:xfrm>
          <a:off x="9729788" y="1707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xdr:cNvSpPr/>
      </xdr:nvSpPr>
      <xdr:spPr>
        <a:xfrm>
          <a:off x="9655175" y="1722349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xdr:cNvSpPr/>
      </xdr:nvSpPr>
      <xdr:spPr>
        <a:xfrm>
          <a:off x="8874125" y="1721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xdr:cNvSpPr/>
      </xdr:nvSpPr>
      <xdr:spPr>
        <a:xfrm>
          <a:off x="8056563" y="1726499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xdr:cNvSpPr/>
      </xdr:nvSpPr>
      <xdr:spPr>
        <a:xfrm>
          <a:off x="7224713" y="172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xdr:cNvSpPr/>
      </xdr:nvSpPr>
      <xdr:spPr>
        <a:xfrm>
          <a:off x="6407150" y="171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114088</xdr:rowOff>
    </xdr:from>
    <xdr:to>
      <xdr:col>55</xdr:col>
      <xdr:colOff>50800</xdr:colOff>
      <xdr:row>106</xdr:row>
      <xdr:rowOff>44238</xdr:rowOff>
    </xdr:to>
    <xdr:sp macro="" textlink="">
      <xdr:nvSpPr>
        <xdr:cNvPr id="472" name="楕円 471"/>
        <xdr:cNvSpPr/>
      </xdr:nvSpPr>
      <xdr:spPr>
        <a:xfrm>
          <a:off x="9655175" y="1725908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92515</xdr:rowOff>
    </xdr:from>
    <xdr:ext cx="534377" cy="259045"/>
    <xdr:sp macro="" textlink="">
      <xdr:nvSpPr>
        <xdr:cNvPr id="473" name="【港湾・漁港】&#10;一人当たり有形固定資産（償却資産）額該当値テキスト"/>
        <xdr:cNvSpPr txBox="1"/>
      </xdr:nvSpPr>
      <xdr:spPr>
        <a:xfrm>
          <a:off x="9729788" y="1723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117205</xdr:rowOff>
    </xdr:from>
    <xdr:to>
      <xdr:col>50</xdr:col>
      <xdr:colOff>165100</xdr:colOff>
      <xdr:row>106</xdr:row>
      <xdr:rowOff>47355</xdr:rowOff>
    </xdr:to>
    <xdr:sp macro="" textlink="">
      <xdr:nvSpPr>
        <xdr:cNvPr id="474" name="楕円 473"/>
        <xdr:cNvSpPr/>
      </xdr:nvSpPr>
      <xdr:spPr>
        <a:xfrm>
          <a:off x="8874125" y="172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164888</xdr:rowOff>
    </xdr:from>
    <xdr:to>
      <xdr:col>55</xdr:col>
      <xdr:colOff>0</xdr:colOff>
      <xdr:row>105</xdr:row>
      <xdr:rowOff>168005</xdr:rowOff>
    </xdr:to>
    <xdr:cxnSp macro="">
      <xdr:nvCxnSpPr>
        <xdr:cNvPr id="475" name="直線コネクタ 474"/>
        <xdr:cNvCxnSpPr/>
      </xdr:nvCxnSpPr>
      <xdr:spPr>
        <a:xfrm flipV="1">
          <a:off x="8924925" y="17309888"/>
          <a:ext cx="766763"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122422</xdr:rowOff>
    </xdr:from>
    <xdr:to>
      <xdr:col>46</xdr:col>
      <xdr:colOff>38100</xdr:colOff>
      <xdr:row>106</xdr:row>
      <xdr:rowOff>52572</xdr:rowOff>
    </xdr:to>
    <xdr:sp macro="" textlink="">
      <xdr:nvSpPr>
        <xdr:cNvPr id="476" name="楕円 475"/>
        <xdr:cNvSpPr/>
      </xdr:nvSpPr>
      <xdr:spPr>
        <a:xfrm>
          <a:off x="8056563" y="1726742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168005</xdr:rowOff>
    </xdr:from>
    <xdr:to>
      <xdr:col>50</xdr:col>
      <xdr:colOff>114300</xdr:colOff>
      <xdr:row>106</xdr:row>
      <xdr:rowOff>1772</xdr:rowOff>
    </xdr:to>
    <xdr:cxnSp macro="">
      <xdr:nvCxnSpPr>
        <xdr:cNvPr id="477" name="直線コネクタ 476"/>
        <xdr:cNvCxnSpPr/>
      </xdr:nvCxnSpPr>
      <xdr:spPr>
        <a:xfrm flipV="1">
          <a:off x="8107363" y="17313005"/>
          <a:ext cx="817562"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126088</xdr:rowOff>
    </xdr:from>
    <xdr:to>
      <xdr:col>41</xdr:col>
      <xdr:colOff>101600</xdr:colOff>
      <xdr:row>106</xdr:row>
      <xdr:rowOff>56238</xdr:rowOff>
    </xdr:to>
    <xdr:sp macro="" textlink="">
      <xdr:nvSpPr>
        <xdr:cNvPr id="478" name="楕円 477"/>
        <xdr:cNvSpPr/>
      </xdr:nvSpPr>
      <xdr:spPr>
        <a:xfrm>
          <a:off x="7224713" y="172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1772</xdr:rowOff>
    </xdr:from>
    <xdr:to>
      <xdr:col>45</xdr:col>
      <xdr:colOff>177800</xdr:colOff>
      <xdr:row>106</xdr:row>
      <xdr:rowOff>5438</xdr:rowOff>
    </xdr:to>
    <xdr:cxnSp macro="">
      <xdr:nvCxnSpPr>
        <xdr:cNvPr id="479" name="直線コネクタ 478"/>
        <xdr:cNvCxnSpPr/>
      </xdr:nvCxnSpPr>
      <xdr:spPr>
        <a:xfrm flipV="1">
          <a:off x="7275513" y="17318222"/>
          <a:ext cx="83185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129801</xdr:rowOff>
    </xdr:from>
    <xdr:to>
      <xdr:col>36</xdr:col>
      <xdr:colOff>165100</xdr:colOff>
      <xdr:row>106</xdr:row>
      <xdr:rowOff>59951</xdr:rowOff>
    </xdr:to>
    <xdr:sp macro="" textlink="">
      <xdr:nvSpPr>
        <xdr:cNvPr id="480" name="楕円 479"/>
        <xdr:cNvSpPr/>
      </xdr:nvSpPr>
      <xdr:spPr>
        <a:xfrm>
          <a:off x="6407150" y="172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5438</xdr:rowOff>
    </xdr:from>
    <xdr:to>
      <xdr:col>41</xdr:col>
      <xdr:colOff>50800</xdr:colOff>
      <xdr:row>106</xdr:row>
      <xdr:rowOff>9151</xdr:rowOff>
    </xdr:to>
    <xdr:cxnSp macro="">
      <xdr:nvCxnSpPr>
        <xdr:cNvPr id="481" name="直線コネクタ 480"/>
        <xdr:cNvCxnSpPr/>
      </xdr:nvCxnSpPr>
      <xdr:spPr>
        <a:xfrm flipV="1">
          <a:off x="6457950" y="17321888"/>
          <a:ext cx="817563"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16352</xdr:rowOff>
    </xdr:from>
    <xdr:ext cx="599010" cy="259045"/>
    <xdr:sp macro="" textlink="">
      <xdr:nvSpPr>
        <xdr:cNvPr id="482" name="n_1aveValue【港湾・漁港】&#10;一人当たり有形固定資産（償却資産）額"/>
        <xdr:cNvSpPr txBox="1"/>
      </xdr:nvSpPr>
      <xdr:spPr>
        <a:xfrm>
          <a:off x="8636533" y="1698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66676</xdr:rowOff>
    </xdr:from>
    <xdr:ext cx="534377" cy="259045"/>
    <xdr:sp macro="" textlink="">
      <xdr:nvSpPr>
        <xdr:cNvPr id="483" name="n_2aveValue【港湾・漁港】&#10;一人当たり有形固定資産（償却資産）額"/>
        <xdr:cNvSpPr txBox="1"/>
      </xdr:nvSpPr>
      <xdr:spPr>
        <a:xfrm>
          <a:off x="7854461" y="170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25592</xdr:rowOff>
    </xdr:from>
    <xdr:ext cx="599010" cy="259045"/>
    <xdr:sp macro="" textlink="">
      <xdr:nvSpPr>
        <xdr:cNvPr id="484" name="n_3aveValue【港湾・漁港】&#10;一人当たり有形固定資産（償却資産）額"/>
        <xdr:cNvSpPr txBox="1"/>
      </xdr:nvSpPr>
      <xdr:spPr>
        <a:xfrm>
          <a:off x="7004583" y="169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138988</xdr:rowOff>
    </xdr:from>
    <xdr:ext cx="599010" cy="259045"/>
    <xdr:sp macro="" textlink="">
      <xdr:nvSpPr>
        <xdr:cNvPr id="485" name="n_4aveValue【港湾・漁港】&#10;一人当たり有形固定資産（償却資産）額"/>
        <xdr:cNvSpPr txBox="1"/>
      </xdr:nvSpPr>
      <xdr:spPr>
        <a:xfrm>
          <a:off x="6172733" y="169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38482</xdr:rowOff>
    </xdr:from>
    <xdr:ext cx="534377" cy="259045"/>
    <xdr:sp macro="" textlink="">
      <xdr:nvSpPr>
        <xdr:cNvPr id="486" name="n_1mainValue【港湾・漁港】&#10;一人当たり有形固定資産（償却資産）額"/>
        <xdr:cNvSpPr txBox="1"/>
      </xdr:nvSpPr>
      <xdr:spPr>
        <a:xfrm>
          <a:off x="8659324" y="17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43699</xdr:rowOff>
    </xdr:from>
    <xdr:ext cx="534377" cy="259045"/>
    <xdr:sp macro="" textlink="">
      <xdr:nvSpPr>
        <xdr:cNvPr id="487" name="n_2mainValue【港湾・漁港】&#10;一人当たり有形固定資産（償却資産）額"/>
        <xdr:cNvSpPr txBox="1"/>
      </xdr:nvSpPr>
      <xdr:spPr>
        <a:xfrm>
          <a:off x="7854461" y="173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47365</xdr:rowOff>
    </xdr:from>
    <xdr:ext cx="534377" cy="259045"/>
    <xdr:sp macro="" textlink="">
      <xdr:nvSpPr>
        <xdr:cNvPr id="488" name="n_3mainValue【港湾・漁港】&#10;一人当たり有形固定資産（償却資産）額"/>
        <xdr:cNvSpPr txBox="1"/>
      </xdr:nvSpPr>
      <xdr:spPr>
        <a:xfrm>
          <a:off x="7036899" y="173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51078</xdr:rowOff>
    </xdr:from>
    <xdr:ext cx="534377" cy="259045"/>
    <xdr:sp macro="" textlink="">
      <xdr:nvSpPr>
        <xdr:cNvPr id="489" name="n_4mainValue【港湾・漁港】&#10;一人当たり有形固定資産（償却資産）額"/>
        <xdr:cNvSpPr txBox="1"/>
      </xdr:nvSpPr>
      <xdr:spPr>
        <a:xfrm>
          <a:off x="6205049" y="173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xdr:cNvCxnSpPr/>
      </xdr:nvCxnSpPr>
      <xdr:spPr>
        <a:xfrm flipV="1">
          <a:off x="15104427" y="533781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xdr:cNvSpPr txBox="1"/>
      </xdr:nvSpPr>
      <xdr:spPr>
        <a:xfrm>
          <a:off x="15143163"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xdr:cNvCxnSpPr/>
      </xdr:nvCxnSpPr>
      <xdr:spPr>
        <a:xfrm>
          <a:off x="15016163" y="68484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xdr:cNvSpPr txBox="1"/>
      </xdr:nvSpPr>
      <xdr:spPr>
        <a:xfrm>
          <a:off x="15143163" y="512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xdr:cNvCxnSpPr/>
      </xdr:nvCxnSpPr>
      <xdr:spPr>
        <a:xfrm>
          <a:off x="15016163" y="533781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519" name="【認定こども園・幼稚園・保育所】&#10;有形固定資産減価償却率平均値テキスト"/>
        <xdr:cNvSpPr txBox="1"/>
      </xdr:nvSpPr>
      <xdr:spPr>
        <a:xfrm>
          <a:off x="15143163"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xdr:cNvSpPr/>
      </xdr:nvSpPr>
      <xdr:spPr>
        <a:xfrm>
          <a:off x="15054263" y="59613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xdr:cNvSpPr/>
      </xdr:nvSpPr>
      <xdr:spPr>
        <a:xfrm>
          <a:off x="14273213" y="59613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xdr:cNvSpPr/>
      </xdr:nvSpPr>
      <xdr:spPr>
        <a:xfrm>
          <a:off x="13455650" y="59861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xdr:cNvSpPr/>
      </xdr:nvSpPr>
      <xdr:spPr>
        <a:xfrm>
          <a:off x="12638088" y="598424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xdr:cNvSpPr/>
      </xdr:nvSpPr>
      <xdr:spPr>
        <a:xfrm>
          <a:off x="11806238"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xdr:rowOff>
    </xdr:from>
    <xdr:to>
      <xdr:col>85</xdr:col>
      <xdr:colOff>177800</xdr:colOff>
      <xdr:row>38</xdr:row>
      <xdr:rowOff>117475</xdr:rowOff>
    </xdr:to>
    <xdr:sp macro="" textlink="">
      <xdr:nvSpPr>
        <xdr:cNvPr id="530" name="楕円 529"/>
        <xdr:cNvSpPr/>
      </xdr:nvSpPr>
      <xdr:spPr>
        <a:xfrm>
          <a:off x="15054263"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165752</xdr:rowOff>
    </xdr:from>
    <xdr:ext cx="405111" cy="259045"/>
    <xdr:sp macro="" textlink="">
      <xdr:nvSpPr>
        <xdr:cNvPr id="531" name="【認定こども園・幼稚園・保育所】&#10;有形固定資産減価償却率該当値テキスト"/>
        <xdr:cNvSpPr txBox="1"/>
      </xdr:nvSpPr>
      <xdr:spPr>
        <a:xfrm>
          <a:off x="15143163" y="61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532" name="楕円 531"/>
        <xdr:cNvSpPr/>
      </xdr:nvSpPr>
      <xdr:spPr>
        <a:xfrm>
          <a:off x="14273213" y="61347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66675</xdr:rowOff>
    </xdr:to>
    <xdr:cxnSp macro="">
      <xdr:nvCxnSpPr>
        <xdr:cNvPr id="533" name="直線コネクタ 532"/>
        <xdr:cNvCxnSpPr/>
      </xdr:nvCxnSpPr>
      <xdr:spPr>
        <a:xfrm>
          <a:off x="14324013" y="6176010"/>
          <a:ext cx="7810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92075</xdr:rowOff>
    </xdr:from>
    <xdr:to>
      <xdr:col>76</xdr:col>
      <xdr:colOff>165100</xdr:colOff>
      <xdr:row>38</xdr:row>
      <xdr:rowOff>22225</xdr:rowOff>
    </xdr:to>
    <xdr:sp macro="" textlink="">
      <xdr:nvSpPr>
        <xdr:cNvPr id="534" name="楕円 533"/>
        <xdr:cNvSpPr/>
      </xdr:nvSpPr>
      <xdr:spPr>
        <a:xfrm>
          <a:off x="13455650" y="6092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142875</xdr:rowOff>
    </xdr:from>
    <xdr:to>
      <xdr:col>81</xdr:col>
      <xdr:colOff>50800</xdr:colOff>
      <xdr:row>38</xdr:row>
      <xdr:rowOff>13335</xdr:rowOff>
    </xdr:to>
    <xdr:cxnSp macro="">
      <xdr:nvCxnSpPr>
        <xdr:cNvPr id="535" name="直線コネクタ 534"/>
        <xdr:cNvCxnSpPr/>
      </xdr:nvCxnSpPr>
      <xdr:spPr>
        <a:xfrm>
          <a:off x="13506450" y="6143625"/>
          <a:ext cx="817563"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36" name="楕円 535"/>
        <xdr:cNvSpPr/>
      </xdr:nvSpPr>
      <xdr:spPr>
        <a:xfrm>
          <a:off x="12638088" y="604901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142875</xdr:rowOff>
    </xdr:to>
    <xdr:cxnSp macro="">
      <xdr:nvCxnSpPr>
        <xdr:cNvPr id="537" name="直線コネクタ 536"/>
        <xdr:cNvCxnSpPr/>
      </xdr:nvCxnSpPr>
      <xdr:spPr>
        <a:xfrm>
          <a:off x="12688888" y="6099810"/>
          <a:ext cx="817562"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19685</xdr:rowOff>
    </xdr:from>
    <xdr:to>
      <xdr:col>67</xdr:col>
      <xdr:colOff>101600</xdr:colOff>
      <xdr:row>37</xdr:row>
      <xdr:rowOff>121285</xdr:rowOff>
    </xdr:to>
    <xdr:sp macro="" textlink="">
      <xdr:nvSpPr>
        <xdr:cNvPr id="538" name="楕円 537"/>
        <xdr:cNvSpPr/>
      </xdr:nvSpPr>
      <xdr:spPr>
        <a:xfrm>
          <a:off x="11806238"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70485</xdr:rowOff>
    </xdr:from>
    <xdr:to>
      <xdr:col>71</xdr:col>
      <xdr:colOff>177800</xdr:colOff>
      <xdr:row>37</xdr:row>
      <xdr:rowOff>99060</xdr:rowOff>
    </xdr:to>
    <xdr:cxnSp macro="">
      <xdr:nvCxnSpPr>
        <xdr:cNvPr id="539" name="直線コネクタ 538"/>
        <xdr:cNvCxnSpPr/>
      </xdr:nvCxnSpPr>
      <xdr:spPr>
        <a:xfrm>
          <a:off x="11857038" y="6071235"/>
          <a:ext cx="8318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540" name="n_1aveValue【認定こども園・幼稚園・保育所】&#10;有形固定資産減価償却率"/>
        <xdr:cNvSpPr txBox="1"/>
      </xdr:nvSpPr>
      <xdr:spPr>
        <a:xfrm>
          <a:off x="14123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1" name="n_2aveValue【認定こども園・幼稚園・保育所】&#10;有形固定資産減価償却率"/>
        <xdr:cNvSpPr txBox="1"/>
      </xdr:nvSpPr>
      <xdr:spPr>
        <a:xfrm>
          <a:off x="13318182"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2" name="n_3aveValue【認定こども園・幼稚園・保育所】&#10;有形固定資産減価償却率"/>
        <xdr:cNvSpPr txBox="1"/>
      </xdr:nvSpPr>
      <xdr:spPr>
        <a:xfrm>
          <a:off x="12500619"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3" name="n_4aveValue【認定こども園・幼稚園・保育所】&#10;有形固定資産減価償却率"/>
        <xdr:cNvSpPr txBox="1"/>
      </xdr:nvSpPr>
      <xdr:spPr>
        <a:xfrm>
          <a:off x="11668769"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55262</xdr:rowOff>
    </xdr:from>
    <xdr:ext cx="405111" cy="259045"/>
    <xdr:sp macro="" textlink="">
      <xdr:nvSpPr>
        <xdr:cNvPr id="544" name="n_1mainValue【認定こども園・幼稚園・保育所】&#10;有形固定資産減価償却率"/>
        <xdr:cNvSpPr txBox="1"/>
      </xdr:nvSpPr>
      <xdr:spPr>
        <a:xfrm>
          <a:off x="141230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5" name="n_2mainValue【認定こども園・幼稚園・保育所】&#10;有形固定資産減価償却率"/>
        <xdr:cNvSpPr txBox="1"/>
      </xdr:nvSpPr>
      <xdr:spPr>
        <a:xfrm>
          <a:off x="13318182"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46" name="n_3mainValue【認定こども園・幼稚園・保育所】&#10;有形固定資産減価償却率"/>
        <xdr:cNvSpPr txBox="1"/>
      </xdr:nvSpPr>
      <xdr:spPr>
        <a:xfrm>
          <a:off x="12500619"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7" name="n_4mainValue【認定こども園・幼稚園・保育所】&#10;有形固定資産減価償却率"/>
        <xdr:cNvSpPr txBox="1"/>
      </xdr:nvSpPr>
      <xdr:spPr>
        <a:xfrm>
          <a:off x="11668769" y="611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691640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6492084"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691640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6492084"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691640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6492084"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691640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6492084"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xdr:cNvCxnSpPr/>
      </xdr:nvCxnSpPr>
      <xdr:spPr>
        <a:xfrm flipV="1">
          <a:off x="20503514" y="5657469"/>
          <a:ext cx="0" cy="110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xdr:cNvSpPr txBox="1"/>
      </xdr:nvSpPr>
      <xdr:spPr>
        <a:xfrm>
          <a:off x="20542250" y="67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xdr:cNvCxnSpPr/>
      </xdr:nvCxnSpPr>
      <xdr:spPr>
        <a:xfrm>
          <a:off x="20429538" y="67635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xdr:cNvSpPr txBox="1"/>
      </xdr:nvSpPr>
      <xdr:spPr>
        <a:xfrm>
          <a:off x="20542250" y="54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xdr:cNvCxnSpPr/>
      </xdr:nvCxnSpPr>
      <xdr:spPr>
        <a:xfrm>
          <a:off x="20429538" y="565746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574" name="【認定こども園・幼稚園・保育所】&#10;一人当たり面積平均値テキスト"/>
        <xdr:cNvSpPr txBox="1"/>
      </xdr:nvSpPr>
      <xdr:spPr>
        <a:xfrm>
          <a:off x="2054225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xdr:cNvSpPr/>
      </xdr:nvSpPr>
      <xdr:spPr>
        <a:xfrm>
          <a:off x="20453350" y="6464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xdr:cNvSpPr/>
      </xdr:nvSpPr>
      <xdr:spPr>
        <a:xfrm>
          <a:off x="19686588" y="644601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xdr:cNvSpPr/>
      </xdr:nvSpPr>
      <xdr:spPr>
        <a:xfrm>
          <a:off x="18854738" y="64574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xdr:cNvSpPr/>
      </xdr:nvSpPr>
      <xdr:spPr>
        <a:xfrm>
          <a:off x="18037175" y="64574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xdr:cNvSpPr/>
      </xdr:nvSpPr>
      <xdr:spPr>
        <a:xfrm>
          <a:off x="17219613" y="641858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585" name="楕円 584"/>
        <xdr:cNvSpPr/>
      </xdr:nvSpPr>
      <xdr:spPr>
        <a:xfrm>
          <a:off x="20453350" y="61061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586" name="【認定こども園・幼稚園・保育所】&#10;一人当たり面積該当値テキスト"/>
        <xdr:cNvSpPr txBox="1"/>
      </xdr:nvSpPr>
      <xdr:spPr>
        <a:xfrm>
          <a:off x="20542250"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25400</xdr:rowOff>
    </xdr:from>
    <xdr:to>
      <xdr:col>112</xdr:col>
      <xdr:colOff>38100</xdr:colOff>
      <xdr:row>37</xdr:row>
      <xdr:rowOff>127000</xdr:rowOff>
    </xdr:to>
    <xdr:sp macro="" textlink="">
      <xdr:nvSpPr>
        <xdr:cNvPr id="587" name="楕円 586"/>
        <xdr:cNvSpPr/>
      </xdr:nvSpPr>
      <xdr:spPr>
        <a:xfrm>
          <a:off x="19686588" y="60261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76200</xdr:rowOff>
    </xdr:from>
    <xdr:to>
      <xdr:col>116</xdr:col>
      <xdr:colOff>63500</xdr:colOff>
      <xdr:row>37</xdr:row>
      <xdr:rowOff>156210</xdr:rowOff>
    </xdr:to>
    <xdr:cxnSp macro="">
      <xdr:nvCxnSpPr>
        <xdr:cNvPr id="588" name="直線コネクタ 587"/>
        <xdr:cNvCxnSpPr/>
      </xdr:nvCxnSpPr>
      <xdr:spPr>
        <a:xfrm>
          <a:off x="19737388" y="6076950"/>
          <a:ext cx="766762"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34544</xdr:rowOff>
    </xdr:from>
    <xdr:to>
      <xdr:col>107</xdr:col>
      <xdr:colOff>101600</xdr:colOff>
      <xdr:row>37</xdr:row>
      <xdr:rowOff>136144</xdr:rowOff>
    </xdr:to>
    <xdr:sp macro="" textlink="">
      <xdr:nvSpPr>
        <xdr:cNvPr id="589" name="楕円 588"/>
        <xdr:cNvSpPr/>
      </xdr:nvSpPr>
      <xdr:spPr>
        <a:xfrm>
          <a:off x="18854738"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76200</xdr:rowOff>
    </xdr:from>
    <xdr:to>
      <xdr:col>111</xdr:col>
      <xdr:colOff>177800</xdr:colOff>
      <xdr:row>37</xdr:row>
      <xdr:rowOff>85344</xdr:rowOff>
    </xdr:to>
    <xdr:cxnSp macro="">
      <xdr:nvCxnSpPr>
        <xdr:cNvPr id="590" name="直線コネクタ 589"/>
        <xdr:cNvCxnSpPr/>
      </xdr:nvCxnSpPr>
      <xdr:spPr>
        <a:xfrm flipV="1">
          <a:off x="18905538" y="6076950"/>
          <a:ext cx="8318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41402</xdr:rowOff>
    </xdr:from>
    <xdr:to>
      <xdr:col>102</xdr:col>
      <xdr:colOff>165100</xdr:colOff>
      <xdr:row>37</xdr:row>
      <xdr:rowOff>143002</xdr:rowOff>
    </xdr:to>
    <xdr:sp macro="" textlink="">
      <xdr:nvSpPr>
        <xdr:cNvPr id="591" name="楕円 590"/>
        <xdr:cNvSpPr/>
      </xdr:nvSpPr>
      <xdr:spPr>
        <a:xfrm>
          <a:off x="18037175"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85344</xdr:rowOff>
    </xdr:from>
    <xdr:to>
      <xdr:col>107</xdr:col>
      <xdr:colOff>50800</xdr:colOff>
      <xdr:row>37</xdr:row>
      <xdr:rowOff>92202</xdr:rowOff>
    </xdr:to>
    <xdr:cxnSp macro="">
      <xdr:nvCxnSpPr>
        <xdr:cNvPr id="592" name="直線コネクタ 591"/>
        <xdr:cNvCxnSpPr/>
      </xdr:nvCxnSpPr>
      <xdr:spPr>
        <a:xfrm flipV="1">
          <a:off x="18087975" y="6086094"/>
          <a:ext cx="817563"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48260</xdr:rowOff>
    </xdr:from>
    <xdr:to>
      <xdr:col>98</xdr:col>
      <xdr:colOff>38100</xdr:colOff>
      <xdr:row>37</xdr:row>
      <xdr:rowOff>149860</xdr:rowOff>
    </xdr:to>
    <xdr:sp macro="" textlink="">
      <xdr:nvSpPr>
        <xdr:cNvPr id="593" name="楕円 592"/>
        <xdr:cNvSpPr/>
      </xdr:nvSpPr>
      <xdr:spPr>
        <a:xfrm>
          <a:off x="17219613" y="604901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92202</xdr:rowOff>
    </xdr:from>
    <xdr:to>
      <xdr:col>102</xdr:col>
      <xdr:colOff>114300</xdr:colOff>
      <xdr:row>37</xdr:row>
      <xdr:rowOff>99060</xdr:rowOff>
    </xdr:to>
    <xdr:cxnSp macro="">
      <xdr:nvCxnSpPr>
        <xdr:cNvPr id="594" name="直線コネクタ 593"/>
        <xdr:cNvCxnSpPr/>
      </xdr:nvCxnSpPr>
      <xdr:spPr>
        <a:xfrm flipV="1">
          <a:off x="17270413" y="6092952"/>
          <a:ext cx="817562"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595" name="n_1aveValue【認定こども園・幼稚園・保育所】&#10;一人当たり面積"/>
        <xdr:cNvSpPr txBox="1"/>
      </xdr:nvSpPr>
      <xdr:spPr>
        <a:xfrm>
          <a:off x="19504102"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96" name="n_2aveValue【認定こども園・幼稚園・保育所】&#10;一人当たり面積"/>
        <xdr:cNvSpPr txBox="1"/>
      </xdr:nvSpPr>
      <xdr:spPr>
        <a:xfrm>
          <a:off x="18684952"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xdr:cNvSpPr txBox="1"/>
      </xdr:nvSpPr>
      <xdr:spPr>
        <a:xfrm>
          <a:off x="17867390"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98" name="n_4aveValue【認定こども園・幼稚園・保育所】&#10;一人当たり面積"/>
        <xdr:cNvSpPr txBox="1"/>
      </xdr:nvSpPr>
      <xdr:spPr>
        <a:xfrm>
          <a:off x="17049827"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143527</xdr:rowOff>
    </xdr:from>
    <xdr:ext cx="469744" cy="259045"/>
    <xdr:sp macro="" textlink="">
      <xdr:nvSpPr>
        <xdr:cNvPr id="599" name="n_1mainValue【認定こども園・幼稚園・保育所】&#10;一人当たり面積"/>
        <xdr:cNvSpPr txBox="1"/>
      </xdr:nvSpPr>
      <xdr:spPr>
        <a:xfrm>
          <a:off x="19504102"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152671</xdr:rowOff>
    </xdr:from>
    <xdr:ext cx="469744" cy="259045"/>
    <xdr:sp macro="" textlink="">
      <xdr:nvSpPr>
        <xdr:cNvPr id="600" name="n_2mainValue【認定こども園・幼稚園・保育所】&#10;一人当たり面積"/>
        <xdr:cNvSpPr txBox="1"/>
      </xdr:nvSpPr>
      <xdr:spPr>
        <a:xfrm>
          <a:off x="18684952"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159529</xdr:rowOff>
    </xdr:from>
    <xdr:ext cx="469744" cy="259045"/>
    <xdr:sp macro="" textlink="">
      <xdr:nvSpPr>
        <xdr:cNvPr id="601" name="n_3mainValue【認定こども園・幼稚園・保育所】&#10;一人当たり面積"/>
        <xdr:cNvSpPr txBox="1"/>
      </xdr:nvSpPr>
      <xdr:spPr>
        <a:xfrm>
          <a:off x="17867390" y="58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166387</xdr:rowOff>
    </xdr:from>
    <xdr:ext cx="469744" cy="259045"/>
    <xdr:sp macro="" textlink="">
      <xdr:nvSpPr>
        <xdr:cNvPr id="602" name="n_4mainValue【認定こども園・幼稚園・保育所】&#10;一人当たり面積"/>
        <xdr:cNvSpPr txBox="1"/>
      </xdr:nvSpPr>
      <xdr:spPr>
        <a:xfrm>
          <a:off x="17049827" y="583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092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1206949"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xdr:cNvCxnSpPr/>
      </xdr:nvCxnSpPr>
      <xdr:spPr>
        <a:xfrm flipV="1">
          <a:off x="15104427" y="919924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xdr:cNvSpPr txBox="1"/>
      </xdr:nvSpPr>
      <xdr:spPr>
        <a:xfrm>
          <a:off x="15143163"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xdr:cNvCxnSpPr/>
      </xdr:nvCxnSpPr>
      <xdr:spPr>
        <a:xfrm>
          <a:off x="15016163" y="102755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xdr:cNvSpPr txBox="1"/>
      </xdr:nvSpPr>
      <xdr:spPr>
        <a:xfrm>
          <a:off x="15143163"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xdr:cNvCxnSpPr/>
      </xdr:nvCxnSpPr>
      <xdr:spPr>
        <a:xfrm>
          <a:off x="15016163" y="91992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2" name="【学校施設】&#10;有形固定資産減価償却率平均値テキスト"/>
        <xdr:cNvSpPr txBox="1"/>
      </xdr:nvSpPr>
      <xdr:spPr>
        <a:xfrm>
          <a:off x="15143163" y="959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xdr:cNvSpPr/>
      </xdr:nvSpPr>
      <xdr:spPr>
        <a:xfrm>
          <a:off x="15054263"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xdr:cNvSpPr/>
      </xdr:nvSpPr>
      <xdr:spPr>
        <a:xfrm>
          <a:off x="14273213" y="972661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xdr:cNvSpPr/>
      </xdr:nvSpPr>
      <xdr:spPr>
        <a:xfrm>
          <a:off x="1345565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xdr:cNvSpPr/>
      </xdr:nvSpPr>
      <xdr:spPr>
        <a:xfrm>
          <a:off x="12638088" y="971042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xdr:cNvSpPr/>
      </xdr:nvSpPr>
      <xdr:spPr>
        <a:xfrm>
          <a:off x="11806238" y="97085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43" name="楕円 642"/>
        <xdr:cNvSpPr/>
      </xdr:nvSpPr>
      <xdr:spPr>
        <a:xfrm>
          <a:off x="15054263"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644" name="【学校施設】&#10;有形固定資産減価償却率該当値テキスト"/>
        <xdr:cNvSpPr txBox="1"/>
      </xdr:nvSpPr>
      <xdr:spPr>
        <a:xfrm>
          <a:off x="15143163" y="989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645" name="楕円 644"/>
        <xdr:cNvSpPr/>
      </xdr:nvSpPr>
      <xdr:spPr>
        <a:xfrm>
          <a:off x="14273213" y="98380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81915</xdr:rowOff>
    </xdr:to>
    <xdr:cxnSp macro="">
      <xdr:nvCxnSpPr>
        <xdr:cNvPr id="646" name="直線コネクタ 645"/>
        <xdr:cNvCxnSpPr/>
      </xdr:nvCxnSpPr>
      <xdr:spPr>
        <a:xfrm>
          <a:off x="14324013" y="9888855"/>
          <a:ext cx="7810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647" name="楕円 646"/>
        <xdr:cNvSpPr/>
      </xdr:nvSpPr>
      <xdr:spPr>
        <a:xfrm>
          <a:off x="13455650" y="97999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163830</xdr:rowOff>
    </xdr:to>
    <xdr:cxnSp macro="">
      <xdr:nvCxnSpPr>
        <xdr:cNvPr id="648" name="直線コネクタ 647"/>
        <xdr:cNvCxnSpPr/>
      </xdr:nvCxnSpPr>
      <xdr:spPr>
        <a:xfrm>
          <a:off x="13506450" y="9850755"/>
          <a:ext cx="81756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649" name="楕円 648"/>
        <xdr:cNvSpPr/>
      </xdr:nvSpPr>
      <xdr:spPr>
        <a:xfrm>
          <a:off x="12638088" y="976185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125730</xdr:rowOff>
    </xdr:to>
    <xdr:cxnSp macro="">
      <xdr:nvCxnSpPr>
        <xdr:cNvPr id="650" name="直線コネクタ 649"/>
        <xdr:cNvCxnSpPr/>
      </xdr:nvCxnSpPr>
      <xdr:spPr>
        <a:xfrm>
          <a:off x="12688888" y="9812655"/>
          <a:ext cx="81756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651" name="楕円 650"/>
        <xdr:cNvSpPr/>
      </xdr:nvSpPr>
      <xdr:spPr>
        <a:xfrm>
          <a:off x="11806238"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87630</xdr:rowOff>
    </xdr:to>
    <xdr:cxnSp macro="">
      <xdr:nvCxnSpPr>
        <xdr:cNvPr id="652" name="直線コネクタ 651"/>
        <xdr:cNvCxnSpPr/>
      </xdr:nvCxnSpPr>
      <xdr:spPr>
        <a:xfrm>
          <a:off x="11857038" y="9795510"/>
          <a:ext cx="8318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53" name="n_1aveValue【学校施設】&#10;有形固定資産減価償却率"/>
        <xdr:cNvSpPr txBox="1"/>
      </xdr:nvSpPr>
      <xdr:spPr>
        <a:xfrm>
          <a:off x="14123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54" name="n_2aveValue【学校施設】&#10;有形固定資産減価償却率"/>
        <xdr:cNvSpPr txBox="1"/>
      </xdr:nvSpPr>
      <xdr:spPr>
        <a:xfrm>
          <a:off x="13318182"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5" name="n_3aveValue【学校施設】&#10;有形固定資産減価償却率"/>
        <xdr:cNvSpPr txBox="1"/>
      </xdr:nvSpPr>
      <xdr:spPr>
        <a:xfrm>
          <a:off x="12500619"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6" name="n_4aveValue【学校施設】&#10;有形固定資産減価償却率"/>
        <xdr:cNvSpPr txBox="1"/>
      </xdr:nvSpPr>
      <xdr:spPr>
        <a:xfrm>
          <a:off x="11668769"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657" name="n_1mainValue【学校施設】&#10;有形固定資産減価償却率"/>
        <xdr:cNvSpPr txBox="1"/>
      </xdr:nvSpPr>
      <xdr:spPr>
        <a:xfrm>
          <a:off x="141230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658" name="n_2mainValue【学校施設】&#10;有形固定資産減価償却率"/>
        <xdr:cNvSpPr txBox="1"/>
      </xdr:nvSpPr>
      <xdr:spPr>
        <a:xfrm>
          <a:off x="13318182" y="9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659" name="n_3mainValue【学校施設】&#10;有形固定資産減価償却率"/>
        <xdr:cNvSpPr txBox="1"/>
      </xdr:nvSpPr>
      <xdr:spPr>
        <a:xfrm>
          <a:off x="12500619" y="98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660" name="n_4mainValue【学校施設】&#10;有形固定資産減価償却率"/>
        <xdr:cNvSpPr txBox="1"/>
      </xdr:nvSpPr>
      <xdr:spPr>
        <a:xfrm>
          <a:off x="11668769"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6492084"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6492084"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xdr:cNvCxnSpPr/>
      </xdr:nvCxnSpPr>
      <xdr:spPr>
        <a:xfrm flipV="1">
          <a:off x="20503514" y="9176385"/>
          <a:ext cx="0" cy="1332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xdr:cNvSpPr txBox="1"/>
      </xdr:nvSpPr>
      <xdr:spPr>
        <a:xfrm>
          <a:off x="20542250"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xdr:cNvCxnSpPr/>
      </xdr:nvCxnSpPr>
      <xdr:spPr>
        <a:xfrm>
          <a:off x="20429538" y="1050912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xdr:cNvSpPr txBox="1"/>
      </xdr:nvSpPr>
      <xdr:spPr>
        <a:xfrm>
          <a:off x="20542250" y="896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xdr:cNvCxnSpPr/>
      </xdr:nvCxnSpPr>
      <xdr:spPr>
        <a:xfrm>
          <a:off x="20429538" y="91763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690" name="【学校施設】&#10;一人当たり面積平均値テキスト"/>
        <xdr:cNvSpPr txBox="1"/>
      </xdr:nvSpPr>
      <xdr:spPr>
        <a:xfrm>
          <a:off x="20542250" y="10030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xdr:cNvSpPr/>
      </xdr:nvSpPr>
      <xdr:spPr>
        <a:xfrm>
          <a:off x="20453350" y="10047033"/>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xdr:cNvSpPr/>
      </xdr:nvSpPr>
      <xdr:spPr>
        <a:xfrm>
          <a:off x="19686588" y="1002893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xdr:cNvSpPr/>
      </xdr:nvSpPr>
      <xdr:spPr>
        <a:xfrm>
          <a:off x="18854738" y="100457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xdr:cNvSpPr/>
      </xdr:nvSpPr>
      <xdr:spPr>
        <a:xfrm>
          <a:off x="18037175" y="10052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xdr:cNvSpPr/>
      </xdr:nvSpPr>
      <xdr:spPr>
        <a:xfrm>
          <a:off x="17219613" y="1005979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85598</xdr:rowOff>
    </xdr:from>
    <xdr:to>
      <xdr:col>116</xdr:col>
      <xdr:colOff>114300</xdr:colOff>
      <xdr:row>59</xdr:row>
      <xdr:rowOff>15748</xdr:rowOff>
    </xdr:to>
    <xdr:sp macro="" textlink="">
      <xdr:nvSpPr>
        <xdr:cNvPr id="701" name="楕円 700"/>
        <xdr:cNvSpPr/>
      </xdr:nvSpPr>
      <xdr:spPr>
        <a:xfrm>
          <a:off x="20453350" y="948677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108475</xdr:rowOff>
    </xdr:from>
    <xdr:ext cx="469744" cy="259045"/>
    <xdr:sp macro="" textlink="">
      <xdr:nvSpPr>
        <xdr:cNvPr id="702" name="【学校施設】&#10;一人当たり面積該当値テキスト"/>
        <xdr:cNvSpPr txBox="1"/>
      </xdr:nvSpPr>
      <xdr:spPr>
        <a:xfrm>
          <a:off x="20542250" y="934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98552</xdr:rowOff>
    </xdr:from>
    <xdr:to>
      <xdr:col>112</xdr:col>
      <xdr:colOff>38100</xdr:colOff>
      <xdr:row>59</xdr:row>
      <xdr:rowOff>28702</xdr:rowOff>
    </xdr:to>
    <xdr:sp macro="" textlink="">
      <xdr:nvSpPr>
        <xdr:cNvPr id="703" name="楕円 702"/>
        <xdr:cNvSpPr/>
      </xdr:nvSpPr>
      <xdr:spPr>
        <a:xfrm>
          <a:off x="19686588" y="949972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136398</xdr:rowOff>
    </xdr:from>
    <xdr:to>
      <xdr:col>116</xdr:col>
      <xdr:colOff>63500</xdr:colOff>
      <xdr:row>58</xdr:row>
      <xdr:rowOff>149352</xdr:rowOff>
    </xdr:to>
    <xdr:cxnSp macro="">
      <xdr:nvCxnSpPr>
        <xdr:cNvPr id="704" name="直線コネクタ 703"/>
        <xdr:cNvCxnSpPr/>
      </xdr:nvCxnSpPr>
      <xdr:spPr>
        <a:xfrm flipV="1">
          <a:off x="19737388" y="9537573"/>
          <a:ext cx="766762"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119888</xdr:rowOff>
    </xdr:from>
    <xdr:to>
      <xdr:col>107</xdr:col>
      <xdr:colOff>101600</xdr:colOff>
      <xdr:row>59</xdr:row>
      <xdr:rowOff>50038</xdr:rowOff>
    </xdr:to>
    <xdr:sp macro="" textlink="">
      <xdr:nvSpPr>
        <xdr:cNvPr id="705" name="楕円 704"/>
        <xdr:cNvSpPr/>
      </xdr:nvSpPr>
      <xdr:spPr>
        <a:xfrm>
          <a:off x="18854738" y="95210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149352</xdr:rowOff>
    </xdr:from>
    <xdr:to>
      <xdr:col>111</xdr:col>
      <xdr:colOff>177800</xdr:colOff>
      <xdr:row>58</xdr:row>
      <xdr:rowOff>170688</xdr:rowOff>
    </xdr:to>
    <xdr:cxnSp macro="">
      <xdr:nvCxnSpPr>
        <xdr:cNvPr id="706" name="直線コネクタ 705"/>
        <xdr:cNvCxnSpPr/>
      </xdr:nvCxnSpPr>
      <xdr:spPr>
        <a:xfrm flipV="1">
          <a:off x="18905538" y="9550527"/>
          <a:ext cx="83185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134366</xdr:rowOff>
    </xdr:from>
    <xdr:to>
      <xdr:col>102</xdr:col>
      <xdr:colOff>165100</xdr:colOff>
      <xdr:row>59</xdr:row>
      <xdr:rowOff>64516</xdr:rowOff>
    </xdr:to>
    <xdr:sp macro="" textlink="">
      <xdr:nvSpPr>
        <xdr:cNvPr id="707" name="楕円 706"/>
        <xdr:cNvSpPr/>
      </xdr:nvSpPr>
      <xdr:spPr>
        <a:xfrm>
          <a:off x="18037175" y="95355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170688</xdr:rowOff>
    </xdr:from>
    <xdr:to>
      <xdr:col>107</xdr:col>
      <xdr:colOff>50800</xdr:colOff>
      <xdr:row>59</xdr:row>
      <xdr:rowOff>13716</xdr:rowOff>
    </xdr:to>
    <xdr:cxnSp macro="">
      <xdr:nvCxnSpPr>
        <xdr:cNvPr id="708" name="直線コネクタ 707"/>
        <xdr:cNvCxnSpPr/>
      </xdr:nvCxnSpPr>
      <xdr:spPr>
        <a:xfrm flipV="1">
          <a:off x="18087975" y="9562338"/>
          <a:ext cx="817563"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149606</xdr:rowOff>
    </xdr:from>
    <xdr:to>
      <xdr:col>98</xdr:col>
      <xdr:colOff>38100</xdr:colOff>
      <xdr:row>59</xdr:row>
      <xdr:rowOff>79756</xdr:rowOff>
    </xdr:to>
    <xdr:sp macro="" textlink="">
      <xdr:nvSpPr>
        <xdr:cNvPr id="709" name="楕円 708"/>
        <xdr:cNvSpPr/>
      </xdr:nvSpPr>
      <xdr:spPr>
        <a:xfrm>
          <a:off x="17219613" y="955078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13716</xdr:rowOff>
    </xdr:from>
    <xdr:to>
      <xdr:col>102</xdr:col>
      <xdr:colOff>114300</xdr:colOff>
      <xdr:row>59</xdr:row>
      <xdr:rowOff>28956</xdr:rowOff>
    </xdr:to>
    <xdr:cxnSp macro="">
      <xdr:nvCxnSpPr>
        <xdr:cNvPr id="710" name="直線コネクタ 709"/>
        <xdr:cNvCxnSpPr/>
      </xdr:nvCxnSpPr>
      <xdr:spPr>
        <a:xfrm flipV="1">
          <a:off x="17270413" y="9576816"/>
          <a:ext cx="817562"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711" name="n_1aveValue【学校施設】&#10;一人当たり面積"/>
        <xdr:cNvSpPr txBox="1"/>
      </xdr:nvSpPr>
      <xdr:spPr>
        <a:xfrm>
          <a:off x="19504102" y="1011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2" name="n_2aveValue【学校施設】&#10;一人当たり面積"/>
        <xdr:cNvSpPr txBox="1"/>
      </xdr:nvSpPr>
      <xdr:spPr>
        <a:xfrm>
          <a:off x="18684952" y="101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713" name="n_3aveValue【学校施設】&#10;一人当たり面積"/>
        <xdr:cNvSpPr txBox="1"/>
      </xdr:nvSpPr>
      <xdr:spPr>
        <a:xfrm>
          <a:off x="17867390" y="101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714" name="n_4aveValue【学校施設】&#10;一人当たり面積"/>
        <xdr:cNvSpPr txBox="1"/>
      </xdr:nvSpPr>
      <xdr:spPr>
        <a:xfrm>
          <a:off x="17049827" y="101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45229</xdr:rowOff>
    </xdr:from>
    <xdr:ext cx="469744" cy="259045"/>
    <xdr:sp macro="" textlink="">
      <xdr:nvSpPr>
        <xdr:cNvPr id="715" name="n_1mainValue【学校施設】&#10;一人当たり面積"/>
        <xdr:cNvSpPr txBox="1"/>
      </xdr:nvSpPr>
      <xdr:spPr>
        <a:xfrm>
          <a:off x="19504102"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66565</xdr:rowOff>
    </xdr:from>
    <xdr:ext cx="469744" cy="259045"/>
    <xdr:sp macro="" textlink="">
      <xdr:nvSpPr>
        <xdr:cNvPr id="716" name="n_2mainValue【学校施設】&#10;一人当たり面積"/>
        <xdr:cNvSpPr txBox="1"/>
      </xdr:nvSpPr>
      <xdr:spPr>
        <a:xfrm>
          <a:off x="18684952" y="930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81043</xdr:rowOff>
    </xdr:from>
    <xdr:ext cx="469744" cy="259045"/>
    <xdr:sp macro="" textlink="">
      <xdr:nvSpPr>
        <xdr:cNvPr id="717" name="n_3mainValue【学校施設】&#10;一人当たり面積"/>
        <xdr:cNvSpPr txBox="1"/>
      </xdr:nvSpPr>
      <xdr:spPr>
        <a:xfrm>
          <a:off x="17867390" y="932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96283</xdr:rowOff>
    </xdr:from>
    <xdr:ext cx="469744" cy="259045"/>
    <xdr:sp macro="" textlink="">
      <xdr:nvSpPr>
        <xdr:cNvPr id="718" name="n_4mainValue【学校施設】&#10;一人当たり面積"/>
        <xdr:cNvSpPr txBox="1"/>
      </xdr:nvSpPr>
      <xdr:spPr>
        <a:xfrm>
          <a:off x="17049827" y="933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744" name="直線コネクタ 743"/>
        <xdr:cNvCxnSpPr/>
      </xdr:nvCxnSpPr>
      <xdr:spPr>
        <a:xfrm flipV="1">
          <a:off x="15104427" y="12661446"/>
          <a:ext cx="0" cy="1437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xdr:cNvSpPr txBox="1"/>
      </xdr:nvSpPr>
      <xdr:spPr>
        <a:xfrm>
          <a:off x="15143163"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5016163"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747" name="【児童館】&#10;有形固定資産減価償却率最大値テキスト"/>
        <xdr:cNvSpPr txBox="1"/>
      </xdr:nvSpPr>
      <xdr:spPr>
        <a:xfrm>
          <a:off x="15143163" y="124557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748" name="直線コネクタ 747"/>
        <xdr:cNvCxnSpPr/>
      </xdr:nvCxnSpPr>
      <xdr:spPr>
        <a:xfrm>
          <a:off x="15016163" y="1266144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749" name="【児童館】&#10;有形固定資産減価償却率平均値テキスト"/>
        <xdr:cNvSpPr txBox="1"/>
      </xdr:nvSpPr>
      <xdr:spPr>
        <a:xfrm>
          <a:off x="15143163" y="13163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50" name="フローチャート: 判断 749"/>
        <xdr:cNvSpPr/>
      </xdr:nvSpPr>
      <xdr:spPr>
        <a:xfrm>
          <a:off x="15054263" y="133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751" name="フローチャート: 判断 750"/>
        <xdr:cNvSpPr/>
      </xdr:nvSpPr>
      <xdr:spPr>
        <a:xfrm>
          <a:off x="14273213" y="1329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3455650" y="132450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53" name="フローチャート: 判断 752"/>
        <xdr:cNvSpPr/>
      </xdr:nvSpPr>
      <xdr:spPr>
        <a:xfrm>
          <a:off x="12638088" y="1323031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754" name="フローチャート: 判断 753"/>
        <xdr:cNvSpPr/>
      </xdr:nvSpPr>
      <xdr:spPr>
        <a:xfrm>
          <a:off x="11806238" y="1319112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760" name="楕円 759"/>
        <xdr:cNvSpPr/>
      </xdr:nvSpPr>
      <xdr:spPr>
        <a:xfrm>
          <a:off x="15054263" y="133563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47370</xdr:rowOff>
    </xdr:from>
    <xdr:ext cx="405111" cy="259045"/>
    <xdr:sp macro="" textlink="">
      <xdr:nvSpPr>
        <xdr:cNvPr id="761" name="【児童館】&#10;有形固定資産減価償却率該当値テキスト"/>
        <xdr:cNvSpPr txBox="1"/>
      </xdr:nvSpPr>
      <xdr:spPr>
        <a:xfrm>
          <a:off x="15143163" y="133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62" name="楕円 761"/>
        <xdr:cNvSpPr/>
      </xdr:nvSpPr>
      <xdr:spPr>
        <a:xfrm>
          <a:off x="14273213"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119743</xdr:rowOff>
    </xdr:to>
    <xdr:cxnSp macro="">
      <xdr:nvCxnSpPr>
        <xdr:cNvPr id="763" name="直線コネクタ 762"/>
        <xdr:cNvCxnSpPr/>
      </xdr:nvCxnSpPr>
      <xdr:spPr>
        <a:xfrm>
          <a:off x="14324013" y="13371195"/>
          <a:ext cx="7810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764" name="楕円 763"/>
        <xdr:cNvSpPr/>
      </xdr:nvSpPr>
      <xdr:spPr>
        <a:xfrm>
          <a:off x="13455650" y="1328923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83820</xdr:rowOff>
    </xdr:to>
    <xdr:cxnSp macro="">
      <xdr:nvCxnSpPr>
        <xdr:cNvPr id="765" name="直線コネクタ 764"/>
        <xdr:cNvCxnSpPr/>
      </xdr:nvCxnSpPr>
      <xdr:spPr>
        <a:xfrm>
          <a:off x="13506450" y="13335273"/>
          <a:ext cx="817563"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766" name="楕円 765"/>
        <xdr:cNvSpPr/>
      </xdr:nvSpPr>
      <xdr:spPr>
        <a:xfrm>
          <a:off x="12638088" y="1325807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47898</xdr:rowOff>
    </xdr:to>
    <xdr:cxnSp macro="">
      <xdr:nvCxnSpPr>
        <xdr:cNvPr id="767" name="直線コネクタ 766"/>
        <xdr:cNvCxnSpPr/>
      </xdr:nvCxnSpPr>
      <xdr:spPr>
        <a:xfrm>
          <a:off x="12688888" y="13299349"/>
          <a:ext cx="817562"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768" name="楕円 767"/>
        <xdr:cNvSpPr/>
      </xdr:nvSpPr>
      <xdr:spPr>
        <a:xfrm>
          <a:off x="11806238" y="1322215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11974</xdr:rowOff>
    </xdr:to>
    <xdr:cxnSp macro="">
      <xdr:nvCxnSpPr>
        <xdr:cNvPr id="769" name="直線コネクタ 768"/>
        <xdr:cNvCxnSpPr/>
      </xdr:nvCxnSpPr>
      <xdr:spPr>
        <a:xfrm>
          <a:off x="11857038" y="13272951"/>
          <a:ext cx="83185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770" name="n_1aveValue【児童館】&#10;有形固定資産減価償却率"/>
        <xdr:cNvSpPr txBox="1"/>
      </xdr:nvSpPr>
      <xdr:spPr>
        <a:xfrm>
          <a:off x="14123044" y="1308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児童館】&#10;有形固定資産減価償却率"/>
        <xdr:cNvSpPr txBox="1"/>
      </xdr:nvSpPr>
      <xdr:spPr>
        <a:xfrm>
          <a:off x="13318182" y="1302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772" name="n_3aveValue【児童館】&#10;有形固定資産減価償却率"/>
        <xdr:cNvSpPr txBox="1"/>
      </xdr:nvSpPr>
      <xdr:spPr>
        <a:xfrm>
          <a:off x="12500619" y="1301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773" name="n_4aveValue【児童館】&#10;有形固定資産減価償却率"/>
        <xdr:cNvSpPr txBox="1"/>
      </xdr:nvSpPr>
      <xdr:spPr>
        <a:xfrm>
          <a:off x="11668769" y="1297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74" name="n_1mainValue【児童館】&#10;有形固定資産減価償却率"/>
        <xdr:cNvSpPr txBox="1"/>
      </xdr:nvSpPr>
      <xdr:spPr>
        <a:xfrm>
          <a:off x="14123044" y="1341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89825</xdr:rowOff>
    </xdr:from>
    <xdr:ext cx="405111" cy="259045"/>
    <xdr:sp macro="" textlink="">
      <xdr:nvSpPr>
        <xdr:cNvPr id="775" name="n_2mainValue【児童館】&#10;有形固定資産減価償却率"/>
        <xdr:cNvSpPr txBox="1"/>
      </xdr:nvSpPr>
      <xdr:spPr>
        <a:xfrm>
          <a:off x="13318182" y="13377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53901</xdr:rowOff>
    </xdr:from>
    <xdr:ext cx="405111" cy="259045"/>
    <xdr:sp macro="" textlink="">
      <xdr:nvSpPr>
        <xdr:cNvPr id="776" name="n_3mainValue【児童館】&#10;有形固定資産減価償却率"/>
        <xdr:cNvSpPr txBox="1"/>
      </xdr:nvSpPr>
      <xdr:spPr>
        <a:xfrm>
          <a:off x="12500619" y="13341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17978</xdr:rowOff>
    </xdr:from>
    <xdr:ext cx="405111" cy="259045"/>
    <xdr:sp macro="" textlink="">
      <xdr:nvSpPr>
        <xdr:cNvPr id="777" name="n_4mainValue【児童館】&#10;有形固定資産減価償却率"/>
        <xdr:cNvSpPr txBox="1"/>
      </xdr:nvSpPr>
      <xdr:spPr>
        <a:xfrm>
          <a:off x="11668769" y="1330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801" name="直線コネクタ 800"/>
        <xdr:cNvCxnSpPr/>
      </xdr:nvCxnSpPr>
      <xdr:spPr>
        <a:xfrm flipV="1">
          <a:off x="20503514" y="12560300"/>
          <a:ext cx="0" cy="145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xdr:cNvSpPr txBox="1"/>
      </xdr:nvSpPr>
      <xdr:spPr>
        <a:xfrm>
          <a:off x="20542250" y="1401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xdr:cNvCxnSpPr/>
      </xdr:nvCxnSpPr>
      <xdr:spPr>
        <a:xfrm>
          <a:off x="20429538" y="140112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804" name="【児童館】&#10;一人当たり面積最大値テキスト"/>
        <xdr:cNvSpPr txBox="1"/>
      </xdr:nvSpPr>
      <xdr:spPr>
        <a:xfrm>
          <a:off x="20542250" y="1234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805" name="直線コネクタ 804"/>
        <xdr:cNvCxnSpPr/>
      </xdr:nvCxnSpPr>
      <xdr:spPr>
        <a:xfrm>
          <a:off x="20429538" y="125603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6" name="【児童館】&#10;一人当たり面積平均値テキスト"/>
        <xdr:cNvSpPr txBox="1"/>
      </xdr:nvSpPr>
      <xdr:spPr>
        <a:xfrm>
          <a:off x="20542250" y="13443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7" name="フローチャート: 判断 806"/>
        <xdr:cNvSpPr/>
      </xdr:nvSpPr>
      <xdr:spPr>
        <a:xfrm>
          <a:off x="20453350" y="135826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xdr:cNvSpPr/>
      </xdr:nvSpPr>
      <xdr:spPr>
        <a:xfrm>
          <a:off x="19686588" y="135953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xdr:cNvSpPr/>
      </xdr:nvSpPr>
      <xdr:spPr>
        <a:xfrm>
          <a:off x="18854738" y="13608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810" name="フローチャート: 判断 809"/>
        <xdr:cNvSpPr/>
      </xdr:nvSpPr>
      <xdr:spPr>
        <a:xfrm>
          <a:off x="18037175" y="1361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11" name="フローチャート: 判断 810"/>
        <xdr:cNvSpPr/>
      </xdr:nvSpPr>
      <xdr:spPr>
        <a:xfrm>
          <a:off x="17219613" y="136239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817" name="楕円 816"/>
        <xdr:cNvSpPr/>
      </xdr:nvSpPr>
      <xdr:spPr>
        <a:xfrm>
          <a:off x="2045335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18" name="【児童館】&#10;一人当たり面積該当値テキスト"/>
        <xdr:cNvSpPr txBox="1"/>
      </xdr:nvSpPr>
      <xdr:spPr>
        <a:xfrm>
          <a:off x="20542250" y="137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819" name="楕円 818"/>
        <xdr:cNvSpPr/>
      </xdr:nvSpPr>
      <xdr:spPr>
        <a:xfrm>
          <a:off x="19686588" y="13792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820" name="直線コネクタ 819"/>
        <xdr:cNvCxnSpPr/>
      </xdr:nvCxnSpPr>
      <xdr:spPr>
        <a:xfrm>
          <a:off x="19737388" y="1384300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821" name="楕円 820"/>
        <xdr:cNvSpPr/>
      </xdr:nvSpPr>
      <xdr:spPr>
        <a:xfrm>
          <a:off x="18854738"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822" name="直線コネクタ 821"/>
        <xdr:cNvCxnSpPr/>
      </xdr:nvCxnSpPr>
      <xdr:spPr>
        <a:xfrm>
          <a:off x="18905538" y="1384300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823" name="楕円 822"/>
        <xdr:cNvSpPr/>
      </xdr:nvSpPr>
      <xdr:spPr>
        <a:xfrm>
          <a:off x="18037175"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824" name="直線コネクタ 823"/>
        <xdr:cNvCxnSpPr/>
      </xdr:nvCxnSpPr>
      <xdr:spPr>
        <a:xfrm>
          <a:off x="18087975" y="1384300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825" name="楕円 824"/>
        <xdr:cNvSpPr/>
      </xdr:nvSpPr>
      <xdr:spPr>
        <a:xfrm>
          <a:off x="17219613" y="13792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826" name="直線コネクタ 825"/>
        <xdr:cNvCxnSpPr/>
      </xdr:nvCxnSpPr>
      <xdr:spPr>
        <a:xfrm>
          <a:off x="17270413" y="1384300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7" name="n_1aveValue【児童館】&#10;一人当たり面積"/>
        <xdr:cNvSpPr txBox="1"/>
      </xdr:nvSpPr>
      <xdr:spPr>
        <a:xfrm>
          <a:off x="19504102" y="133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8" name="n_2aveValue【児童館】&#10;一人当たり面積"/>
        <xdr:cNvSpPr txBox="1"/>
      </xdr:nvSpPr>
      <xdr:spPr>
        <a:xfrm>
          <a:off x="18684952"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829" name="n_3aveValue【児童館】&#10;一人当たり面積"/>
        <xdr:cNvSpPr txBox="1"/>
      </xdr:nvSpPr>
      <xdr:spPr>
        <a:xfrm>
          <a:off x="17867390" y="134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30" name="n_4aveValue【児童館】&#10;一人当たり面積"/>
        <xdr:cNvSpPr txBox="1"/>
      </xdr:nvSpPr>
      <xdr:spPr>
        <a:xfrm>
          <a:off x="17049827"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831" name="n_1mainValue【児童館】&#10;一人当たり面積"/>
        <xdr:cNvSpPr txBox="1"/>
      </xdr:nvSpPr>
      <xdr:spPr>
        <a:xfrm>
          <a:off x="19504102"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832" name="n_2mainValue【児童館】&#10;一人当たり面積"/>
        <xdr:cNvSpPr txBox="1"/>
      </xdr:nvSpPr>
      <xdr:spPr>
        <a:xfrm>
          <a:off x="18684952"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833" name="n_3mainValue【児童館】&#10;一人当たり面積"/>
        <xdr:cNvSpPr txBox="1"/>
      </xdr:nvSpPr>
      <xdr:spPr>
        <a:xfrm>
          <a:off x="1786739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834" name="n_4mainValue【児童館】&#10;一人当たり面積"/>
        <xdr:cNvSpPr txBox="1"/>
      </xdr:nvSpPr>
      <xdr:spPr>
        <a:xfrm>
          <a:off x="170498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860" name="直線コネクタ 859"/>
        <xdr:cNvCxnSpPr/>
      </xdr:nvCxnSpPr>
      <xdr:spPr>
        <a:xfrm flipV="1">
          <a:off x="15104427" y="1639660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公民館】&#10;有形固定資産減価償却率最小値テキスト"/>
        <xdr:cNvSpPr txBox="1"/>
      </xdr:nvSpPr>
      <xdr:spPr>
        <a:xfrm>
          <a:off x="15143163"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xdr:cNvCxnSpPr/>
      </xdr:nvCxnSpPr>
      <xdr:spPr>
        <a:xfrm>
          <a:off x="15016163"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863" name="【公民館】&#10;有形固定資産減価償却率最大値テキスト"/>
        <xdr:cNvSpPr txBox="1"/>
      </xdr:nvSpPr>
      <xdr:spPr>
        <a:xfrm>
          <a:off x="15143163" y="1617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864" name="直線コネクタ 863"/>
        <xdr:cNvCxnSpPr/>
      </xdr:nvCxnSpPr>
      <xdr:spPr>
        <a:xfrm>
          <a:off x="15016163" y="1639660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865" name="【公民館】&#10;有形固定資産減価償却率平均値テキスト"/>
        <xdr:cNvSpPr txBox="1"/>
      </xdr:nvSpPr>
      <xdr:spPr>
        <a:xfrm>
          <a:off x="15143163" y="17083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66" name="フローチャート: 判断 865"/>
        <xdr:cNvSpPr/>
      </xdr:nvSpPr>
      <xdr:spPr>
        <a:xfrm>
          <a:off x="15054263"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867" name="フローチャート: 判断 866"/>
        <xdr:cNvSpPr/>
      </xdr:nvSpPr>
      <xdr:spPr>
        <a:xfrm>
          <a:off x="14273213" y="172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8" name="フローチャート: 判断 867"/>
        <xdr:cNvSpPr/>
      </xdr:nvSpPr>
      <xdr:spPr>
        <a:xfrm>
          <a:off x="1345565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69" name="フローチャート: 判断 868"/>
        <xdr:cNvSpPr/>
      </xdr:nvSpPr>
      <xdr:spPr>
        <a:xfrm>
          <a:off x="12638088" y="1719815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70" name="フローチャート: 判断 869"/>
        <xdr:cNvSpPr/>
      </xdr:nvSpPr>
      <xdr:spPr>
        <a:xfrm>
          <a:off x="11806238" y="1719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876" name="楕円 875"/>
        <xdr:cNvSpPr/>
      </xdr:nvSpPr>
      <xdr:spPr>
        <a:xfrm>
          <a:off x="15054263"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165479</xdr:rowOff>
    </xdr:from>
    <xdr:ext cx="405111" cy="259045"/>
    <xdr:sp macro="" textlink="">
      <xdr:nvSpPr>
        <xdr:cNvPr id="877" name="【公民館】&#10;有形固定資産減価償却率該当値テキスト"/>
        <xdr:cNvSpPr txBox="1"/>
      </xdr:nvSpPr>
      <xdr:spPr>
        <a:xfrm>
          <a:off x="15143163"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878" name="楕円 877"/>
        <xdr:cNvSpPr/>
      </xdr:nvSpPr>
      <xdr:spPr>
        <a:xfrm>
          <a:off x="14273213"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66402</xdr:rowOff>
    </xdr:to>
    <xdr:cxnSp macro="">
      <xdr:nvCxnSpPr>
        <xdr:cNvPr id="879" name="直線コネクタ 878"/>
        <xdr:cNvCxnSpPr/>
      </xdr:nvCxnSpPr>
      <xdr:spPr>
        <a:xfrm>
          <a:off x="14324013" y="17665337"/>
          <a:ext cx="78105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880" name="楕円 879"/>
        <xdr:cNvSpPr/>
      </xdr:nvSpPr>
      <xdr:spPr>
        <a:xfrm>
          <a:off x="1345565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108</xdr:row>
      <xdr:rowOff>5987</xdr:rowOff>
    </xdr:to>
    <xdr:cxnSp macro="">
      <xdr:nvCxnSpPr>
        <xdr:cNvPr id="881" name="直線コネクタ 880"/>
        <xdr:cNvCxnSpPr/>
      </xdr:nvCxnSpPr>
      <xdr:spPr>
        <a:xfrm>
          <a:off x="13506450" y="17634313"/>
          <a:ext cx="817563"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62956</xdr:rowOff>
    </xdr:from>
    <xdr:to>
      <xdr:col>72</xdr:col>
      <xdr:colOff>38100</xdr:colOff>
      <xdr:row>107</xdr:row>
      <xdr:rowOff>164556</xdr:rowOff>
    </xdr:to>
    <xdr:sp macro="" textlink="">
      <xdr:nvSpPr>
        <xdr:cNvPr id="882" name="楕円 881"/>
        <xdr:cNvSpPr/>
      </xdr:nvSpPr>
      <xdr:spPr>
        <a:xfrm>
          <a:off x="12638088" y="1755085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113756</xdr:rowOff>
    </xdr:from>
    <xdr:to>
      <xdr:col>76</xdr:col>
      <xdr:colOff>114300</xdr:colOff>
      <xdr:row>107</xdr:row>
      <xdr:rowOff>146413</xdr:rowOff>
    </xdr:to>
    <xdr:cxnSp macro="">
      <xdr:nvCxnSpPr>
        <xdr:cNvPr id="883" name="直線コネクタ 882"/>
        <xdr:cNvCxnSpPr/>
      </xdr:nvCxnSpPr>
      <xdr:spPr>
        <a:xfrm>
          <a:off x="12688888" y="17601656"/>
          <a:ext cx="817562"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884" name="楕円 883"/>
        <xdr:cNvSpPr/>
      </xdr:nvSpPr>
      <xdr:spPr>
        <a:xfrm>
          <a:off x="11806238"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82731</xdr:rowOff>
    </xdr:from>
    <xdr:to>
      <xdr:col>71</xdr:col>
      <xdr:colOff>177800</xdr:colOff>
      <xdr:row>107</xdr:row>
      <xdr:rowOff>113756</xdr:rowOff>
    </xdr:to>
    <xdr:cxnSp macro="">
      <xdr:nvCxnSpPr>
        <xdr:cNvPr id="885" name="直線コネクタ 884"/>
        <xdr:cNvCxnSpPr/>
      </xdr:nvCxnSpPr>
      <xdr:spPr>
        <a:xfrm>
          <a:off x="11857038" y="17570631"/>
          <a:ext cx="8318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886" name="n_1aveValue【公民館】&#10;有形固定資産減価償却率"/>
        <xdr:cNvSpPr txBox="1"/>
      </xdr:nvSpPr>
      <xdr:spPr>
        <a:xfrm>
          <a:off x="14123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887" name="n_2aveValue【公民館】&#10;有形固定資産減価償却率"/>
        <xdr:cNvSpPr txBox="1"/>
      </xdr:nvSpPr>
      <xdr:spPr>
        <a:xfrm>
          <a:off x="13318182"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888" name="n_3aveValue【公民館】&#10;有形固定資産減価償却率"/>
        <xdr:cNvSpPr txBox="1"/>
      </xdr:nvSpPr>
      <xdr:spPr>
        <a:xfrm>
          <a:off x="12500619" y="1697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9" name="n_4aveValue【公民館】&#10;有形固定資産減価償却率"/>
        <xdr:cNvSpPr txBox="1"/>
      </xdr:nvSpPr>
      <xdr:spPr>
        <a:xfrm>
          <a:off x="11668769"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890" name="n_1mainValue【公民館】&#10;有形固定資産減価償却率"/>
        <xdr:cNvSpPr txBox="1"/>
      </xdr:nvSpPr>
      <xdr:spPr>
        <a:xfrm>
          <a:off x="14123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891" name="n_2mainValue【公民館】&#10;有形固定資産減価償却率"/>
        <xdr:cNvSpPr txBox="1"/>
      </xdr:nvSpPr>
      <xdr:spPr>
        <a:xfrm>
          <a:off x="13318182"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155683</xdr:rowOff>
    </xdr:from>
    <xdr:ext cx="405111" cy="259045"/>
    <xdr:sp macro="" textlink="">
      <xdr:nvSpPr>
        <xdr:cNvPr id="892" name="n_3mainValue【公民館】&#10;有形固定資産減価償却率"/>
        <xdr:cNvSpPr txBox="1"/>
      </xdr:nvSpPr>
      <xdr:spPr>
        <a:xfrm>
          <a:off x="12500619"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893" name="n_4mainValue【公民館】&#10;有形固定資産減価償却率"/>
        <xdr:cNvSpPr txBox="1"/>
      </xdr:nvSpPr>
      <xdr:spPr>
        <a:xfrm>
          <a:off x="11668769"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919" name="直線コネクタ 918"/>
        <xdr:cNvCxnSpPr/>
      </xdr:nvCxnSpPr>
      <xdr:spPr>
        <a:xfrm flipV="1">
          <a:off x="20503514" y="164162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0" name="【公民館】&#10;一人当たり面積最小値テキスト"/>
        <xdr:cNvSpPr txBox="1"/>
      </xdr:nvSpPr>
      <xdr:spPr>
        <a:xfrm>
          <a:off x="20542250"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1" name="直線コネクタ 920"/>
        <xdr:cNvCxnSpPr/>
      </xdr:nvCxnSpPr>
      <xdr:spPr>
        <a:xfrm>
          <a:off x="20429538"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922" name="【公民館】&#10;一人当たり面積最大値テキスト"/>
        <xdr:cNvSpPr txBox="1"/>
      </xdr:nvSpPr>
      <xdr:spPr>
        <a:xfrm>
          <a:off x="20542250" y="1619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923" name="直線コネクタ 922"/>
        <xdr:cNvCxnSpPr/>
      </xdr:nvCxnSpPr>
      <xdr:spPr>
        <a:xfrm>
          <a:off x="20429538" y="164162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924" name="【公民館】&#10;一人当たり面積平均値テキスト"/>
        <xdr:cNvSpPr txBox="1"/>
      </xdr:nvSpPr>
      <xdr:spPr>
        <a:xfrm>
          <a:off x="20542250" y="17268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5" name="フローチャート: 判断 924"/>
        <xdr:cNvSpPr/>
      </xdr:nvSpPr>
      <xdr:spPr>
        <a:xfrm>
          <a:off x="20453350" y="1741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6" name="フローチャート: 判断 925"/>
        <xdr:cNvSpPr/>
      </xdr:nvSpPr>
      <xdr:spPr>
        <a:xfrm>
          <a:off x="19686588" y="174104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27" name="フローチャート: 判断 926"/>
        <xdr:cNvSpPr/>
      </xdr:nvSpPr>
      <xdr:spPr>
        <a:xfrm>
          <a:off x="18854738" y="1742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xdr:cNvSpPr/>
      </xdr:nvSpPr>
      <xdr:spPr>
        <a:xfrm>
          <a:off x="18037175" y="1742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9" name="フローチャート: 判断 928"/>
        <xdr:cNvSpPr/>
      </xdr:nvSpPr>
      <xdr:spPr>
        <a:xfrm>
          <a:off x="17219613" y="1740063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935" name="楕円 934"/>
        <xdr:cNvSpPr/>
      </xdr:nvSpPr>
      <xdr:spPr>
        <a:xfrm>
          <a:off x="2045335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936" name="【公民館】&#10;一人当たり面積該当値テキスト"/>
        <xdr:cNvSpPr txBox="1"/>
      </xdr:nvSpPr>
      <xdr:spPr>
        <a:xfrm>
          <a:off x="20542250" y="1747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937" name="楕円 936"/>
        <xdr:cNvSpPr/>
      </xdr:nvSpPr>
      <xdr:spPr>
        <a:xfrm>
          <a:off x="19686588" y="1743002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107</xdr:row>
      <xdr:rowOff>61505</xdr:rowOff>
    </xdr:to>
    <xdr:cxnSp macro="">
      <xdr:nvCxnSpPr>
        <xdr:cNvPr id="938" name="直線コネクタ 937"/>
        <xdr:cNvCxnSpPr/>
      </xdr:nvCxnSpPr>
      <xdr:spPr>
        <a:xfrm>
          <a:off x="19737388" y="17480824"/>
          <a:ext cx="766762"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939" name="楕円 938"/>
        <xdr:cNvSpPr/>
      </xdr:nvSpPr>
      <xdr:spPr>
        <a:xfrm>
          <a:off x="18854738"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170906</xdr:rowOff>
    </xdr:to>
    <xdr:cxnSp macro="">
      <xdr:nvCxnSpPr>
        <xdr:cNvPr id="940" name="直線コネクタ 939"/>
        <xdr:cNvCxnSpPr/>
      </xdr:nvCxnSpPr>
      <xdr:spPr>
        <a:xfrm flipV="1">
          <a:off x="18905538" y="17480824"/>
          <a:ext cx="8318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941" name="楕円 940"/>
        <xdr:cNvSpPr/>
      </xdr:nvSpPr>
      <xdr:spPr>
        <a:xfrm>
          <a:off x="18037175"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107</xdr:row>
      <xdr:rowOff>2721</xdr:rowOff>
    </xdr:to>
    <xdr:cxnSp macro="">
      <xdr:nvCxnSpPr>
        <xdr:cNvPr id="942" name="直線コネクタ 941"/>
        <xdr:cNvCxnSpPr/>
      </xdr:nvCxnSpPr>
      <xdr:spPr>
        <a:xfrm flipV="1">
          <a:off x="18087975" y="17487356"/>
          <a:ext cx="817563"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126637</xdr:rowOff>
    </xdr:from>
    <xdr:to>
      <xdr:col>98</xdr:col>
      <xdr:colOff>38100</xdr:colOff>
      <xdr:row>107</xdr:row>
      <xdr:rowOff>56787</xdr:rowOff>
    </xdr:to>
    <xdr:sp macro="" textlink="">
      <xdr:nvSpPr>
        <xdr:cNvPr id="943" name="楕円 942"/>
        <xdr:cNvSpPr/>
      </xdr:nvSpPr>
      <xdr:spPr>
        <a:xfrm>
          <a:off x="17219613" y="1744308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2721</xdr:rowOff>
    </xdr:from>
    <xdr:to>
      <xdr:col>102</xdr:col>
      <xdr:colOff>114300</xdr:colOff>
      <xdr:row>107</xdr:row>
      <xdr:rowOff>5987</xdr:rowOff>
    </xdr:to>
    <xdr:cxnSp macro="">
      <xdr:nvCxnSpPr>
        <xdr:cNvPr id="944" name="直線コネクタ 943"/>
        <xdr:cNvCxnSpPr/>
      </xdr:nvCxnSpPr>
      <xdr:spPr>
        <a:xfrm flipV="1">
          <a:off x="17270413" y="17490621"/>
          <a:ext cx="817562"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5" name="n_1aveValue【公民館】&#10;一人当たり面積"/>
        <xdr:cNvSpPr txBox="1"/>
      </xdr:nvSpPr>
      <xdr:spPr>
        <a:xfrm>
          <a:off x="19504102"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946" name="n_2aveValue【公民館】&#10;一人当たり面積"/>
        <xdr:cNvSpPr txBox="1"/>
      </xdr:nvSpPr>
      <xdr:spPr>
        <a:xfrm>
          <a:off x="18684952" y="171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947" name="n_3aveValue【公民館】&#10;一人当たり面積"/>
        <xdr:cNvSpPr txBox="1"/>
      </xdr:nvSpPr>
      <xdr:spPr>
        <a:xfrm>
          <a:off x="17867390" y="171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948" name="n_4aveValue【公民館】&#10;一人当たり面積"/>
        <xdr:cNvSpPr txBox="1"/>
      </xdr:nvSpPr>
      <xdr:spPr>
        <a:xfrm>
          <a:off x="17049827" y="171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949" name="n_1mainValue【公民館】&#10;一人当たり面積"/>
        <xdr:cNvSpPr txBox="1"/>
      </xdr:nvSpPr>
      <xdr:spPr>
        <a:xfrm>
          <a:off x="19504102" y="175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950" name="n_2mainValue【公民館】&#10;一人当たり面積"/>
        <xdr:cNvSpPr txBox="1"/>
      </xdr:nvSpPr>
      <xdr:spPr>
        <a:xfrm>
          <a:off x="18684952" y="1752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951" name="n_3mainValue【公民館】&#10;一人当たり面積"/>
        <xdr:cNvSpPr txBox="1"/>
      </xdr:nvSpPr>
      <xdr:spPr>
        <a:xfrm>
          <a:off x="17867390" y="1753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47914</xdr:rowOff>
    </xdr:from>
    <xdr:ext cx="469744" cy="259045"/>
    <xdr:sp macro="" textlink="">
      <xdr:nvSpPr>
        <xdr:cNvPr id="952" name="n_4mainValue【公民館】&#10;一人当たり面積"/>
        <xdr:cNvSpPr txBox="1"/>
      </xdr:nvSpPr>
      <xdr:spPr>
        <a:xfrm>
          <a:off x="17049827" y="1753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道路、橋りょう・トンネルの項目を除いては類似団体と比較して有形固定資産減価償却率が高くなっており、特に認定こども園・幼稚園・保育所、公民館の項目が高くなっている。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年度に建替えを行い、昭和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年度に建設した住宅を平成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年度に取り壊しを行っているため、有形固定資産減価償却率は低下したと考えられる。</a:t>
          </a:r>
          <a:endParaRPr lang="ja-JP" altLang="ja-JP" sz="1400">
            <a:effectLst/>
          </a:endParaRPr>
        </a:p>
        <a:p>
          <a:r>
            <a:rPr kumimoji="1" lang="ja-JP" altLang="ja-JP" sz="1100">
              <a:solidFill>
                <a:schemeClr val="dk1"/>
              </a:solidFill>
              <a:effectLst/>
              <a:latin typeface="+mn-lt"/>
              <a:ea typeface="+mn-ea"/>
              <a:cs typeface="+mn-cs"/>
            </a:rPr>
            <a:t>保育所については、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か所廃止したことにより一人当たり面積は減少した。</a:t>
          </a:r>
          <a:r>
            <a:rPr kumimoji="1" lang="ja-JP" altLang="ja-JP" sz="1100">
              <a:solidFill>
                <a:schemeClr val="dk1"/>
              </a:solidFill>
              <a:effectLst/>
              <a:latin typeface="+mn-lt"/>
              <a:ea typeface="+mn-ea"/>
              <a:cs typeface="+mn-cs"/>
            </a:rPr>
            <a:t>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年を経過しつつある施設もあり、また少子化に伴い</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統廃合が必要となっている。</a:t>
          </a:r>
          <a:endParaRPr lang="ja-JP" altLang="ja-JP" sz="1400">
            <a:effectLst/>
          </a:endParaRPr>
        </a:p>
        <a:p>
          <a:r>
            <a:rPr kumimoji="1" lang="ja-JP" altLang="ja-JP" sz="1100">
              <a:solidFill>
                <a:schemeClr val="dk1"/>
              </a:solidFill>
              <a:effectLst/>
              <a:latin typeface="+mn-lt"/>
              <a:ea typeface="+mn-ea"/>
              <a:cs typeface="+mn-cs"/>
            </a:rPr>
            <a:t>公民館については、いずれも昭和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年前後に建設されており、耐用年数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年度に策定した個別施設計画に基づき、適正な維持管理・老朽化対策に取り組んでいく。</a:t>
          </a:r>
          <a:endParaRPr lang="ja-JP" altLang="ja-JP" sz="1400">
            <a:effectLst/>
          </a:endParaRPr>
        </a:p>
        <a:p>
          <a:r>
            <a:rPr kumimoji="1" lang="ja-JP" altLang="ja-JP" sz="1100">
              <a:solidFill>
                <a:schemeClr val="dk1"/>
              </a:solidFill>
              <a:effectLst/>
              <a:latin typeface="+mn-lt"/>
              <a:ea typeface="+mn-ea"/>
              <a:cs typeface="+mn-cs"/>
            </a:rPr>
            <a:t>また、本町は同規模人口の団体に比べ、面積が大きく、集落が点在しているため、道路の一人当たり延長、認定こども園・幼稚園・保育所及び学校施設の一人当たり面積の数値が類似団体より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291965" y="5566682"/>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330700" y="689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217988" y="68947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330700" y="535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217988" y="556668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330700" y="5908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241800" y="60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475038" y="601635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643188" y="600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825625" y="59899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08063" y="595893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74" name="楕円 73"/>
        <xdr:cNvSpPr/>
      </xdr:nvSpPr>
      <xdr:spPr>
        <a:xfrm>
          <a:off x="4241800" y="6101261"/>
          <a:ext cx="101600" cy="920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78938</xdr:rowOff>
    </xdr:from>
    <xdr:ext cx="405111" cy="259045"/>
    <xdr:sp macro="" textlink="">
      <xdr:nvSpPr>
        <xdr:cNvPr id="75" name="【図書館】&#10;有形固定資産減価償却率該当値テキスト"/>
        <xdr:cNvSpPr txBox="1"/>
      </xdr:nvSpPr>
      <xdr:spPr>
        <a:xfrm>
          <a:off x="4330700" y="60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xdr:cNvSpPr/>
      </xdr:nvSpPr>
      <xdr:spPr>
        <a:xfrm>
          <a:off x="3475038" y="605717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151311</xdr:rowOff>
    </xdr:to>
    <xdr:cxnSp macro="">
      <xdr:nvCxnSpPr>
        <xdr:cNvPr id="77" name="直線コネクタ 76"/>
        <xdr:cNvCxnSpPr/>
      </xdr:nvCxnSpPr>
      <xdr:spPr>
        <a:xfrm>
          <a:off x="3525838" y="6107974"/>
          <a:ext cx="766762"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xdr:rowOff>
    </xdr:from>
    <xdr:to>
      <xdr:col>15</xdr:col>
      <xdr:colOff>101600</xdr:colOff>
      <xdr:row>37</xdr:row>
      <xdr:rowOff>113937</xdr:rowOff>
    </xdr:to>
    <xdr:sp macro="" textlink="">
      <xdr:nvSpPr>
        <xdr:cNvPr id="78" name="楕円 77"/>
        <xdr:cNvSpPr/>
      </xdr:nvSpPr>
      <xdr:spPr>
        <a:xfrm>
          <a:off x="2643188"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107224</xdr:rowOff>
    </xdr:to>
    <xdr:cxnSp macro="">
      <xdr:nvCxnSpPr>
        <xdr:cNvPr id="79" name="直線コネクタ 78"/>
        <xdr:cNvCxnSpPr/>
      </xdr:nvCxnSpPr>
      <xdr:spPr>
        <a:xfrm>
          <a:off x="2693988" y="6063887"/>
          <a:ext cx="8318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80" name="楕円 79"/>
        <xdr:cNvSpPr/>
      </xdr:nvSpPr>
      <xdr:spPr>
        <a:xfrm>
          <a:off x="1825625" y="59785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63137</xdr:rowOff>
    </xdr:to>
    <xdr:cxnSp macro="">
      <xdr:nvCxnSpPr>
        <xdr:cNvPr id="81" name="直線コネクタ 80"/>
        <xdr:cNvCxnSpPr/>
      </xdr:nvCxnSpPr>
      <xdr:spPr>
        <a:xfrm>
          <a:off x="1876425" y="6019800"/>
          <a:ext cx="817563"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95613</xdr:rowOff>
    </xdr:from>
    <xdr:to>
      <xdr:col>6</xdr:col>
      <xdr:colOff>38100</xdr:colOff>
      <xdr:row>37</xdr:row>
      <xdr:rowOff>25763</xdr:rowOff>
    </xdr:to>
    <xdr:sp macro="" textlink="">
      <xdr:nvSpPr>
        <xdr:cNvPr id="82" name="楕円 81"/>
        <xdr:cNvSpPr/>
      </xdr:nvSpPr>
      <xdr:spPr>
        <a:xfrm>
          <a:off x="1008063" y="593443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146413</xdr:rowOff>
    </xdr:from>
    <xdr:to>
      <xdr:col>10</xdr:col>
      <xdr:colOff>114300</xdr:colOff>
      <xdr:row>37</xdr:row>
      <xdr:rowOff>19050</xdr:rowOff>
    </xdr:to>
    <xdr:cxnSp macro="">
      <xdr:nvCxnSpPr>
        <xdr:cNvPr id="83" name="直線コネクタ 82"/>
        <xdr:cNvCxnSpPr/>
      </xdr:nvCxnSpPr>
      <xdr:spPr>
        <a:xfrm>
          <a:off x="1058863" y="5985238"/>
          <a:ext cx="817562"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324869"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505719" y="58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688157"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870594"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149151</xdr:rowOff>
    </xdr:from>
    <xdr:ext cx="405111" cy="259045"/>
    <xdr:sp macro="" textlink="">
      <xdr:nvSpPr>
        <xdr:cNvPr id="88" name="n_1mainValue【図書館】&#10;有形固定資産減価償却率"/>
        <xdr:cNvSpPr txBox="1"/>
      </xdr:nvSpPr>
      <xdr:spPr>
        <a:xfrm>
          <a:off x="3324869" y="614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105064</xdr:rowOff>
    </xdr:from>
    <xdr:ext cx="405111" cy="259045"/>
    <xdr:sp macro="" textlink="">
      <xdr:nvSpPr>
        <xdr:cNvPr id="89" name="n_2mainValue【図書館】&#10;有形固定資産減価償却率"/>
        <xdr:cNvSpPr txBox="1"/>
      </xdr:nvSpPr>
      <xdr:spPr>
        <a:xfrm>
          <a:off x="2505719" y="610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90" name="n_3mainValue【図書館】&#10;有形固定資産減価償却率"/>
        <xdr:cNvSpPr txBox="1"/>
      </xdr:nvSpPr>
      <xdr:spPr>
        <a:xfrm>
          <a:off x="1688157"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42290</xdr:rowOff>
    </xdr:from>
    <xdr:ext cx="405111" cy="259045"/>
    <xdr:sp macro="" textlink="">
      <xdr:nvSpPr>
        <xdr:cNvPr id="91" name="n_4mainValue【図書館】&#10;有形固定資産減価償却率"/>
        <xdr:cNvSpPr txBox="1"/>
      </xdr:nvSpPr>
      <xdr:spPr>
        <a:xfrm>
          <a:off x="870594"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9691053" y="5375910"/>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9729788"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9617075" y="682561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9729788" y="51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9617075" y="537591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9729788" y="655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9655175" y="658050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8874125" y="65881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056563" y="659955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224713" y="65995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407150" y="65843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74930</xdr:rowOff>
    </xdr:from>
    <xdr:to>
      <xdr:col>55</xdr:col>
      <xdr:colOff>50800</xdr:colOff>
      <xdr:row>40</xdr:row>
      <xdr:rowOff>5080</xdr:rowOff>
    </xdr:to>
    <xdr:sp macro="" textlink="">
      <xdr:nvSpPr>
        <xdr:cNvPr id="131" name="楕円 130"/>
        <xdr:cNvSpPr/>
      </xdr:nvSpPr>
      <xdr:spPr>
        <a:xfrm>
          <a:off x="9655175" y="639953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97807</xdr:rowOff>
    </xdr:from>
    <xdr:ext cx="469744" cy="259045"/>
    <xdr:sp macro="" textlink="">
      <xdr:nvSpPr>
        <xdr:cNvPr id="132" name="【図書館】&#10;一人当たり面積該当値テキスト"/>
        <xdr:cNvSpPr txBox="1"/>
      </xdr:nvSpPr>
      <xdr:spPr>
        <a:xfrm>
          <a:off x="9729788"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78740</xdr:rowOff>
    </xdr:from>
    <xdr:to>
      <xdr:col>50</xdr:col>
      <xdr:colOff>165100</xdr:colOff>
      <xdr:row>40</xdr:row>
      <xdr:rowOff>8890</xdr:rowOff>
    </xdr:to>
    <xdr:sp macro="" textlink="">
      <xdr:nvSpPr>
        <xdr:cNvPr id="133" name="楕円 132"/>
        <xdr:cNvSpPr/>
      </xdr:nvSpPr>
      <xdr:spPr>
        <a:xfrm>
          <a:off x="8874125" y="64033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129540</xdr:rowOff>
    </xdr:to>
    <xdr:cxnSp macro="">
      <xdr:nvCxnSpPr>
        <xdr:cNvPr id="134" name="直線コネクタ 133"/>
        <xdr:cNvCxnSpPr/>
      </xdr:nvCxnSpPr>
      <xdr:spPr>
        <a:xfrm flipV="1">
          <a:off x="8924925" y="6450330"/>
          <a:ext cx="7667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xdr:cNvSpPr/>
      </xdr:nvSpPr>
      <xdr:spPr>
        <a:xfrm>
          <a:off x="8056563" y="640715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129540</xdr:rowOff>
    </xdr:from>
    <xdr:to>
      <xdr:col>50</xdr:col>
      <xdr:colOff>114300</xdr:colOff>
      <xdr:row>39</xdr:row>
      <xdr:rowOff>133350</xdr:rowOff>
    </xdr:to>
    <xdr:cxnSp macro="">
      <xdr:nvCxnSpPr>
        <xdr:cNvPr id="136" name="直線コネクタ 135"/>
        <xdr:cNvCxnSpPr/>
      </xdr:nvCxnSpPr>
      <xdr:spPr>
        <a:xfrm flipV="1">
          <a:off x="8107363" y="6454140"/>
          <a:ext cx="817562"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86360</xdr:rowOff>
    </xdr:from>
    <xdr:to>
      <xdr:col>41</xdr:col>
      <xdr:colOff>101600</xdr:colOff>
      <xdr:row>40</xdr:row>
      <xdr:rowOff>16510</xdr:rowOff>
    </xdr:to>
    <xdr:sp macro="" textlink="">
      <xdr:nvSpPr>
        <xdr:cNvPr id="137" name="楕円 136"/>
        <xdr:cNvSpPr/>
      </xdr:nvSpPr>
      <xdr:spPr>
        <a:xfrm>
          <a:off x="7224713" y="64109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137160</xdr:rowOff>
    </xdr:to>
    <xdr:cxnSp macro="">
      <xdr:nvCxnSpPr>
        <xdr:cNvPr id="138" name="直線コネクタ 137"/>
        <xdr:cNvCxnSpPr/>
      </xdr:nvCxnSpPr>
      <xdr:spPr>
        <a:xfrm flipV="1">
          <a:off x="7275513" y="6457950"/>
          <a:ext cx="8318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9" name="楕円 138"/>
        <xdr:cNvSpPr/>
      </xdr:nvSpPr>
      <xdr:spPr>
        <a:xfrm>
          <a:off x="6407150" y="64147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137160</xdr:rowOff>
    </xdr:from>
    <xdr:to>
      <xdr:col>41</xdr:col>
      <xdr:colOff>50800</xdr:colOff>
      <xdr:row>39</xdr:row>
      <xdr:rowOff>140970</xdr:rowOff>
    </xdr:to>
    <xdr:cxnSp macro="">
      <xdr:nvCxnSpPr>
        <xdr:cNvPr id="140" name="直線コネクタ 139"/>
        <xdr:cNvCxnSpPr/>
      </xdr:nvCxnSpPr>
      <xdr:spPr>
        <a:xfrm flipV="1">
          <a:off x="6457950" y="6461760"/>
          <a:ext cx="8175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869164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788677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0549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237365"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25417</xdr:rowOff>
    </xdr:from>
    <xdr:ext cx="469744" cy="259045"/>
    <xdr:sp macro="" textlink="">
      <xdr:nvSpPr>
        <xdr:cNvPr id="145" name="n_1mainValue【図書館】&#10;一人当たり面積"/>
        <xdr:cNvSpPr txBox="1"/>
      </xdr:nvSpPr>
      <xdr:spPr>
        <a:xfrm>
          <a:off x="8691640"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6" name="n_2mainValue【図書館】&#10;一人当たり面積"/>
        <xdr:cNvSpPr txBox="1"/>
      </xdr:nvSpPr>
      <xdr:spPr>
        <a:xfrm>
          <a:off x="7886777"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33037</xdr:rowOff>
    </xdr:from>
    <xdr:ext cx="469744" cy="259045"/>
    <xdr:sp macro="" textlink="">
      <xdr:nvSpPr>
        <xdr:cNvPr id="147" name="n_3mainValue【図書館】&#10;一人当たり面積"/>
        <xdr:cNvSpPr txBox="1"/>
      </xdr:nvSpPr>
      <xdr:spPr>
        <a:xfrm>
          <a:off x="70549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48" name="n_4mainValue【図書館】&#10;一人当たり面積"/>
        <xdr:cNvSpPr txBox="1"/>
      </xdr:nvSpPr>
      <xdr:spPr>
        <a:xfrm>
          <a:off x="6237365"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291965" y="8992144"/>
          <a:ext cx="0" cy="151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330700"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217988" y="105033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330700" y="8776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217988" y="899214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330700" y="9757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2418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475038" y="988676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643188" y="98750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825625" y="98309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08063" y="981138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161472</xdr:rowOff>
    </xdr:from>
    <xdr:to>
      <xdr:col>24</xdr:col>
      <xdr:colOff>114300</xdr:colOff>
      <xdr:row>63</xdr:row>
      <xdr:rowOff>91622</xdr:rowOff>
    </xdr:to>
    <xdr:sp macro="" textlink="">
      <xdr:nvSpPr>
        <xdr:cNvPr id="190" name="楕円 189"/>
        <xdr:cNvSpPr/>
      </xdr:nvSpPr>
      <xdr:spPr>
        <a:xfrm>
          <a:off x="4241800" y="102103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139899</xdr:rowOff>
    </xdr:from>
    <xdr:ext cx="405111" cy="259045"/>
    <xdr:sp macro="" textlink="">
      <xdr:nvSpPr>
        <xdr:cNvPr id="191" name="【体育館・プール】&#10;有形固定資産減価償却率該当値テキスト"/>
        <xdr:cNvSpPr txBox="1"/>
      </xdr:nvSpPr>
      <xdr:spPr>
        <a:xfrm>
          <a:off x="4330700" y="1018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112485</xdr:rowOff>
    </xdr:from>
    <xdr:to>
      <xdr:col>20</xdr:col>
      <xdr:colOff>38100</xdr:colOff>
      <xdr:row>63</xdr:row>
      <xdr:rowOff>42635</xdr:rowOff>
    </xdr:to>
    <xdr:sp macro="" textlink="">
      <xdr:nvSpPr>
        <xdr:cNvPr id="192" name="楕円 191"/>
        <xdr:cNvSpPr/>
      </xdr:nvSpPr>
      <xdr:spPr>
        <a:xfrm>
          <a:off x="3475038" y="101613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163285</xdr:rowOff>
    </xdr:from>
    <xdr:to>
      <xdr:col>24</xdr:col>
      <xdr:colOff>63500</xdr:colOff>
      <xdr:row>63</xdr:row>
      <xdr:rowOff>40822</xdr:rowOff>
    </xdr:to>
    <xdr:cxnSp macro="">
      <xdr:nvCxnSpPr>
        <xdr:cNvPr id="193" name="直線コネクタ 192"/>
        <xdr:cNvCxnSpPr/>
      </xdr:nvCxnSpPr>
      <xdr:spPr>
        <a:xfrm>
          <a:off x="3525838" y="10212160"/>
          <a:ext cx="766762" cy="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4" name="楕円 193"/>
        <xdr:cNvSpPr/>
      </xdr:nvSpPr>
      <xdr:spPr>
        <a:xfrm>
          <a:off x="2643188" y="101123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163285</xdr:rowOff>
    </xdr:to>
    <xdr:cxnSp macro="">
      <xdr:nvCxnSpPr>
        <xdr:cNvPr id="195" name="直線コネクタ 194"/>
        <xdr:cNvCxnSpPr/>
      </xdr:nvCxnSpPr>
      <xdr:spPr>
        <a:xfrm>
          <a:off x="2693988" y="10163175"/>
          <a:ext cx="8318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96" name="楕円 195"/>
        <xdr:cNvSpPr/>
      </xdr:nvSpPr>
      <xdr:spPr>
        <a:xfrm>
          <a:off x="1825625"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65315</xdr:rowOff>
    </xdr:from>
    <xdr:to>
      <xdr:col>15</xdr:col>
      <xdr:colOff>50800</xdr:colOff>
      <xdr:row>62</xdr:row>
      <xdr:rowOff>114300</xdr:rowOff>
    </xdr:to>
    <xdr:cxnSp macro="">
      <xdr:nvCxnSpPr>
        <xdr:cNvPr id="197" name="直線コネクタ 196"/>
        <xdr:cNvCxnSpPr/>
      </xdr:nvCxnSpPr>
      <xdr:spPr>
        <a:xfrm>
          <a:off x="1876425" y="10114190"/>
          <a:ext cx="817563"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136978</xdr:rowOff>
    </xdr:from>
    <xdr:to>
      <xdr:col>6</xdr:col>
      <xdr:colOff>38100</xdr:colOff>
      <xdr:row>62</xdr:row>
      <xdr:rowOff>67128</xdr:rowOff>
    </xdr:to>
    <xdr:sp macro="" textlink="">
      <xdr:nvSpPr>
        <xdr:cNvPr id="198" name="楕円 197"/>
        <xdr:cNvSpPr/>
      </xdr:nvSpPr>
      <xdr:spPr>
        <a:xfrm>
          <a:off x="1008063" y="1002392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xdr:rowOff>
    </xdr:from>
    <xdr:to>
      <xdr:col>10</xdr:col>
      <xdr:colOff>114300</xdr:colOff>
      <xdr:row>62</xdr:row>
      <xdr:rowOff>65315</xdr:rowOff>
    </xdr:to>
    <xdr:cxnSp macro="">
      <xdr:nvCxnSpPr>
        <xdr:cNvPr id="199" name="直線コネクタ 198"/>
        <xdr:cNvCxnSpPr/>
      </xdr:nvCxnSpPr>
      <xdr:spPr>
        <a:xfrm>
          <a:off x="1058863" y="10065203"/>
          <a:ext cx="817562"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324869" y="968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505719"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688157" y="96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87059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33762</xdr:rowOff>
    </xdr:from>
    <xdr:ext cx="405111" cy="259045"/>
    <xdr:sp macro="" textlink="">
      <xdr:nvSpPr>
        <xdr:cNvPr id="204" name="n_1mainValue【体育館・プール】&#10;有形固定資産減価償却率"/>
        <xdr:cNvSpPr txBox="1"/>
      </xdr:nvSpPr>
      <xdr:spPr>
        <a:xfrm>
          <a:off x="3324869" y="1024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5" name="n_2mainValue【体育館・プール】&#10;有形固定資産減価償却率"/>
        <xdr:cNvSpPr txBox="1"/>
      </xdr:nvSpPr>
      <xdr:spPr>
        <a:xfrm>
          <a:off x="2505719"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206" name="n_3mainValue【体育館・プール】&#10;有形固定資産減価償却率"/>
        <xdr:cNvSpPr txBox="1"/>
      </xdr:nvSpPr>
      <xdr:spPr>
        <a:xfrm>
          <a:off x="1688157" y="101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58255</xdr:rowOff>
    </xdr:from>
    <xdr:ext cx="405111" cy="259045"/>
    <xdr:sp macro="" textlink="">
      <xdr:nvSpPr>
        <xdr:cNvPr id="207" name="n_4mainValue【体育館・プール】&#10;有形固定資産減価償却率"/>
        <xdr:cNvSpPr txBox="1"/>
      </xdr:nvSpPr>
      <xdr:spPr>
        <a:xfrm>
          <a:off x="870594" y="10107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6796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679621"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679621"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6796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9691053" y="91535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9729788"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9617075" y="1043559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9729788" y="893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9617075" y="915352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9729788" y="1008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9655175" y="1011047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8874125"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056563" y="100952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224713"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40715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47" name="楕円 246"/>
        <xdr:cNvSpPr/>
      </xdr:nvSpPr>
      <xdr:spPr>
        <a:xfrm>
          <a:off x="9655175" y="993521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71137</xdr:rowOff>
    </xdr:from>
    <xdr:ext cx="469744" cy="259045"/>
    <xdr:sp macro="" textlink="">
      <xdr:nvSpPr>
        <xdr:cNvPr id="248" name="【体育館・プール】&#10;一人当たり面積該当値テキスト"/>
        <xdr:cNvSpPr txBox="1"/>
      </xdr:nvSpPr>
      <xdr:spPr>
        <a:xfrm>
          <a:off x="9729788" y="97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xdr:cNvSpPr/>
      </xdr:nvSpPr>
      <xdr:spPr>
        <a:xfrm>
          <a:off x="8874125"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102870</xdr:rowOff>
    </xdr:to>
    <xdr:cxnSp macro="">
      <xdr:nvCxnSpPr>
        <xdr:cNvPr id="250" name="直線コネクタ 249"/>
        <xdr:cNvCxnSpPr/>
      </xdr:nvCxnSpPr>
      <xdr:spPr>
        <a:xfrm flipV="1">
          <a:off x="8924925" y="9986010"/>
          <a:ext cx="7667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57785</xdr:rowOff>
    </xdr:from>
    <xdr:to>
      <xdr:col>46</xdr:col>
      <xdr:colOff>38100</xdr:colOff>
      <xdr:row>61</xdr:row>
      <xdr:rowOff>159385</xdr:rowOff>
    </xdr:to>
    <xdr:sp macro="" textlink="">
      <xdr:nvSpPr>
        <xdr:cNvPr id="251" name="楕円 250"/>
        <xdr:cNvSpPr/>
      </xdr:nvSpPr>
      <xdr:spPr>
        <a:xfrm>
          <a:off x="8056563" y="994473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108585</xdr:rowOff>
    </xdr:to>
    <xdr:cxnSp macro="">
      <xdr:nvCxnSpPr>
        <xdr:cNvPr id="252" name="直線コネクタ 251"/>
        <xdr:cNvCxnSpPr/>
      </xdr:nvCxnSpPr>
      <xdr:spPr>
        <a:xfrm flipV="1">
          <a:off x="8107363" y="9989820"/>
          <a:ext cx="817562"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48260</xdr:rowOff>
    </xdr:from>
    <xdr:to>
      <xdr:col>41</xdr:col>
      <xdr:colOff>101600</xdr:colOff>
      <xdr:row>55</xdr:row>
      <xdr:rowOff>149860</xdr:rowOff>
    </xdr:to>
    <xdr:sp macro="" textlink="">
      <xdr:nvSpPr>
        <xdr:cNvPr id="253" name="楕円 252"/>
        <xdr:cNvSpPr/>
      </xdr:nvSpPr>
      <xdr:spPr>
        <a:xfrm>
          <a:off x="7224713"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99060</xdr:rowOff>
    </xdr:from>
    <xdr:to>
      <xdr:col>45</xdr:col>
      <xdr:colOff>177800</xdr:colOff>
      <xdr:row>61</xdr:row>
      <xdr:rowOff>108585</xdr:rowOff>
    </xdr:to>
    <xdr:cxnSp macro="">
      <xdr:nvCxnSpPr>
        <xdr:cNvPr id="254" name="直線コネクタ 253"/>
        <xdr:cNvCxnSpPr/>
      </xdr:nvCxnSpPr>
      <xdr:spPr>
        <a:xfrm>
          <a:off x="7275513" y="9014460"/>
          <a:ext cx="831850" cy="9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61595</xdr:rowOff>
    </xdr:from>
    <xdr:to>
      <xdr:col>36</xdr:col>
      <xdr:colOff>165100</xdr:colOff>
      <xdr:row>55</xdr:row>
      <xdr:rowOff>163195</xdr:rowOff>
    </xdr:to>
    <xdr:sp macro="" textlink="">
      <xdr:nvSpPr>
        <xdr:cNvPr id="255" name="楕円 254"/>
        <xdr:cNvSpPr/>
      </xdr:nvSpPr>
      <xdr:spPr>
        <a:xfrm>
          <a:off x="6407150" y="89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99060</xdr:rowOff>
    </xdr:from>
    <xdr:to>
      <xdr:col>41</xdr:col>
      <xdr:colOff>50800</xdr:colOff>
      <xdr:row>55</xdr:row>
      <xdr:rowOff>112395</xdr:rowOff>
    </xdr:to>
    <xdr:cxnSp macro="">
      <xdr:nvCxnSpPr>
        <xdr:cNvPr id="256" name="直線コネクタ 255"/>
        <xdr:cNvCxnSpPr/>
      </xdr:nvCxnSpPr>
      <xdr:spPr>
        <a:xfrm flipV="1">
          <a:off x="6457950" y="9014460"/>
          <a:ext cx="817563"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8691640"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7886777"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0549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237365" y="1018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xdr:cNvSpPr txBox="1"/>
      </xdr:nvSpPr>
      <xdr:spPr>
        <a:xfrm>
          <a:off x="8691640"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4462</xdr:rowOff>
    </xdr:from>
    <xdr:ext cx="469744" cy="259045"/>
    <xdr:sp macro="" textlink="">
      <xdr:nvSpPr>
        <xdr:cNvPr id="262" name="n_2mainValue【体育館・プール】&#10;一人当たり面積"/>
        <xdr:cNvSpPr txBox="1"/>
      </xdr:nvSpPr>
      <xdr:spPr>
        <a:xfrm>
          <a:off x="788677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166387</xdr:rowOff>
    </xdr:from>
    <xdr:ext cx="469744" cy="259045"/>
    <xdr:sp macro="" textlink="">
      <xdr:nvSpPr>
        <xdr:cNvPr id="263" name="n_3mainValue【体育館・プール】&#10;一人当たり面積"/>
        <xdr:cNvSpPr txBox="1"/>
      </xdr:nvSpPr>
      <xdr:spPr>
        <a:xfrm>
          <a:off x="7054927" y="87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8272</xdr:rowOff>
    </xdr:from>
    <xdr:ext cx="469744" cy="259045"/>
    <xdr:sp macro="" textlink="">
      <xdr:nvSpPr>
        <xdr:cNvPr id="264" name="n_4mainValue【体育館・プール】&#10;一人当たり面積"/>
        <xdr:cNvSpPr txBox="1"/>
      </xdr:nvSpPr>
      <xdr:spPr>
        <a:xfrm>
          <a:off x="6237365" y="876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94486"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291965" y="12703901"/>
          <a:ext cx="0" cy="1395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3307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217988"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330700" y="124886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217988" y="127039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330700" y="13391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241800" y="134134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475038" y="1340203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643188" y="133726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825625" y="133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08063" y="133008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6" name="楕円 305"/>
        <xdr:cNvSpPr/>
      </xdr:nvSpPr>
      <xdr:spPr>
        <a:xfrm>
          <a:off x="42418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307" name="【福祉施設】&#10;有形固定資産減価償却率該当値テキスト"/>
        <xdr:cNvSpPr txBox="1"/>
      </xdr:nvSpPr>
      <xdr:spPr>
        <a:xfrm>
          <a:off x="4330700"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8" name="楕円 307"/>
        <xdr:cNvSpPr/>
      </xdr:nvSpPr>
      <xdr:spPr>
        <a:xfrm>
          <a:off x="3475038" y="132842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72389</xdr:rowOff>
    </xdr:to>
    <xdr:cxnSp macro="">
      <xdr:nvCxnSpPr>
        <xdr:cNvPr id="309" name="直線コネクタ 308"/>
        <xdr:cNvCxnSpPr/>
      </xdr:nvCxnSpPr>
      <xdr:spPr>
        <a:xfrm>
          <a:off x="3525838" y="13325475"/>
          <a:ext cx="766762"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10" name="楕円 309"/>
        <xdr:cNvSpPr/>
      </xdr:nvSpPr>
      <xdr:spPr>
        <a:xfrm>
          <a:off x="2643188" y="1324991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38100</xdr:rowOff>
    </xdr:to>
    <xdr:cxnSp macro="">
      <xdr:nvCxnSpPr>
        <xdr:cNvPr id="311" name="直線コネクタ 310"/>
        <xdr:cNvCxnSpPr/>
      </xdr:nvCxnSpPr>
      <xdr:spPr>
        <a:xfrm>
          <a:off x="2693988" y="13291186"/>
          <a:ext cx="8318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88537</xdr:rowOff>
    </xdr:from>
    <xdr:to>
      <xdr:col>10</xdr:col>
      <xdr:colOff>165100</xdr:colOff>
      <xdr:row>82</xdr:row>
      <xdr:rowOff>18687</xdr:rowOff>
    </xdr:to>
    <xdr:sp macro="" textlink="">
      <xdr:nvSpPr>
        <xdr:cNvPr id="312" name="楕円 311"/>
        <xdr:cNvSpPr/>
      </xdr:nvSpPr>
      <xdr:spPr>
        <a:xfrm>
          <a:off x="1825625" y="1321398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139337</xdr:rowOff>
    </xdr:from>
    <xdr:to>
      <xdr:col>15</xdr:col>
      <xdr:colOff>50800</xdr:colOff>
      <xdr:row>82</xdr:row>
      <xdr:rowOff>3811</xdr:rowOff>
    </xdr:to>
    <xdr:cxnSp macro="">
      <xdr:nvCxnSpPr>
        <xdr:cNvPr id="313" name="直線コネクタ 312"/>
        <xdr:cNvCxnSpPr/>
      </xdr:nvCxnSpPr>
      <xdr:spPr>
        <a:xfrm>
          <a:off x="1876425" y="13264787"/>
          <a:ext cx="817563"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98334</xdr:rowOff>
    </xdr:from>
    <xdr:to>
      <xdr:col>6</xdr:col>
      <xdr:colOff>38100</xdr:colOff>
      <xdr:row>82</xdr:row>
      <xdr:rowOff>28484</xdr:rowOff>
    </xdr:to>
    <xdr:sp macro="" textlink="">
      <xdr:nvSpPr>
        <xdr:cNvPr id="314" name="楕円 313"/>
        <xdr:cNvSpPr/>
      </xdr:nvSpPr>
      <xdr:spPr>
        <a:xfrm>
          <a:off x="1008063" y="1322378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81</xdr:row>
      <xdr:rowOff>149134</xdr:rowOff>
    </xdr:to>
    <xdr:cxnSp macro="">
      <xdr:nvCxnSpPr>
        <xdr:cNvPr id="315" name="直線コネクタ 314"/>
        <xdr:cNvCxnSpPr/>
      </xdr:nvCxnSpPr>
      <xdr:spPr>
        <a:xfrm flipV="1">
          <a:off x="1058863" y="13264787"/>
          <a:ext cx="817562"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324869" y="1348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505719" y="1345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xdr:cNvSpPr txBox="1"/>
      </xdr:nvSpPr>
      <xdr:spPr>
        <a:xfrm>
          <a:off x="1688157" y="1339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870594" y="1339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20" name="n_1mainValue【福祉施設】&#10;有形固定資産減価償却率"/>
        <xdr:cNvSpPr txBox="1"/>
      </xdr:nvSpPr>
      <xdr:spPr>
        <a:xfrm>
          <a:off x="3324869"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21" name="n_2mainValue【福祉施設】&#10;有形固定資産減価償却率"/>
        <xdr:cNvSpPr txBox="1"/>
      </xdr:nvSpPr>
      <xdr:spPr>
        <a:xfrm>
          <a:off x="2505719"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35214</xdr:rowOff>
    </xdr:from>
    <xdr:ext cx="405111" cy="259045"/>
    <xdr:sp macro="" textlink="">
      <xdr:nvSpPr>
        <xdr:cNvPr id="322" name="n_3mainValue【福祉施設】&#10;有形固定資産減価償却率"/>
        <xdr:cNvSpPr txBox="1"/>
      </xdr:nvSpPr>
      <xdr:spPr>
        <a:xfrm>
          <a:off x="1688157" y="12998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45011</xdr:rowOff>
    </xdr:from>
    <xdr:ext cx="405111" cy="259045"/>
    <xdr:sp macro="" textlink="">
      <xdr:nvSpPr>
        <xdr:cNvPr id="323" name="n_4mainValue【福祉施設】&#10;有形固定資産減価償却率"/>
        <xdr:cNvSpPr txBox="1"/>
      </xdr:nvSpPr>
      <xdr:spPr>
        <a:xfrm>
          <a:off x="870594" y="13008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9691053" y="12714351"/>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9729788" y="139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9617075" y="139686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9729788" y="1249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9617075" y="1271435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9729788" y="1341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9655175" y="1355318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8874125" y="135394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056563" y="1353489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224713" y="1351203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407150" y="1349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61" name="楕円 360"/>
        <xdr:cNvSpPr/>
      </xdr:nvSpPr>
      <xdr:spPr>
        <a:xfrm>
          <a:off x="9655175" y="1380388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62" name="【福祉施設】&#10;一人当たり面積該当値テキスト"/>
        <xdr:cNvSpPr txBox="1"/>
      </xdr:nvSpPr>
      <xdr:spPr>
        <a:xfrm>
          <a:off x="9729788" y="1372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63" name="楕円 362"/>
        <xdr:cNvSpPr/>
      </xdr:nvSpPr>
      <xdr:spPr>
        <a:xfrm>
          <a:off x="8874125"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81535</xdr:rowOff>
    </xdr:to>
    <xdr:cxnSp macro="">
      <xdr:nvCxnSpPr>
        <xdr:cNvPr id="364" name="直線コネクタ 363"/>
        <xdr:cNvCxnSpPr/>
      </xdr:nvCxnSpPr>
      <xdr:spPr>
        <a:xfrm>
          <a:off x="8924925" y="13854685"/>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65" name="楕円 364"/>
        <xdr:cNvSpPr/>
      </xdr:nvSpPr>
      <xdr:spPr>
        <a:xfrm>
          <a:off x="8056563" y="1380388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66" name="直線コネクタ 365"/>
        <xdr:cNvCxnSpPr/>
      </xdr:nvCxnSpPr>
      <xdr:spPr>
        <a:xfrm>
          <a:off x="8107363" y="13854685"/>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367" name="楕円 366"/>
        <xdr:cNvSpPr/>
      </xdr:nvSpPr>
      <xdr:spPr>
        <a:xfrm>
          <a:off x="7224713"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86106</xdr:rowOff>
    </xdr:to>
    <xdr:cxnSp macro="">
      <xdr:nvCxnSpPr>
        <xdr:cNvPr id="368" name="直線コネクタ 367"/>
        <xdr:cNvCxnSpPr/>
      </xdr:nvCxnSpPr>
      <xdr:spPr>
        <a:xfrm flipV="1">
          <a:off x="7275513" y="13854685"/>
          <a:ext cx="8318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69" name="楕円 368"/>
        <xdr:cNvSpPr/>
      </xdr:nvSpPr>
      <xdr:spPr>
        <a:xfrm>
          <a:off x="640715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95250</xdr:rowOff>
    </xdr:to>
    <xdr:cxnSp macro="">
      <xdr:nvCxnSpPr>
        <xdr:cNvPr id="370" name="直線コネクタ 369"/>
        <xdr:cNvCxnSpPr/>
      </xdr:nvCxnSpPr>
      <xdr:spPr>
        <a:xfrm flipV="1">
          <a:off x="6457950" y="13859256"/>
          <a:ext cx="817563"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8691640"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7886777" y="133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054927" y="132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237365" y="132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75" name="n_1mainValue【福祉施設】&#10;一人当たり面積"/>
        <xdr:cNvSpPr txBox="1"/>
      </xdr:nvSpPr>
      <xdr:spPr>
        <a:xfrm>
          <a:off x="8691640" y="138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76" name="n_2mainValue【福祉施設】&#10;一人当たり面積"/>
        <xdr:cNvSpPr txBox="1"/>
      </xdr:nvSpPr>
      <xdr:spPr>
        <a:xfrm>
          <a:off x="7886777" y="138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77" name="n_3mainValue【福祉施設】&#10;一人当たり面積"/>
        <xdr:cNvSpPr txBox="1"/>
      </xdr:nvSpPr>
      <xdr:spPr>
        <a:xfrm>
          <a:off x="7054927" y="1390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78" name="n_4mainValue【福祉施設】&#10;一人当たり面積"/>
        <xdr:cNvSpPr txBox="1"/>
      </xdr:nvSpPr>
      <xdr:spPr>
        <a:xfrm>
          <a:off x="6237365"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1517313" y="50482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691640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0929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1206949"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xdr:cNvCxnSpPr/>
      </xdr:nvCxnSpPr>
      <xdr:spPr>
        <a:xfrm flipV="1">
          <a:off x="15104427" y="8985613"/>
          <a:ext cx="0" cy="142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5143163" y="1041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5016163" y="1041354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xdr:cNvSpPr txBox="1"/>
      </xdr:nvSpPr>
      <xdr:spPr>
        <a:xfrm>
          <a:off x="15143163" y="87703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xdr:cNvCxnSpPr/>
      </xdr:nvCxnSpPr>
      <xdr:spPr>
        <a:xfrm>
          <a:off x="15016163" y="898561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41" name="【保健センター・保健所】&#10;有形固定資産減価償却率平均値テキスト"/>
        <xdr:cNvSpPr txBox="1"/>
      </xdr:nvSpPr>
      <xdr:spPr>
        <a:xfrm>
          <a:off x="15143163" y="9564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xdr:cNvSpPr/>
      </xdr:nvSpPr>
      <xdr:spPr>
        <a:xfrm>
          <a:off x="15054263" y="97131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xdr:cNvSpPr/>
      </xdr:nvSpPr>
      <xdr:spPr>
        <a:xfrm>
          <a:off x="14273213" y="96723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xdr:cNvSpPr/>
      </xdr:nvSpPr>
      <xdr:spPr>
        <a:xfrm>
          <a:off x="13455650" y="96494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xdr:cNvSpPr/>
      </xdr:nvSpPr>
      <xdr:spPr>
        <a:xfrm>
          <a:off x="12638088" y="964129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xdr:cNvSpPr/>
      </xdr:nvSpPr>
      <xdr:spPr>
        <a:xfrm>
          <a:off x="11806238"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452" name="楕円 451"/>
        <xdr:cNvSpPr/>
      </xdr:nvSpPr>
      <xdr:spPr>
        <a:xfrm>
          <a:off x="15054263" y="99798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453" name="【保健センター・保健所】&#10;有形固定資産減価償却率該当値テキスト"/>
        <xdr:cNvSpPr txBox="1"/>
      </xdr:nvSpPr>
      <xdr:spPr>
        <a:xfrm>
          <a:off x="15143163" y="9958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454" name="楕円 453"/>
        <xdr:cNvSpPr/>
      </xdr:nvSpPr>
      <xdr:spPr>
        <a:xfrm>
          <a:off x="14273213" y="99586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143691</xdr:rowOff>
    </xdr:to>
    <xdr:cxnSp macro="">
      <xdr:nvCxnSpPr>
        <xdr:cNvPr id="455" name="直線コネクタ 454"/>
        <xdr:cNvCxnSpPr/>
      </xdr:nvCxnSpPr>
      <xdr:spPr>
        <a:xfrm>
          <a:off x="14324013" y="10009415"/>
          <a:ext cx="78105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56" name="楕円 455"/>
        <xdr:cNvSpPr/>
      </xdr:nvSpPr>
      <xdr:spPr>
        <a:xfrm>
          <a:off x="1345565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457" name="直線コネクタ 456"/>
        <xdr:cNvCxnSpPr/>
      </xdr:nvCxnSpPr>
      <xdr:spPr>
        <a:xfrm>
          <a:off x="13506450" y="9976757"/>
          <a:ext cx="817563"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58" name="楕円 457"/>
        <xdr:cNvSpPr/>
      </xdr:nvSpPr>
      <xdr:spPr>
        <a:xfrm>
          <a:off x="12638088" y="98933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459" name="直線コネクタ 458"/>
        <xdr:cNvCxnSpPr/>
      </xdr:nvCxnSpPr>
      <xdr:spPr>
        <a:xfrm>
          <a:off x="12688888" y="9944100"/>
          <a:ext cx="817562"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460" name="楕円 459"/>
        <xdr:cNvSpPr/>
      </xdr:nvSpPr>
      <xdr:spPr>
        <a:xfrm>
          <a:off x="11806238" y="987016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461" name="直線コネクタ 460"/>
        <xdr:cNvCxnSpPr/>
      </xdr:nvCxnSpPr>
      <xdr:spPr>
        <a:xfrm>
          <a:off x="11857038" y="9911443"/>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62" name="n_1aveValue【保健センター・保健所】&#10;有形固定資産減価償却率"/>
        <xdr:cNvSpPr txBox="1"/>
      </xdr:nvSpPr>
      <xdr:spPr>
        <a:xfrm>
          <a:off x="141230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3" name="n_2aveValue【保健センター・保健所】&#10;有形固定資産減価償却率"/>
        <xdr:cNvSpPr txBox="1"/>
      </xdr:nvSpPr>
      <xdr:spPr>
        <a:xfrm>
          <a:off x="13318182"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4" name="n_3aveValue【保健センター・保健所】&#10;有形固定資産減価償却率"/>
        <xdr:cNvSpPr txBox="1"/>
      </xdr:nvSpPr>
      <xdr:spPr>
        <a:xfrm>
          <a:off x="12500619" y="942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5" name="n_4aveValue【保健センター・保健所】&#10;有形固定資産減価償却率"/>
        <xdr:cNvSpPr txBox="1"/>
      </xdr:nvSpPr>
      <xdr:spPr>
        <a:xfrm>
          <a:off x="11668769"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466" name="n_1mainValue【保健センター・保健所】&#10;有形固定資産減価償却率"/>
        <xdr:cNvSpPr txBox="1"/>
      </xdr:nvSpPr>
      <xdr:spPr>
        <a:xfrm>
          <a:off x="14123044" y="1004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67" name="n_2mainValue【保健センター・保健所】&#10;有形固定資産減価償却率"/>
        <xdr:cNvSpPr txBox="1"/>
      </xdr:nvSpPr>
      <xdr:spPr>
        <a:xfrm>
          <a:off x="13318182"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68" name="n_3mainValue【保健センター・保健所】&#10;有形固定資産減価償却率"/>
        <xdr:cNvSpPr txBox="1"/>
      </xdr:nvSpPr>
      <xdr:spPr>
        <a:xfrm>
          <a:off x="12500619"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469" name="n_4mainValue【保健センター・保健所】&#10;有形固定資産減価償却率"/>
        <xdr:cNvSpPr txBox="1"/>
      </xdr:nvSpPr>
      <xdr:spPr>
        <a:xfrm>
          <a:off x="11668769" y="995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6492084"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xdr:cNvCxnSpPr/>
      </xdr:nvCxnSpPr>
      <xdr:spPr>
        <a:xfrm flipV="1">
          <a:off x="20503514" y="9096919"/>
          <a:ext cx="0" cy="139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0542250" y="1049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0429538" y="1049355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xdr:cNvSpPr txBox="1"/>
      </xdr:nvSpPr>
      <xdr:spPr>
        <a:xfrm>
          <a:off x="20542250" y="889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xdr:cNvCxnSpPr/>
      </xdr:nvCxnSpPr>
      <xdr:spPr>
        <a:xfrm>
          <a:off x="20429538" y="909691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0" name="【保健センター・保健所】&#10;一人当たり面積平均値テキスト"/>
        <xdr:cNvSpPr txBox="1"/>
      </xdr:nvSpPr>
      <xdr:spPr>
        <a:xfrm>
          <a:off x="20542250" y="10247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xdr:cNvSpPr/>
      </xdr:nvSpPr>
      <xdr:spPr>
        <a:xfrm>
          <a:off x="20453350" y="1026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xdr:cNvSpPr/>
      </xdr:nvSpPr>
      <xdr:spPr>
        <a:xfrm>
          <a:off x="19686588" y="1025307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xdr:cNvSpPr/>
      </xdr:nvSpPr>
      <xdr:spPr>
        <a:xfrm>
          <a:off x="18854738" y="102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xdr:cNvSpPr/>
      </xdr:nvSpPr>
      <xdr:spPr>
        <a:xfrm>
          <a:off x="18037175" y="102824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xdr:cNvSpPr/>
      </xdr:nvSpPr>
      <xdr:spPr>
        <a:xfrm>
          <a:off x="17219613" y="102694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xdr:rowOff>
    </xdr:from>
    <xdr:to>
      <xdr:col>116</xdr:col>
      <xdr:colOff>114300</xdr:colOff>
      <xdr:row>63</xdr:row>
      <xdr:rowOff>104684</xdr:rowOff>
    </xdr:to>
    <xdr:sp macro="" textlink="">
      <xdr:nvSpPr>
        <xdr:cNvPr id="511" name="楕円 510"/>
        <xdr:cNvSpPr/>
      </xdr:nvSpPr>
      <xdr:spPr>
        <a:xfrm>
          <a:off x="20453350" y="102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25961</xdr:rowOff>
    </xdr:from>
    <xdr:ext cx="469744" cy="259045"/>
    <xdr:sp macro="" textlink="">
      <xdr:nvSpPr>
        <xdr:cNvPr id="512" name="【保健センター・保健所】&#10;一人当たり面積該当値テキスト"/>
        <xdr:cNvSpPr txBox="1"/>
      </xdr:nvSpPr>
      <xdr:spPr>
        <a:xfrm>
          <a:off x="20542250" y="1007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3084</xdr:rowOff>
    </xdr:from>
    <xdr:to>
      <xdr:col>112</xdr:col>
      <xdr:colOff>38100</xdr:colOff>
      <xdr:row>63</xdr:row>
      <xdr:rowOff>104684</xdr:rowOff>
    </xdr:to>
    <xdr:sp macro="" textlink="">
      <xdr:nvSpPr>
        <xdr:cNvPr id="513" name="楕円 512"/>
        <xdr:cNvSpPr/>
      </xdr:nvSpPr>
      <xdr:spPr>
        <a:xfrm>
          <a:off x="19686588" y="1021388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53884</xdr:rowOff>
    </xdr:from>
    <xdr:to>
      <xdr:col>116</xdr:col>
      <xdr:colOff>63500</xdr:colOff>
      <xdr:row>63</xdr:row>
      <xdr:rowOff>53884</xdr:rowOff>
    </xdr:to>
    <xdr:cxnSp macro="">
      <xdr:nvCxnSpPr>
        <xdr:cNvPr id="514" name="直線コネクタ 513"/>
        <xdr:cNvCxnSpPr/>
      </xdr:nvCxnSpPr>
      <xdr:spPr>
        <a:xfrm>
          <a:off x="19737388" y="10264684"/>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5" name="楕円 514"/>
        <xdr:cNvSpPr/>
      </xdr:nvSpPr>
      <xdr:spPr>
        <a:xfrm>
          <a:off x="18854738"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53884</xdr:rowOff>
    </xdr:from>
    <xdr:to>
      <xdr:col>111</xdr:col>
      <xdr:colOff>177800</xdr:colOff>
      <xdr:row>63</xdr:row>
      <xdr:rowOff>57150</xdr:rowOff>
    </xdr:to>
    <xdr:cxnSp macro="">
      <xdr:nvCxnSpPr>
        <xdr:cNvPr id="516" name="直線コネクタ 515"/>
        <xdr:cNvCxnSpPr/>
      </xdr:nvCxnSpPr>
      <xdr:spPr>
        <a:xfrm flipV="1">
          <a:off x="18905538" y="10264684"/>
          <a:ext cx="8318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9616</xdr:rowOff>
    </xdr:from>
    <xdr:to>
      <xdr:col>102</xdr:col>
      <xdr:colOff>165100</xdr:colOff>
      <xdr:row>63</xdr:row>
      <xdr:rowOff>111216</xdr:rowOff>
    </xdr:to>
    <xdr:sp macro="" textlink="">
      <xdr:nvSpPr>
        <xdr:cNvPr id="517" name="楕円 516"/>
        <xdr:cNvSpPr/>
      </xdr:nvSpPr>
      <xdr:spPr>
        <a:xfrm>
          <a:off x="18037175" y="102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60416</xdr:rowOff>
    </xdr:to>
    <xdr:cxnSp macro="">
      <xdr:nvCxnSpPr>
        <xdr:cNvPr id="518" name="直線コネクタ 517"/>
        <xdr:cNvCxnSpPr/>
      </xdr:nvCxnSpPr>
      <xdr:spPr>
        <a:xfrm flipV="1">
          <a:off x="18087975" y="10267950"/>
          <a:ext cx="817563"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9616</xdr:rowOff>
    </xdr:from>
    <xdr:to>
      <xdr:col>98</xdr:col>
      <xdr:colOff>38100</xdr:colOff>
      <xdr:row>63</xdr:row>
      <xdr:rowOff>111216</xdr:rowOff>
    </xdr:to>
    <xdr:sp macro="" textlink="">
      <xdr:nvSpPr>
        <xdr:cNvPr id="519" name="楕円 518"/>
        <xdr:cNvSpPr/>
      </xdr:nvSpPr>
      <xdr:spPr>
        <a:xfrm>
          <a:off x="17219613" y="1022041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60416</xdr:rowOff>
    </xdr:from>
    <xdr:to>
      <xdr:col>102</xdr:col>
      <xdr:colOff>114300</xdr:colOff>
      <xdr:row>63</xdr:row>
      <xdr:rowOff>60416</xdr:rowOff>
    </xdr:to>
    <xdr:cxnSp macro="">
      <xdr:nvCxnSpPr>
        <xdr:cNvPr id="520" name="直線コネクタ 519"/>
        <xdr:cNvCxnSpPr/>
      </xdr:nvCxnSpPr>
      <xdr:spPr>
        <a:xfrm>
          <a:off x="17270413" y="10271216"/>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21" name="n_1aveValue【保健センター・保健所】&#10;一人当たり面積"/>
        <xdr:cNvSpPr txBox="1"/>
      </xdr:nvSpPr>
      <xdr:spPr>
        <a:xfrm>
          <a:off x="19504102" y="1034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22" name="n_2aveValue【保健センター・保健所】&#10;一人当たり面積"/>
        <xdr:cNvSpPr txBox="1"/>
      </xdr:nvSpPr>
      <xdr:spPr>
        <a:xfrm>
          <a:off x="18684952" y="103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3" name="n_3aveValue【保健センター・保健所】&#10;一人当たり面積"/>
        <xdr:cNvSpPr txBox="1"/>
      </xdr:nvSpPr>
      <xdr:spPr>
        <a:xfrm>
          <a:off x="17867390" y="103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24" name="n_4aveValue【保健センター・保健所】&#10;一人当たり面積"/>
        <xdr:cNvSpPr txBox="1"/>
      </xdr:nvSpPr>
      <xdr:spPr>
        <a:xfrm>
          <a:off x="17049827" y="1036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121211</xdr:rowOff>
    </xdr:from>
    <xdr:ext cx="469744" cy="259045"/>
    <xdr:sp macro="" textlink="">
      <xdr:nvSpPr>
        <xdr:cNvPr id="525" name="n_1mainValue【保健センター・保健所】&#10;一人当たり面積"/>
        <xdr:cNvSpPr txBox="1"/>
      </xdr:nvSpPr>
      <xdr:spPr>
        <a:xfrm>
          <a:off x="19504102"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26" name="n_2mainValue【保健センター・保健所】&#10;一人当たり面積"/>
        <xdr:cNvSpPr txBox="1"/>
      </xdr:nvSpPr>
      <xdr:spPr>
        <a:xfrm>
          <a:off x="18684952"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127743</xdr:rowOff>
    </xdr:from>
    <xdr:ext cx="469744" cy="259045"/>
    <xdr:sp macro="" textlink="">
      <xdr:nvSpPr>
        <xdr:cNvPr id="527" name="n_3mainValue【保健センター・保健所】&#10;一人当たり面積"/>
        <xdr:cNvSpPr txBox="1"/>
      </xdr:nvSpPr>
      <xdr:spPr>
        <a:xfrm>
          <a:off x="17867390"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127743</xdr:rowOff>
    </xdr:from>
    <xdr:ext cx="469744" cy="259045"/>
    <xdr:sp macro="" textlink="">
      <xdr:nvSpPr>
        <xdr:cNvPr id="528" name="n_4mainValue【保健センター・保健所】&#10;一人当たり面積"/>
        <xdr:cNvSpPr txBox="1"/>
      </xdr:nvSpPr>
      <xdr:spPr>
        <a:xfrm>
          <a:off x="17049827"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4" name="直線コネクタ 553"/>
        <xdr:cNvCxnSpPr/>
      </xdr:nvCxnSpPr>
      <xdr:spPr>
        <a:xfrm flipV="1">
          <a:off x="15104427" y="12769214"/>
          <a:ext cx="0" cy="13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5143163"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5016163"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7" name="【消防施設】&#10;有形固定資産減価償却率最大値テキスト"/>
        <xdr:cNvSpPr txBox="1"/>
      </xdr:nvSpPr>
      <xdr:spPr>
        <a:xfrm>
          <a:off x="15143163" y="1255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8" name="直線コネクタ 557"/>
        <xdr:cNvCxnSpPr/>
      </xdr:nvCxnSpPr>
      <xdr:spPr>
        <a:xfrm>
          <a:off x="15016163" y="127692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9" name="【消防施設】&#10;有形固定資産減価償却率平均値テキスト"/>
        <xdr:cNvSpPr txBox="1"/>
      </xdr:nvSpPr>
      <xdr:spPr>
        <a:xfrm>
          <a:off x="15143163" y="13272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0" name="フローチャート: 判断 559"/>
        <xdr:cNvSpPr/>
      </xdr:nvSpPr>
      <xdr:spPr>
        <a:xfrm>
          <a:off x="15054263" y="134118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61" name="フローチャート: 判断 560"/>
        <xdr:cNvSpPr/>
      </xdr:nvSpPr>
      <xdr:spPr>
        <a:xfrm>
          <a:off x="14273213" y="1339877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2" name="フローチャート: 判断 561"/>
        <xdr:cNvSpPr/>
      </xdr:nvSpPr>
      <xdr:spPr>
        <a:xfrm>
          <a:off x="13455650" y="1336611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3" name="フローチャート: 判断 562"/>
        <xdr:cNvSpPr/>
      </xdr:nvSpPr>
      <xdr:spPr>
        <a:xfrm>
          <a:off x="12638088" y="133008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4" name="フローチャート: 判断 563"/>
        <xdr:cNvSpPr/>
      </xdr:nvSpPr>
      <xdr:spPr>
        <a:xfrm>
          <a:off x="11806238" y="1329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11793</xdr:rowOff>
    </xdr:from>
    <xdr:to>
      <xdr:col>85</xdr:col>
      <xdr:colOff>177800</xdr:colOff>
      <xdr:row>84</xdr:row>
      <xdr:rowOff>113393</xdr:rowOff>
    </xdr:to>
    <xdr:sp macro="" textlink="">
      <xdr:nvSpPr>
        <xdr:cNvPr id="570" name="楕円 569"/>
        <xdr:cNvSpPr/>
      </xdr:nvSpPr>
      <xdr:spPr>
        <a:xfrm>
          <a:off x="15054263" y="136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161670</xdr:rowOff>
    </xdr:from>
    <xdr:ext cx="405111" cy="259045"/>
    <xdr:sp macro="" textlink="">
      <xdr:nvSpPr>
        <xdr:cNvPr id="571" name="【消防施設】&#10;有形固定資産減価償却率該当値テキスト"/>
        <xdr:cNvSpPr txBox="1"/>
      </xdr:nvSpPr>
      <xdr:spPr>
        <a:xfrm>
          <a:off x="15143163" y="1361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572" name="楕円 571"/>
        <xdr:cNvSpPr/>
      </xdr:nvSpPr>
      <xdr:spPr>
        <a:xfrm>
          <a:off x="14273213" y="135933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62593</xdr:rowOff>
    </xdr:to>
    <xdr:cxnSp macro="">
      <xdr:nvCxnSpPr>
        <xdr:cNvPr id="573" name="直線コネクタ 572"/>
        <xdr:cNvCxnSpPr/>
      </xdr:nvCxnSpPr>
      <xdr:spPr>
        <a:xfrm>
          <a:off x="14324013" y="13634630"/>
          <a:ext cx="7810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74" name="楕円 573"/>
        <xdr:cNvSpPr/>
      </xdr:nvSpPr>
      <xdr:spPr>
        <a:xfrm>
          <a:off x="13455650" y="136080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38100</xdr:rowOff>
    </xdr:to>
    <xdr:cxnSp macro="">
      <xdr:nvCxnSpPr>
        <xdr:cNvPr id="575" name="直線コネクタ 574"/>
        <xdr:cNvCxnSpPr/>
      </xdr:nvCxnSpPr>
      <xdr:spPr>
        <a:xfrm flipV="1">
          <a:off x="13506450" y="13634630"/>
          <a:ext cx="817563"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24856</xdr:rowOff>
    </xdr:from>
    <xdr:to>
      <xdr:col>72</xdr:col>
      <xdr:colOff>38100</xdr:colOff>
      <xdr:row>85</xdr:row>
      <xdr:rowOff>126456</xdr:rowOff>
    </xdr:to>
    <xdr:sp macro="" textlink="">
      <xdr:nvSpPr>
        <xdr:cNvPr id="576" name="楕円 575"/>
        <xdr:cNvSpPr/>
      </xdr:nvSpPr>
      <xdr:spPr>
        <a:xfrm>
          <a:off x="12638088" y="1379800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85</xdr:row>
      <xdr:rowOff>75656</xdr:rowOff>
    </xdr:to>
    <xdr:cxnSp macro="">
      <xdr:nvCxnSpPr>
        <xdr:cNvPr id="577" name="直線コネクタ 576"/>
        <xdr:cNvCxnSpPr/>
      </xdr:nvCxnSpPr>
      <xdr:spPr>
        <a:xfrm flipV="1">
          <a:off x="12688888" y="13649325"/>
          <a:ext cx="817562" cy="19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166914</xdr:rowOff>
    </xdr:from>
    <xdr:to>
      <xdr:col>67</xdr:col>
      <xdr:colOff>101600</xdr:colOff>
      <xdr:row>85</xdr:row>
      <xdr:rowOff>97064</xdr:rowOff>
    </xdr:to>
    <xdr:sp macro="" textlink="">
      <xdr:nvSpPr>
        <xdr:cNvPr id="578" name="楕円 577"/>
        <xdr:cNvSpPr/>
      </xdr:nvSpPr>
      <xdr:spPr>
        <a:xfrm>
          <a:off x="11806238" y="1377337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46264</xdr:rowOff>
    </xdr:from>
    <xdr:to>
      <xdr:col>71</xdr:col>
      <xdr:colOff>177800</xdr:colOff>
      <xdr:row>85</xdr:row>
      <xdr:rowOff>75656</xdr:rowOff>
    </xdr:to>
    <xdr:cxnSp macro="">
      <xdr:nvCxnSpPr>
        <xdr:cNvPr id="579" name="直線コネクタ 578"/>
        <xdr:cNvCxnSpPr/>
      </xdr:nvCxnSpPr>
      <xdr:spPr>
        <a:xfrm>
          <a:off x="11857038" y="13819414"/>
          <a:ext cx="8318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80" name="n_1aveValue【消防施設】&#10;有形固定資産減価償却率"/>
        <xdr:cNvSpPr txBox="1"/>
      </xdr:nvSpPr>
      <xdr:spPr>
        <a:xfrm>
          <a:off x="14123044" y="1318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81" name="n_2aveValue【消防施設】&#10;有形固定資産減価償却率"/>
        <xdr:cNvSpPr txBox="1"/>
      </xdr:nvSpPr>
      <xdr:spPr>
        <a:xfrm>
          <a:off x="13318182"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2" name="n_3aveValue【消防施設】&#10;有形固定資産減価償却率"/>
        <xdr:cNvSpPr txBox="1"/>
      </xdr:nvSpPr>
      <xdr:spPr>
        <a:xfrm>
          <a:off x="12500619" y="1309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3" name="n_4aveValue【消防施設】&#10;有形固定資産減価償却率"/>
        <xdr:cNvSpPr txBox="1"/>
      </xdr:nvSpPr>
      <xdr:spPr>
        <a:xfrm>
          <a:off x="11668769" y="1308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584" name="n_1mainValue【消防施設】&#10;有形固定資産減価償却率"/>
        <xdr:cNvSpPr txBox="1"/>
      </xdr:nvSpPr>
      <xdr:spPr>
        <a:xfrm>
          <a:off x="14123044" y="1367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585" name="n_2mainValue【消防施設】&#10;有形固定資産減価償却率"/>
        <xdr:cNvSpPr txBox="1"/>
      </xdr:nvSpPr>
      <xdr:spPr>
        <a:xfrm>
          <a:off x="13318182" y="1369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117583</xdr:rowOff>
    </xdr:from>
    <xdr:ext cx="405111" cy="259045"/>
    <xdr:sp macro="" textlink="">
      <xdr:nvSpPr>
        <xdr:cNvPr id="586" name="n_3mainValue【消防施設】&#10;有形固定資産減価償却率"/>
        <xdr:cNvSpPr txBox="1"/>
      </xdr:nvSpPr>
      <xdr:spPr>
        <a:xfrm>
          <a:off x="12500619"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88191</xdr:rowOff>
    </xdr:from>
    <xdr:ext cx="405111" cy="259045"/>
    <xdr:sp macro="" textlink="">
      <xdr:nvSpPr>
        <xdr:cNvPr id="587" name="n_4mainValue【消防施設】&#10;有形固定資産減価償却率"/>
        <xdr:cNvSpPr txBox="1"/>
      </xdr:nvSpPr>
      <xdr:spPr>
        <a:xfrm>
          <a:off x="11668769" y="1386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9" name="直線コネクタ 608"/>
        <xdr:cNvCxnSpPr/>
      </xdr:nvCxnSpPr>
      <xdr:spPr>
        <a:xfrm flipV="1">
          <a:off x="20503514" y="12851130"/>
          <a:ext cx="0" cy="1094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20542250" y="1394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20429538" y="1394574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2" name="【消防施設】&#10;一人当たり面積最大値テキスト"/>
        <xdr:cNvSpPr txBox="1"/>
      </xdr:nvSpPr>
      <xdr:spPr>
        <a:xfrm>
          <a:off x="20542250" y="126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3" name="直線コネクタ 612"/>
        <xdr:cNvCxnSpPr/>
      </xdr:nvCxnSpPr>
      <xdr:spPr>
        <a:xfrm>
          <a:off x="20429538" y="128511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14" name="【消防施設】&#10;一人当たり面積平均値テキスト"/>
        <xdr:cNvSpPr txBox="1"/>
      </xdr:nvSpPr>
      <xdr:spPr>
        <a:xfrm>
          <a:off x="20542250" y="1349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5" name="フローチャート: 判断 614"/>
        <xdr:cNvSpPr/>
      </xdr:nvSpPr>
      <xdr:spPr>
        <a:xfrm>
          <a:off x="20453350" y="13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6" name="フローチャート: 判断 615"/>
        <xdr:cNvSpPr/>
      </xdr:nvSpPr>
      <xdr:spPr>
        <a:xfrm>
          <a:off x="19686588" y="1363052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7" name="フローチャート: 判断 616"/>
        <xdr:cNvSpPr/>
      </xdr:nvSpPr>
      <xdr:spPr>
        <a:xfrm>
          <a:off x="18854738" y="136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8" name="フローチャート: 判断 617"/>
        <xdr:cNvSpPr/>
      </xdr:nvSpPr>
      <xdr:spPr>
        <a:xfrm>
          <a:off x="18037175" y="13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9" name="フローチャート: 判断 618"/>
        <xdr:cNvSpPr/>
      </xdr:nvSpPr>
      <xdr:spPr>
        <a:xfrm>
          <a:off x="17219613" y="13612431"/>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625" name="楕円 624"/>
        <xdr:cNvSpPr/>
      </xdr:nvSpPr>
      <xdr:spPr>
        <a:xfrm>
          <a:off x="20453350" y="136808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626" name="【消防施設】&#10;一人当たり面積該当値テキスト"/>
        <xdr:cNvSpPr txBox="1"/>
      </xdr:nvSpPr>
      <xdr:spPr>
        <a:xfrm>
          <a:off x="20542250" y="1365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627" name="楕円 626"/>
        <xdr:cNvSpPr/>
      </xdr:nvSpPr>
      <xdr:spPr>
        <a:xfrm>
          <a:off x="19686588" y="1368082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628" name="直線コネクタ 627"/>
        <xdr:cNvCxnSpPr/>
      </xdr:nvCxnSpPr>
      <xdr:spPr>
        <a:xfrm>
          <a:off x="19737388" y="13731621"/>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629" name="楕円 628"/>
        <xdr:cNvSpPr/>
      </xdr:nvSpPr>
      <xdr:spPr>
        <a:xfrm>
          <a:off x="18854738" y="136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120396</xdr:rowOff>
    </xdr:to>
    <xdr:cxnSp macro="">
      <xdr:nvCxnSpPr>
        <xdr:cNvPr id="630" name="直線コネクタ 629"/>
        <xdr:cNvCxnSpPr/>
      </xdr:nvCxnSpPr>
      <xdr:spPr>
        <a:xfrm>
          <a:off x="18905538" y="13699617"/>
          <a:ext cx="8318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31" name="楕円 630"/>
        <xdr:cNvSpPr/>
      </xdr:nvSpPr>
      <xdr:spPr>
        <a:xfrm>
          <a:off x="18037175" y="13676249"/>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115824</xdr:rowOff>
    </xdr:to>
    <xdr:cxnSp macro="">
      <xdr:nvCxnSpPr>
        <xdr:cNvPr id="632" name="直線コネクタ 631"/>
        <xdr:cNvCxnSpPr/>
      </xdr:nvCxnSpPr>
      <xdr:spPr>
        <a:xfrm flipV="1">
          <a:off x="18087975" y="13699617"/>
          <a:ext cx="817563"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33" name="楕円 632"/>
        <xdr:cNvSpPr/>
      </xdr:nvSpPr>
      <xdr:spPr>
        <a:xfrm>
          <a:off x="17219613" y="1368082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120396</xdr:rowOff>
    </xdr:to>
    <xdr:cxnSp macro="">
      <xdr:nvCxnSpPr>
        <xdr:cNvPr id="634" name="直線コネクタ 633"/>
        <xdr:cNvCxnSpPr/>
      </xdr:nvCxnSpPr>
      <xdr:spPr>
        <a:xfrm flipV="1">
          <a:off x="17270413" y="13727049"/>
          <a:ext cx="817562"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35" name="n_1aveValue【消防施設】&#10;一人当たり面積"/>
        <xdr:cNvSpPr txBox="1"/>
      </xdr:nvSpPr>
      <xdr:spPr>
        <a:xfrm>
          <a:off x="19504102" y="134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36" name="n_2aveValue【消防施設】&#10;一人当たり面積"/>
        <xdr:cNvSpPr txBox="1"/>
      </xdr:nvSpPr>
      <xdr:spPr>
        <a:xfrm>
          <a:off x="18684952"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37" name="n_3aveValue【消防施設】&#10;一人当たり面積"/>
        <xdr:cNvSpPr txBox="1"/>
      </xdr:nvSpPr>
      <xdr:spPr>
        <a:xfrm>
          <a:off x="17867390"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8" name="n_4aveValue【消防施設】&#10;一人当たり面積"/>
        <xdr:cNvSpPr txBox="1"/>
      </xdr:nvSpPr>
      <xdr:spPr>
        <a:xfrm>
          <a:off x="17049827" y="134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639" name="n_1mainValue【消防施設】&#10;一人当たり面積"/>
        <xdr:cNvSpPr txBox="1"/>
      </xdr:nvSpPr>
      <xdr:spPr>
        <a:xfrm>
          <a:off x="19504102" y="1377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640" name="n_2mainValue【消防施設】&#10;一人当たり面積"/>
        <xdr:cNvSpPr txBox="1"/>
      </xdr:nvSpPr>
      <xdr:spPr>
        <a:xfrm>
          <a:off x="18684952" y="1374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41" name="n_3mainValue【消防施設】&#10;一人当たり面積"/>
        <xdr:cNvSpPr txBox="1"/>
      </xdr:nvSpPr>
      <xdr:spPr>
        <a:xfrm>
          <a:off x="17867390" y="137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642" name="n_4mainValue【消防施設】&#10;一人当たり面積"/>
        <xdr:cNvSpPr txBox="1"/>
      </xdr:nvSpPr>
      <xdr:spPr>
        <a:xfrm>
          <a:off x="17049827" y="1377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1206949"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xdr:cNvCxnSpPr/>
      </xdr:nvCxnSpPr>
      <xdr:spPr>
        <a:xfrm flipV="1">
          <a:off x="15104427" y="1628775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5143163" y="1756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5016163" y="17557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xdr:cNvSpPr txBox="1"/>
      </xdr:nvSpPr>
      <xdr:spPr>
        <a:xfrm>
          <a:off x="15143163" y="16062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xdr:cNvCxnSpPr/>
      </xdr:nvCxnSpPr>
      <xdr:spPr>
        <a:xfrm>
          <a:off x="15016163" y="16287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71" name="【庁舎】&#10;有形固定資産減価償却率平均値テキスト"/>
        <xdr:cNvSpPr txBox="1"/>
      </xdr:nvSpPr>
      <xdr:spPr>
        <a:xfrm>
          <a:off x="15143163" y="16772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2" name="フローチャート: 判断 671"/>
        <xdr:cNvSpPr/>
      </xdr:nvSpPr>
      <xdr:spPr>
        <a:xfrm>
          <a:off x="15054263" y="169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3" name="フローチャート: 判断 672"/>
        <xdr:cNvSpPr/>
      </xdr:nvSpPr>
      <xdr:spPr>
        <a:xfrm>
          <a:off x="14273213"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4" name="フローチャート: 判断 673"/>
        <xdr:cNvSpPr/>
      </xdr:nvSpPr>
      <xdr:spPr>
        <a:xfrm>
          <a:off x="13455650" y="1691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5" name="フローチャート: 判断 674"/>
        <xdr:cNvSpPr/>
      </xdr:nvSpPr>
      <xdr:spPr>
        <a:xfrm>
          <a:off x="12638088" y="1688718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6" name="フローチャート: 判断 675"/>
        <xdr:cNvSpPr/>
      </xdr:nvSpPr>
      <xdr:spPr>
        <a:xfrm>
          <a:off x="11806238"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682" name="楕円 681"/>
        <xdr:cNvSpPr/>
      </xdr:nvSpPr>
      <xdr:spPr>
        <a:xfrm>
          <a:off x="15054263"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683" name="【庁舎】&#10;有形固定資産減価償却率該当値テキスト"/>
        <xdr:cNvSpPr txBox="1"/>
      </xdr:nvSpPr>
      <xdr:spPr>
        <a:xfrm>
          <a:off x="15143163"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684" name="楕円 683"/>
        <xdr:cNvSpPr/>
      </xdr:nvSpPr>
      <xdr:spPr>
        <a:xfrm>
          <a:off x="14273213"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685" name="直線コネクタ 684"/>
        <xdr:cNvCxnSpPr/>
      </xdr:nvCxnSpPr>
      <xdr:spPr>
        <a:xfrm>
          <a:off x="14324013" y="17557750"/>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686" name="楕円 685"/>
        <xdr:cNvSpPr/>
      </xdr:nvSpPr>
      <xdr:spPr>
        <a:xfrm>
          <a:off x="1345565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687" name="直線コネクタ 686"/>
        <xdr:cNvCxnSpPr/>
      </xdr:nvCxnSpPr>
      <xdr:spPr>
        <a:xfrm>
          <a:off x="13506450" y="1755775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688" name="楕円 687"/>
        <xdr:cNvSpPr/>
      </xdr:nvSpPr>
      <xdr:spPr>
        <a:xfrm>
          <a:off x="12638088" y="175069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689" name="直線コネクタ 688"/>
        <xdr:cNvCxnSpPr/>
      </xdr:nvCxnSpPr>
      <xdr:spPr>
        <a:xfrm>
          <a:off x="12688888" y="1755775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690" name="楕円 689"/>
        <xdr:cNvSpPr/>
      </xdr:nvSpPr>
      <xdr:spPr>
        <a:xfrm>
          <a:off x="11806238"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691" name="直線コネクタ 690"/>
        <xdr:cNvCxnSpPr/>
      </xdr:nvCxnSpPr>
      <xdr:spPr>
        <a:xfrm>
          <a:off x="11857038" y="1755775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2" name="n_1aveValue【庁舎】&#10;有形固定資産減価償却率"/>
        <xdr:cNvSpPr txBox="1"/>
      </xdr:nvSpPr>
      <xdr:spPr>
        <a:xfrm>
          <a:off x="14123044" y="1672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3" name="n_2aveValue【庁舎】&#10;有形固定資産減価償却率"/>
        <xdr:cNvSpPr txBox="1"/>
      </xdr:nvSpPr>
      <xdr:spPr>
        <a:xfrm>
          <a:off x="13318182" y="1669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4" name="n_3aveValue【庁舎】&#10;有形固定資産減価償却率"/>
        <xdr:cNvSpPr txBox="1"/>
      </xdr:nvSpPr>
      <xdr:spPr>
        <a:xfrm>
          <a:off x="12500619" y="1666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5" name="n_4aveValue【庁舎】&#10;有形固定資産減価償却率"/>
        <xdr:cNvSpPr txBox="1"/>
      </xdr:nvSpPr>
      <xdr:spPr>
        <a:xfrm>
          <a:off x="11668769" y="1665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696" name="n_1mainValue【庁舎】&#10;有形固定資産減価償却率"/>
        <xdr:cNvSpPr txBox="1"/>
      </xdr:nvSpPr>
      <xdr:spPr>
        <a:xfrm>
          <a:off x="14095490"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697" name="n_2mainValue【庁舎】&#10;有形固定資産減価償却率"/>
        <xdr:cNvSpPr txBox="1"/>
      </xdr:nvSpPr>
      <xdr:spPr>
        <a:xfrm>
          <a:off x="13285865"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698" name="n_3mainValue【庁舎】&#10;有形固定資産減価償却率"/>
        <xdr:cNvSpPr txBox="1"/>
      </xdr:nvSpPr>
      <xdr:spPr>
        <a:xfrm>
          <a:off x="12468302"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699" name="n_4mainValue【庁舎】&#10;有形固定資産減価償却率"/>
        <xdr:cNvSpPr txBox="1"/>
      </xdr:nvSpPr>
      <xdr:spPr>
        <a:xfrm>
          <a:off x="11636452"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649208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6" name="直線コネクタ 725"/>
        <xdr:cNvCxnSpPr/>
      </xdr:nvCxnSpPr>
      <xdr:spPr>
        <a:xfrm flipV="1">
          <a:off x="20503514" y="1637048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xdr:cNvSpPr txBox="1"/>
      </xdr:nvSpPr>
      <xdr:spPr>
        <a:xfrm>
          <a:off x="20542250" y="178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xdr:cNvCxnSpPr/>
      </xdr:nvCxnSpPr>
      <xdr:spPr>
        <a:xfrm>
          <a:off x="20429538" y="178237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9" name="【庁舎】&#10;一人当たり面積最大値テキスト"/>
        <xdr:cNvSpPr txBox="1"/>
      </xdr:nvSpPr>
      <xdr:spPr>
        <a:xfrm>
          <a:off x="20542250" y="1614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0" name="直線コネクタ 729"/>
        <xdr:cNvCxnSpPr/>
      </xdr:nvCxnSpPr>
      <xdr:spPr>
        <a:xfrm>
          <a:off x="20429538" y="1637048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31" name="【庁舎】&#10;一人当たり面積平均値テキスト"/>
        <xdr:cNvSpPr txBox="1"/>
      </xdr:nvSpPr>
      <xdr:spPr>
        <a:xfrm>
          <a:off x="20542250" y="1731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2" name="フローチャート: 判断 731"/>
        <xdr:cNvSpPr/>
      </xdr:nvSpPr>
      <xdr:spPr>
        <a:xfrm>
          <a:off x="20453350" y="1746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xdr:cNvSpPr/>
      </xdr:nvSpPr>
      <xdr:spPr>
        <a:xfrm>
          <a:off x="19686588" y="1745941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4" name="フローチャート: 判断 733"/>
        <xdr:cNvSpPr/>
      </xdr:nvSpPr>
      <xdr:spPr>
        <a:xfrm>
          <a:off x="18854738" y="1745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5" name="フローチャート: 判断 734"/>
        <xdr:cNvSpPr/>
      </xdr:nvSpPr>
      <xdr:spPr>
        <a:xfrm>
          <a:off x="18037175" y="1748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6" name="フローチャート: 判断 735"/>
        <xdr:cNvSpPr/>
      </xdr:nvSpPr>
      <xdr:spPr>
        <a:xfrm>
          <a:off x="17219613" y="1746921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42" name="楕円 741"/>
        <xdr:cNvSpPr/>
      </xdr:nvSpPr>
      <xdr:spPr>
        <a:xfrm>
          <a:off x="2045335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43" name="【庁舎】&#10;一人当たり面積該当値テキスト"/>
        <xdr:cNvSpPr txBox="1"/>
      </xdr:nvSpPr>
      <xdr:spPr>
        <a:xfrm>
          <a:off x="20542250"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744" name="楕円 743"/>
        <xdr:cNvSpPr/>
      </xdr:nvSpPr>
      <xdr:spPr>
        <a:xfrm>
          <a:off x="19686588" y="175279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90895</xdr:rowOff>
    </xdr:to>
    <xdr:cxnSp macro="">
      <xdr:nvCxnSpPr>
        <xdr:cNvPr id="745" name="直線コネクタ 744"/>
        <xdr:cNvCxnSpPr/>
      </xdr:nvCxnSpPr>
      <xdr:spPr>
        <a:xfrm flipV="1">
          <a:off x="19737388" y="17575530"/>
          <a:ext cx="766762"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746" name="楕円 745"/>
        <xdr:cNvSpPr/>
      </xdr:nvSpPr>
      <xdr:spPr>
        <a:xfrm>
          <a:off x="18854738"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100693</xdr:rowOff>
    </xdr:to>
    <xdr:cxnSp macro="">
      <xdr:nvCxnSpPr>
        <xdr:cNvPr id="747" name="直線コネクタ 746"/>
        <xdr:cNvCxnSpPr/>
      </xdr:nvCxnSpPr>
      <xdr:spPr>
        <a:xfrm flipV="1">
          <a:off x="18905538" y="17578795"/>
          <a:ext cx="8318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748" name="楕円 747"/>
        <xdr:cNvSpPr/>
      </xdr:nvSpPr>
      <xdr:spPr>
        <a:xfrm>
          <a:off x="18037175"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749" name="直線コネクタ 748"/>
        <xdr:cNvCxnSpPr/>
      </xdr:nvCxnSpPr>
      <xdr:spPr>
        <a:xfrm flipV="1">
          <a:off x="18087975" y="17588593"/>
          <a:ext cx="817563"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50" name="楕円 749"/>
        <xdr:cNvSpPr/>
      </xdr:nvSpPr>
      <xdr:spPr>
        <a:xfrm>
          <a:off x="17219613" y="175475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103958</xdr:rowOff>
    </xdr:from>
    <xdr:to>
      <xdr:col>102</xdr:col>
      <xdr:colOff>114300</xdr:colOff>
      <xdr:row>107</xdr:row>
      <xdr:rowOff>110489</xdr:rowOff>
    </xdr:to>
    <xdr:cxnSp macro="">
      <xdr:nvCxnSpPr>
        <xdr:cNvPr id="751" name="直線コネクタ 750"/>
        <xdr:cNvCxnSpPr/>
      </xdr:nvCxnSpPr>
      <xdr:spPr>
        <a:xfrm flipV="1">
          <a:off x="17270413" y="17591858"/>
          <a:ext cx="817562"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2" name="n_1aveValue【庁舎】&#10;一人当たり面積"/>
        <xdr:cNvSpPr txBox="1"/>
      </xdr:nvSpPr>
      <xdr:spPr>
        <a:xfrm>
          <a:off x="19504102"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3" name="n_2aveValue【庁舎】&#10;一人当たり面積"/>
        <xdr:cNvSpPr txBox="1"/>
      </xdr:nvSpPr>
      <xdr:spPr>
        <a:xfrm>
          <a:off x="18684952"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4" name="n_3aveValue【庁舎】&#10;一人当たり面積"/>
        <xdr:cNvSpPr txBox="1"/>
      </xdr:nvSpPr>
      <xdr:spPr>
        <a:xfrm>
          <a:off x="17867390" y="1726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5" name="n_4aveValue【庁舎】&#10;一人当たり面積"/>
        <xdr:cNvSpPr txBox="1"/>
      </xdr:nvSpPr>
      <xdr:spPr>
        <a:xfrm>
          <a:off x="17049827" y="172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756" name="n_1mainValue【庁舎】&#10;一人当たり面積"/>
        <xdr:cNvSpPr txBox="1"/>
      </xdr:nvSpPr>
      <xdr:spPr>
        <a:xfrm>
          <a:off x="19504102" y="176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757" name="n_2mainValue【庁舎】&#10;一人当たり面積"/>
        <xdr:cNvSpPr txBox="1"/>
      </xdr:nvSpPr>
      <xdr:spPr>
        <a:xfrm>
          <a:off x="18684952" y="176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758" name="n_3mainValue【庁舎】&#10;一人当たり面積"/>
        <xdr:cNvSpPr txBox="1"/>
      </xdr:nvSpPr>
      <xdr:spPr>
        <a:xfrm>
          <a:off x="17867390" y="176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59" name="n_4mainValue【庁舎】&#10;一人当たり面積"/>
        <xdr:cNvSpPr txBox="1"/>
      </xdr:nvSpPr>
      <xdr:spPr>
        <a:xfrm>
          <a:off x="17049827" y="176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類似団体と比較して特に有形固定資産減価償却率が高くなっているのは、体育館・プール、保健センター・保育所、消防施設、庁舎の項目である。</a:t>
          </a:r>
          <a:endParaRPr lang="ja-JP" altLang="ja-JP" sz="1400">
            <a:effectLst/>
          </a:endParaRPr>
        </a:p>
        <a:p>
          <a:r>
            <a:rPr kumimoji="1" lang="ja-JP" altLang="ja-JP" sz="1100">
              <a:solidFill>
                <a:schemeClr val="dk1"/>
              </a:solidFill>
              <a:effectLst/>
              <a:latin typeface="+mn-lt"/>
              <a:ea typeface="+mn-ea"/>
              <a:cs typeface="+mn-cs"/>
            </a:rPr>
            <a:t>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年以上が経過しており、早急な老朽化対策が必要となっている。</a:t>
          </a:r>
          <a:endParaRPr lang="ja-JP" altLang="ja-JP" sz="1400">
            <a:effectLst/>
          </a:endParaRPr>
        </a:p>
        <a:p>
          <a:r>
            <a:rPr kumimoji="1" lang="ja-JP" altLang="ja-JP" sz="1100">
              <a:solidFill>
                <a:schemeClr val="dk1"/>
              </a:solidFill>
              <a:effectLst/>
              <a:latin typeface="+mn-lt"/>
              <a:ea typeface="+mn-ea"/>
              <a:cs typeface="+mn-cs"/>
            </a:rPr>
            <a:t>消防施設（消防団詰所）については、消防団の再編に伴い、適正な配置を行っていく。</a:t>
          </a:r>
          <a:endParaRPr lang="ja-JP" altLang="ja-JP" sz="1400">
            <a:effectLst/>
          </a:endParaRPr>
        </a:p>
        <a:p>
          <a:r>
            <a:rPr kumimoji="1" lang="ja-JP" altLang="ja-JP" sz="1100">
              <a:solidFill>
                <a:schemeClr val="dk1"/>
              </a:solidFill>
              <a:effectLst/>
              <a:latin typeface="+mn-lt"/>
              <a:ea typeface="+mn-ea"/>
              <a:cs typeface="+mn-cs"/>
            </a:rPr>
            <a:t>いずれにおいても、令和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年度に策定した個別施設計画に基づき、適正な維持管理・老朽化対策に取り組んでいく。</a:t>
          </a:r>
          <a:endParaRPr lang="ja-JP" altLang="ja-JP" sz="1400">
            <a:effectLst/>
          </a:endParaRPr>
        </a:p>
        <a:p>
          <a:r>
            <a:rPr kumimoji="1" lang="ja-JP" altLang="ja-JP" sz="1100">
              <a:solidFill>
                <a:schemeClr val="dk1"/>
              </a:solidFill>
              <a:effectLst/>
              <a:latin typeface="+mn-lt"/>
              <a:ea typeface="+mn-ea"/>
              <a:cs typeface="+mn-cs"/>
            </a:rPr>
            <a:t>また、体育館・プールの一人あたり面積について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までは屋外のテニスコートの面積を含んでおり修正したことにより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から大きく減少している。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全国平均は上回っており類似団体順位も中位から上位の間に位置するが、県内平均は大きく下回っている。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知多南部広域環境組合によるごみ処理施設建設事業に伴う清掃費の増により基準財政需要額も増となり財政力指数は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人口減少や地価の下落は止</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まらないと見込まれる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今後は歳出の見直しを厳しく実施するとともに企業誘致を行い、法人町民税についても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以上の増加を目指し歳入確保に努める。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38805</xdr:rowOff>
    </xdr:to>
    <xdr:cxnSp macro="">
      <xdr:nvCxnSpPr>
        <xdr:cNvPr id="72" name="直線コネクタ 71"/>
        <xdr:cNvCxnSpPr/>
      </xdr:nvCxnSpPr>
      <xdr:spPr>
        <a:xfrm>
          <a:off x="3225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xdr:cNvCxnSpPr/>
      </xdr:nvCxnSpPr>
      <xdr:spPr>
        <a:xfrm>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9"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年度は地方消費税交付金、地方交付税等経常一般財源の増により改善した。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本町の経常収支比率を分析すると、人件費の比率が高い状況となっている。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これまでも無駄な事業を廃止し継続的に歳出の削減に取り組んできたが、それも限界が見えつつある。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今後経常収支比率を改善していくためには、人件費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が重要であり、その改善策として保育所や小中学校の統廃合に着手していく。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11747</xdr:rowOff>
    </xdr:to>
    <xdr:cxnSp macro="">
      <xdr:nvCxnSpPr>
        <xdr:cNvPr id="128" name="直線コネクタ 127"/>
        <xdr:cNvCxnSpPr/>
      </xdr:nvCxnSpPr>
      <xdr:spPr>
        <a:xfrm flipV="1">
          <a:off x="4114800" y="10626090"/>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63</xdr:row>
      <xdr:rowOff>11747</xdr:rowOff>
    </xdr:to>
    <xdr:cxnSp macro="">
      <xdr:nvCxnSpPr>
        <xdr:cNvPr id="131" name="直線コネクタ 130"/>
        <xdr:cNvCxnSpPr/>
      </xdr:nvCxnSpPr>
      <xdr:spPr>
        <a:xfrm>
          <a:off x="3225800" y="1075880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128905</xdr:rowOff>
    </xdr:to>
    <xdr:cxnSp macro="">
      <xdr:nvCxnSpPr>
        <xdr:cNvPr id="134" name="直線コネクタ 133"/>
        <xdr:cNvCxnSpPr/>
      </xdr:nvCxnSpPr>
      <xdr:spPr>
        <a:xfrm>
          <a:off x="2336800" y="1055973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122872</xdr:rowOff>
    </xdr:to>
    <xdr:cxnSp macro="">
      <xdr:nvCxnSpPr>
        <xdr:cNvPr id="137" name="直線コネクタ 136"/>
        <xdr:cNvCxnSpPr/>
      </xdr:nvCxnSpPr>
      <xdr:spPr>
        <a:xfrm flipV="1">
          <a:off x="1447800" y="105597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7" name="楕円 146"/>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8"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49" name="楕円 148"/>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72724</xdr:rowOff>
    </xdr:from>
    <xdr:ext cx="736600" cy="259045"/>
    <xdr:sp macro="" textlink="">
      <xdr:nvSpPr>
        <xdr:cNvPr id="150" name="テキスト ボックス 149"/>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1" name="楕円 150"/>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18432</xdr:rowOff>
    </xdr:from>
    <xdr:ext cx="762000" cy="259045"/>
    <xdr:sp macro="" textlink="">
      <xdr:nvSpPr>
        <xdr:cNvPr id="152" name="テキスト ボックス 151"/>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50482</xdr:rowOff>
    </xdr:from>
    <xdr:to>
      <xdr:col>11</xdr:col>
      <xdr:colOff>82550</xdr:colOff>
      <xdr:row>61</xdr:row>
      <xdr:rowOff>152082</xdr:rowOff>
    </xdr:to>
    <xdr:sp macro="" textlink="">
      <xdr:nvSpPr>
        <xdr:cNvPr id="153" name="楕円 152"/>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162259</xdr:rowOff>
    </xdr:from>
    <xdr:ext cx="762000" cy="259045"/>
    <xdr:sp macro="" textlink="">
      <xdr:nvSpPr>
        <xdr:cNvPr id="154" name="テキスト ボックス 153"/>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55" name="楕円 154"/>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12399</xdr:rowOff>
    </xdr:from>
    <xdr:ext cx="762000" cy="259045"/>
    <xdr:sp macro="" textlink="">
      <xdr:nvSpPr>
        <xdr:cNvPr id="156" name="テキスト ボックス 155"/>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年度の増加要因としては会計年度任用職員制度への移行や図書館、放課後児童クラブの指定管理者制度導入が挙げられる。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全国平均、愛知県平均を下回っているが、類似団体内平均値を上回っている。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同規模人口の自治体と比べて、面積が大きいため集落が点在し、公共施設の数が多いことが物件費が高い原因である。平成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年度に策定した公共施設等総合管理計画に基づき適正な管理・運営に努める。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15883</xdr:rowOff>
    </xdr:from>
    <xdr:to>
      <xdr:col>23</xdr:col>
      <xdr:colOff>133350</xdr:colOff>
      <xdr:row>83</xdr:row>
      <xdr:rowOff>19893</xdr:rowOff>
    </xdr:to>
    <xdr:cxnSp macro="">
      <xdr:nvCxnSpPr>
        <xdr:cNvPr id="193" name="直線コネクタ 192"/>
        <xdr:cNvCxnSpPr/>
      </xdr:nvCxnSpPr>
      <xdr:spPr>
        <a:xfrm>
          <a:off x="4114800" y="14074783"/>
          <a:ext cx="838200" cy="17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15883</xdr:rowOff>
    </xdr:from>
    <xdr:to>
      <xdr:col>19</xdr:col>
      <xdr:colOff>133350</xdr:colOff>
      <xdr:row>82</xdr:row>
      <xdr:rowOff>17872</xdr:rowOff>
    </xdr:to>
    <xdr:cxnSp macro="">
      <xdr:nvCxnSpPr>
        <xdr:cNvPr id="196" name="直線コネクタ 195"/>
        <xdr:cNvCxnSpPr/>
      </xdr:nvCxnSpPr>
      <xdr:spPr>
        <a:xfrm flipV="1">
          <a:off x="3225800" y="14074783"/>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11999</xdr:rowOff>
    </xdr:from>
    <xdr:to>
      <xdr:col>15</xdr:col>
      <xdr:colOff>82550</xdr:colOff>
      <xdr:row>82</xdr:row>
      <xdr:rowOff>17872</xdr:rowOff>
    </xdr:to>
    <xdr:cxnSp macro="">
      <xdr:nvCxnSpPr>
        <xdr:cNvPr id="199" name="直線コネクタ 198"/>
        <xdr:cNvCxnSpPr/>
      </xdr:nvCxnSpPr>
      <xdr:spPr>
        <a:xfrm>
          <a:off x="2336800" y="14070899"/>
          <a:ext cx="8890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2956</xdr:rowOff>
    </xdr:from>
    <xdr:to>
      <xdr:col>11</xdr:col>
      <xdr:colOff>31750</xdr:colOff>
      <xdr:row>82</xdr:row>
      <xdr:rowOff>11999</xdr:rowOff>
    </xdr:to>
    <xdr:cxnSp macro="">
      <xdr:nvCxnSpPr>
        <xdr:cNvPr id="202" name="直線コネクタ 201"/>
        <xdr:cNvCxnSpPr/>
      </xdr:nvCxnSpPr>
      <xdr:spPr>
        <a:xfrm>
          <a:off x="1447800" y="14061856"/>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140543</xdr:rowOff>
    </xdr:from>
    <xdr:to>
      <xdr:col>23</xdr:col>
      <xdr:colOff>184150</xdr:colOff>
      <xdr:row>83</xdr:row>
      <xdr:rowOff>70693</xdr:rowOff>
    </xdr:to>
    <xdr:sp macro="" textlink="">
      <xdr:nvSpPr>
        <xdr:cNvPr id="212" name="楕円 211"/>
        <xdr:cNvSpPr/>
      </xdr:nvSpPr>
      <xdr:spPr>
        <a:xfrm>
          <a:off x="4902200" y="141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112620</xdr:rowOff>
    </xdr:from>
    <xdr:ext cx="762000" cy="259045"/>
    <xdr:sp macro="" textlink="">
      <xdr:nvSpPr>
        <xdr:cNvPr id="213" name="人件費・物件費等の状況該当値テキスト"/>
        <xdr:cNvSpPr txBox="1"/>
      </xdr:nvSpPr>
      <xdr:spPr>
        <a:xfrm>
          <a:off x="5041900" y="141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136533</xdr:rowOff>
    </xdr:from>
    <xdr:to>
      <xdr:col>19</xdr:col>
      <xdr:colOff>184150</xdr:colOff>
      <xdr:row>82</xdr:row>
      <xdr:rowOff>66683</xdr:rowOff>
    </xdr:to>
    <xdr:sp macro="" textlink="">
      <xdr:nvSpPr>
        <xdr:cNvPr id="214" name="楕円 213"/>
        <xdr:cNvSpPr/>
      </xdr:nvSpPr>
      <xdr:spPr>
        <a:xfrm>
          <a:off x="4064000" y="140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51460</xdr:rowOff>
    </xdr:from>
    <xdr:ext cx="736600" cy="259045"/>
    <xdr:sp macro="" textlink="">
      <xdr:nvSpPr>
        <xdr:cNvPr id="215" name="テキスト ボックス 214"/>
        <xdr:cNvSpPr txBox="1"/>
      </xdr:nvSpPr>
      <xdr:spPr>
        <a:xfrm>
          <a:off x="3733800" y="1411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138522</xdr:rowOff>
    </xdr:from>
    <xdr:to>
      <xdr:col>15</xdr:col>
      <xdr:colOff>133350</xdr:colOff>
      <xdr:row>82</xdr:row>
      <xdr:rowOff>68672</xdr:rowOff>
    </xdr:to>
    <xdr:sp macro="" textlink="">
      <xdr:nvSpPr>
        <xdr:cNvPr id="216" name="楕円 215"/>
        <xdr:cNvSpPr/>
      </xdr:nvSpPr>
      <xdr:spPr>
        <a:xfrm>
          <a:off x="3175000" y="140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53449</xdr:rowOff>
    </xdr:from>
    <xdr:ext cx="762000" cy="259045"/>
    <xdr:sp macro="" textlink="">
      <xdr:nvSpPr>
        <xdr:cNvPr id="217" name="テキスト ボックス 216"/>
        <xdr:cNvSpPr txBox="1"/>
      </xdr:nvSpPr>
      <xdr:spPr>
        <a:xfrm>
          <a:off x="2844800" y="141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132649</xdr:rowOff>
    </xdr:from>
    <xdr:to>
      <xdr:col>11</xdr:col>
      <xdr:colOff>82550</xdr:colOff>
      <xdr:row>82</xdr:row>
      <xdr:rowOff>62799</xdr:rowOff>
    </xdr:to>
    <xdr:sp macro="" textlink="">
      <xdr:nvSpPr>
        <xdr:cNvPr id="218" name="楕円 217"/>
        <xdr:cNvSpPr/>
      </xdr:nvSpPr>
      <xdr:spPr>
        <a:xfrm>
          <a:off x="2286000" y="1402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47576</xdr:rowOff>
    </xdr:from>
    <xdr:ext cx="762000" cy="259045"/>
    <xdr:sp macro="" textlink="">
      <xdr:nvSpPr>
        <xdr:cNvPr id="219" name="テキスト ボックス 218"/>
        <xdr:cNvSpPr txBox="1"/>
      </xdr:nvSpPr>
      <xdr:spPr>
        <a:xfrm>
          <a:off x="1955800" y="1410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123606</xdr:rowOff>
    </xdr:from>
    <xdr:to>
      <xdr:col>7</xdr:col>
      <xdr:colOff>31750</xdr:colOff>
      <xdr:row>82</xdr:row>
      <xdr:rowOff>53756</xdr:rowOff>
    </xdr:to>
    <xdr:sp macro="" textlink="">
      <xdr:nvSpPr>
        <xdr:cNvPr id="220" name="楕円 219"/>
        <xdr:cNvSpPr/>
      </xdr:nvSpPr>
      <xdr:spPr>
        <a:xfrm>
          <a:off x="1397000" y="140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38533</xdr:rowOff>
    </xdr:from>
    <xdr:ext cx="762000" cy="259045"/>
    <xdr:sp macro="" textlink="">
      <xdr:nvSpPr>
        <xdr:cNvPr id="221" name="テキスト ボックス 220"/>
        <xdr:cNvSpPr txBox="1"/>
      </xdr:nvSpPr>
      <xdr:spPr>
        <a:xfrm>
          <a:off x="1066800" y="1409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年度は前年度から変動はなかったが、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現在もなお全国町村平均値や類似団体内平均値を上回っているため、今後も人件費削減に向け、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昇給制度の見直し等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7" name="直線コネクタ 256"/>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118836</xdr:rowOff>
    </xdr:to>
    <xdr:cxnSp macro="">
      <xdr:nvCxnSpPr>
        <xdr:cNvPr id="260" name="直線コネクタ 259"/>
        <xdr:cNvCxnSpPr/>
      </xdr:nvCxnSpPr>
      <xdr:spPr>
        <a:xfrm>
          <a:off x="15290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87</xdr:row>
      <xdr:rowOff>136979</xdr:rowOff>
    </xdr:to>
    <xdr:cxnSp macro="">
      <xdr:nvCxnSpPr>
        <xdr:cNvPr id="263" name="直線コネクタ 262"/>
        <xdr:cNvCxnSpPr/>
      </xdr:nvCxnSpPr>
      <xdr:spPr>
        <a:xfrm flipV="1">
          <a:off x="14401800" y="1479459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136979</xdr:rowOff>
    </xdr:to>
    <xdr:cxnSp macro="">
      <xdr:nvCxnSpPr>
        <xdr:cNvPr id="266" name="直線コネクタ 265"/>
        <xdr:cNvCxnSpPr/>
      </xdr:nvCxnSpPr>
      <xdr:spPr>
        <a:xfrm>
          <a:off x="13512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これまでに定員管理計画を上回る職員数の削減に取り組んできたが、なお類似団体内平均値を上回っている。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年度に策定した保育所・小中学校再編成計画に基づき、保育所や小中学校の統廃合に着手していく。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27215</xdr:rowOff>
    </xdr:to>
    <xdr:cxnSp macro="">
      <xdr:nvCxnSpPr>
        <xdr:cNvPr id="322" name="直線コネクタ 321"/>
        <xdr:cNvCxnSpPr/>
      </xdr:nvCxnSpPr>
      <xdr:spPr>
        <a:xfrm flipV="1">
          <a:off x="16179800" y="1065022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27215</xdr:rowOff>
    </xdr:from>
    <xdr:to>
      <xdr:col>77</xdr:col>
      <xdr:colOff>44450</xdr:colOff>
      <xdr:row>62</xdr:row>
      <xdr:rowOff>41003</xdr:rowOff>
    </xdr:to>
    <xdr:cxnSp macro="">
      <xdr:nvCxnSpPr>
        <xdr:cNvPr id="325" name="直線コネクタ 324"/>
        <xdr:cNvCxnSpPr/>
      </xdr:nvCxnSpPr>
      <xdr:spPr>
        <a:xfrm flipV="1">
          <a:off x="15290800" y="106571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73751</xdr:rowOff>
    </xdr:to>
    <xdr:cxnSp macro="">
      <xdr:nvCxnSpPr>
        <xdr:cNvPr id="328" name="直線コネクタ 327"/>
        <xdr:cNvCxnSpPr/>
      </xdr:nvCxnSpPr>
      <xdr:spPr>
        <a:xfrm flipV="1">
          <a:off x="14401800" y="1067090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73751</xdr:rowOff>
    </xdr:from>
    <xdr:to>
      <xdr:col>68</xdr:col>
      <xdr:colOff>152400</xdr:colOff>
      <xdr:row>62</xdr:row>
      <xdr:rowOff>106499</xdr:rowOff>
    </xdr:to>
    <xdr:cxnSp macro="">
      <xdr:nvCxnSpPr>
        <xdr:cNvPr id="331" name="直線コネクタ 330"/>
        <xdr:cNvCxnSpPr/>
      </xdr:nvCxnSpPr>
      <xdr:spPr>
        <a:xfrm flipV="1">
          <a:off x="13512800" y="1070365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1" name="楕円 340"/>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2"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3" name="楕円 342"/>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4" name="テキスト ボックス 343"/>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5" name="楕円 344"/>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46" name="テキスト ボックス 345"/>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22951</xdr:rowOff>
    </xdr:from>
    <xdr:to>
      <xdr:col>68</xdr:col>
      <xdr:colOff>203200</xdr:colOff>
      <xdr:row>62</xdr:row>
      <xdr:rowOff>124551</xdr:rowOff>
    </xdr:to>
    <xdr:sp macro="" textlink="">
      <xdr:nvSpPr>
        <xdr:cNvPr id="347" name="楕円 346"/>
        <xdr:cNvSpPr/>
      </xdr:nvSpPr>
      <xdr:spPr>
        <a:xfrm>
          <a:off x="14351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109328</xdr:rowOff>
    </xdr:from>
    <xdr:ext cx="762000" cy="259045"/>
    <xdr:sp macro="" textlink="">
      <xdr:nvSpPr>
        <xdr:cNvPr id="348" name="テキスト ボックス 347"/>
        <xdr:cNvSpPr txBox="1"/>
      </xdr:nvSpPr>
      <xdr:spPr>
        <a:xfrm>
          <a:off x="14020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55699</xdr:rowOff>
    </xdr:from>
    <xdr:to>
      <xdr:col>64</xdr:col>
      <xdr:colOff>152400</xdr:colOff>
      <xdr:row>62</xdr:row>
      <xdr:rowOff>157299</xdr:rowOff>
    </xdr:to>
    <xdr:sp macro="" textlink="">
      <xdr:nvSpPr>
        <xdr:cNvPr id="349" name="楕円 348"/>
        <xdr:cNvSpPr/>
      </xdr:nvSpPr>
      <xdr:spPr>
        <a:xfrm>
          <a:off x="13462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142076</xdr:rowOff>
    </xdr:from>
    <xdr:ext cx="762000" cy="259045"/>
    <xdr:sp macro="" textlink="">
      <xdr:nvSpPr>
        <xdr:cNvPr id="350" name="テキスト ボックス 349"/>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過去に借入を行った建設起債の償還が順調に進んでおり、新規借入れを最小限に留めているため全国平均及び愛知県平均を下回っている。今後、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年度より着手している都市公園整備事業に係る起債の償還額の増加が想定される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が、都市計画事業基金充当のため影響はなく、標準財政規模の変動により増減するのみと見込まれる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41063</xdr:rowOff>
    </xdr:to>
    <xdr:cxnSp macro="">
      <xdr:nvCxnSpPr>
        <xdr:cNvPr id="383" name="直線コネクタ 382"/>
        <xdr:cNvCxnSpPr/>
      </xdr:nvCxnSpPr>
      <xdr:spPr>
        <a:xfrm flipV="1">
          <a:off x="16179800" y="67195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57150</xdr:rowOff>
    </xdr:to>
    <xdr:cxnSp macro="">
      <xdr:nvCxnSpPr>
        <xdr:cNvPr id="386" name="直線コネクタ 385"/>
        <xdr:cNvCxnSpPr/>
      </xdr:nvCxnSpPr>
      <xdr:spPr>
        <a:xfrm flipV="1">
          <a:off x="15290800" y="672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89323</xdr:rowOff>
    </xdr:to>
    <xdr:cxnSp macro="">
      <xdr:nvCxnSpPr>
        <xdr:cNvPr id="389" name="直線コネクタ 388"/>
        <xdr:cNvCxnSpPr/>
      </xdr:nvCxnSpPr>
      <xdr:spPr>
        <a:xfrm flipV="1">
          <a:off x="14401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145627</xdr:rowOff>
    </xdr:to>
    <xdr:cxnSp macro="">
      <xdr:nvCxnSpPr>
        <xdr:cNvPr id="392" name="直線コネクタ 391"/>
        <xdr:cNvCxnSpPr/>
      </xdr:nvCxnSpPr>
      <xdr:spPr>
        <a:xfrm flipV="1">
          <a:off x="13512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2" name="楕円 401"/>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3"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4" name="楕円 403"/>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5" name="テキスト ボックス 404"/>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8" name="楕円 407"/>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9" name="テキスト ボックス 408"/>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10" name="楕円 409"/>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11" name="テキスト ボックス 410"/>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全国平均及び愛知県平均を下回っており、健全な状況であると認識している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知多南部広域環境組合によるごみ処理施設建設事業に伴う清掃費及び補正予算債償還費の増加により基準財政需要額算入見込額も増加したことにより改善した。今後は知多南部衛生組合による火葬場建設事業及び知多南部広域環境組合によるごみ処理施設建設事業に係る組合負担等見込額の増加により悪化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後世への負担が増えないよう新規事業の実施には慎重に財政運営に努める。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65546</xdr:rowOff>
    </xdr:from>
    <xdr:to>
      <xdr:col>77</xdr:col>
      <xdr:colOff>44450</xdr:colOff>
      <xdr:row>14</xdr:row>
      <xdr:rowOff>108444</xdr:rowOff>
    </xdr:to>
    <xdr:cxnSp macro="">
      <xdr:nvCxnSpPr>
        <xdr:cNvPr id="445" name="直線コネクタ 444"/>
        <xdr:cNvCxnSpPr/>
      </xdr:nvCxnSpPr>
      <xdr:spPr>
        <a:xfrm>
          <a:off x="15290800" y="2465846"/>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3881</xdr:rowOff>
    </xdr:from>
    <xdr:to>
      <xdr:col>72</xdr:col>
      <xdr:colOff>203200</xdr:colOff>
      <xdr:row>14</xdr:row>
      <xdr:rowOff>65546</xdr:rowOff>
    </xdr:to>
    <xdr:cxnSp macro="">
      <xdr:nvCxnSpPr>
        <xdr:cNvPr id="448" name="直線コネクタ 447"/>
        <xdr:cNvCxnSpPr/>
      </xdr:nvCxnSpPr>
      <xdr:spPr>
        <a:xfrm>
          <a:off x="14401800" y="240418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3881</xdr:rowOff>
    </xdr:from>
    <xdr:to>
      <xdr:col>68</xdr:col>
      <xdr:colOff>152400</xdr:colOff>
      <xdr:row>14</xdr:row>
      <xdr:rowOff>48119</xdr:rowOff>
    </xdr:to>
    <xdr:cxnSp macro="">
      <xdr:nvCxnSpPr>
        <xdr:cNvPr id="451" name="直線コネクタ 450"/>
        <xdr:cNvCxnSpPr/>
      </xdr:nvCxnSpPr>
      <xdr:spPr>
        <a:xfrm flipV="1">
          <a:off x="13512800" y="240418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7" name="テキスト ボックス 456"/>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57644</xdr:rowOff>
    </xdr:from>
    <xdr:to>
      <xdr:col>77</xdr:col>
      <xdr:colOff>95250</xdr:colOff>
      <xdr:row>14</xdr:row>
      <xdr:rowOff>159244</xdr:rowOff>
    </xdr:to>
    <xdr:sp macro="" textlink="">
      <xdr:nvSpPr>
        <xdr:cNvPr id="463" name="楕円 462"/>
        <xdr:cNvSpPr/>
      </xdr:nvSpPr>
      <xdr:spPr>
        <a:xfrm>
          <a:off x="16129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169421</xdr:rowOff>
    </xdr:from>
    <xdr:ext cx="736600" cy="259045"/>
    <xdr:sp macro="" textlink="">
      <xdr:nvSpPr>
        <xdr:cNvPr id="464" name="テキスト ボックス 463"/>
        <xdr:cNvSpPr txBox="1"/>
      </xdr:nvSpPr>
      <xdr:spPr>
        <a:xfrm>
          <a:off x="15798800" y="2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14746</xdr:rowOff>
    </xdr:from>
    <xdr:to>
      <xdr:col>73</xdr:col>
      <xdr:colOff>44450</xdr:colOff>
      <xdr:row>14</xdr:row>
      <xdr:rowOff>116346</xdr:rowOff>
    </xdr:to>
    <xdr:sp macro="" textlink="">
      <xdr:nvSpPr>
        <xdr:cNvPr id="465" name="楕円 464"/>
        <xdr:cNvSpPr/>
      </xdr:nvSpPr>
      <xdr:spPr>
        <a:xfrm>
          <a:off x="15240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126523</xdr:rowOff>
    </xdr:from>
    <xdr:ext cx="762000" cy="259045"/>
    <xdr:sp macro="" textlink="">
      <xdr:nvSpPr>
        <xdr:cNvPr id="466" name="テキスト ボックス 465"/>
        <xdr:cNvSpPr txBox="1"/>
      </xdr:nvSpPr>
      <xdr:spPr>
        <a:xfrm>
          <a:off x="14909800" y="218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124531</xdr:rowOff>
    </xdr:from>
    <xdr:to>
      <xdr:col>68</xdr:col>
      <xdr:colOff>203200</xdr:colOff>
      <xdr:row>14</xdr:row>
      <xdr:rowOff>54681</xdr:rowOff>
    </xdr:to>
    <xdr:sp macro="" textlink="">
      <xdr:nvSpPr>
        <xdr:cNvPr id="467" name="楕円 466"/>
        <xdr:cNvSpPr/>
      </xdr:nvSpPr>
      <xdr:spPr>
        <a:xfrm>
          <a:off x="14351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64858</xdr:rowOff>
    </xdr:from>
    <xdr:ext cx="762000" cy="259045"/>
    <xdr:sp macro="" textlink="">
      <xdr:nvSpPr>
        <xdr:cNvPr id="468" name="テキスト ボックス 467"/>
        <xdr:cNvSpPr txBox="1"/>
      </xdr:nvSpPr>
      <xdr:spPr>
        <a:xfrm>
          <a:off x="14020800" y="21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69" name="楕円 468"/>
        <xdr:cNvSpPr/>
      </xdr:nvSpPr>
      <xdr:spPr>
        <a:xfrm>
          <a:off x="134620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70" name="テキスト ボックス 469"/>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年々削減してはいるものの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年度は会計年度任用職員制度への移行により悪化した。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類似団体に比べ数値が高い要因は、職員数が多いことである。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保育所や小中学校の再編成計画に基づき職員定数の削減を進めていくとともに、組織全体の見直しを行う必要がある。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24130</xdr:rowOff>
    </xdr:from>
    <xdr:to>
      <xdr:col>24</xdr:col>
      <xdr:colOff>25400</xdr:colOff>
      <xdr:row>36</xdr:row>
      <xdr:rowOff>92710</xdr:rowOff>
    </xdr:to>
    <xdr:cxnSp macro="">
      <xdr:nvCxnSpPr>
        <xdr:cNvPr id="62" name="直線コネクタ 61"/>
        <xdr:cNvCxnSpPr/>
      </xdr:nvCxnSpPr>
      <xdr:spPr>
        <a:xfrm>
          <a:off x="3987800" y="61963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24130</xdr:rowOff>
    </xdr:from>
    <xdr:to>
      <xdr:col>19</xdr:col>
      <xdr:colOff>187325</xdr:colOff>
      <xdr:row>36</xdr:row>
      <xdr:rowOff>58420</xdr:rowOff>
    </xdr:to>
    <xdr:cxnSp macro="">
      <xdr:nvCxnSpPr>
        <xdr:cNvPr id="65" name="直線コネクタ 64"/>
        <xdr:cNvCxnSpPr/>
      </xdr:nvCxnSpPr>
      <xdr:spPr>
        <a:xfrm flipV="1">
          <a:off x="3098800" y="6196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29845</xdr:rowOff>
    </xdr:from>
    <xdr:to>
      <xdr:col>15</xdr:col>
      <xdr:colOff>98425</xdr:colOff>
      <xdr:row>36</xdr:row>
      <xdr:rowOff>58420</xdr:rowOff>
    </xdr:to>
    <xdr:cxnSp macro="">
      <xdr:nvCxnSpPr>
        <xdr:cNvPr id="68" name="直線コネクタ 67"/>
        <xdr:cNvCxnSpPr/>
      </xdr:nvCxnSpPr>
      <xdr:spPr>
        <a:xfrm>
          <a:off x="2209800" y="6202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29845</xdr:rowOff>
    </xdr:from>
    <xdr:to>
      <xdr:col>11</xdr:col>
      <xdr:colOff>9525</xdr:colOff>
      <xdr:row>36</xdr:row>
      <xdr:rowOff>167005</xdr:rowOff>
    </xdr:to>
    <xdr:cxnSp macro="">
      <xdr:nvCxnSpPr>
        <xdr:cNvPr id="71" name="直線コネクタ 70"/>
        <xdr:cNvCxnSpPr/>
      </xdr:nvCxnSpPr>
      <xdr:spPr>
        <a:xfrm flipV="1">
          <a:off x="1320800" y="62020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1" name="楕円 80"/>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2" name="人件費該当値テキスト"/>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144780</xdr:rowOff>
    </xdr:from>
    <xdr:to>
      <xdr:col>20</xdr:col>
      <xdr:colOff>38100</xdr:colOff>
      <xdr:row>36</xdr:row>
      <xdr:rowOff>74930</xdr:rowOff>
    </xdr:to>
    <xdr:sp macro="" textlink="">
      <xdr:nvSpPr>
        <xdr:cNvPr id="83" name="楕円 82"/>
        <xdr:cNvSpPr/>
      </xdr:nvSpPr>
      <xdr:spPr>
        <a:xfrm>
          <a:off x="3937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59707</xdr:rowOff>
    </xdr:from>
    <xdr:ext cx="736600" cy="259045"/>
    <xdr:sp macro="" textlink="">
      <xdr:nvSpPr>
        <xdr:cNvPr id="84" name="テキスト ボックス 83"/>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5" name="楕円 84"/>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86" name="テキスト ボックス 85"/>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150495</xdr:rowOff>
    </xdr:from>
    <xdr:to>
      <xdr:col>11</xdr:col>
      <xdr:colOff>60325</xdr:colOff>
      <xdr:row>36</xdr:row>
      <xdr:rowOff>80645</xdr:rowOff>
    </xdr:to>
    <xdr:sp macro="" textlink="">
      <xdr:nvSpPr>
        <xdr:cNvPr id="87" name="楕円 86"/>
        <xdr:cNvSpPr/>
      </xdr:nvSpPr>
      <xdr:spPr>
        <a:xfrm>
          <a:off x="2159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65422</xdr:rowOff>
    </xdr:from>
    <xdr:ext cx="762000" cy="259045"/>
    <xdr:sp macro="" textlink="">
      <xdr:nvSpPr>
        <xdr:cNvPr id="88" name="テキスト ボックス 87"/>
        <xdr:cNvSpPr txBox="1"/>
      </xdr:nvSpPr>
      <xdr:spPr>
        <a:xfrm>
          <a:off x="1828800" y="62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116205</xdr:rowOff>
    </xdr:from>
    <xdr:to>
      <xdr:col>6</xdr:col>
      <xdr:colOff>171450</xdr:colOff>
      <xdr:row>37</xdr:row>
      <xdr:rowOff>46355</xdr:rowOff>
    </xdr:to>
    <xdr:sp macro="" textlink="">
      <xdr:nvSpPr>
        <xdr:cNvPr id="89" name="楕円 88"/>
        <xdr:cNvSpPr/>
      </xdr:nvSpPr>
      <xdr:spPr>
        <a:xfrm>
          <a:off x="1270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31132</xdr:rowOff>
    </xdr:from>
    <xdr:ext cx="762000" cy="259045"/>
    <xdr:sp macro="" textlink="">
      <xdr:nvSpPr>
        <xdr:cNvPr id="90" name="テキスト ボックス 89"/>
        <xdr:cNvSpPr txBox="1"/>
      </xdr:nvSpPr>
      <xdr:spPr>
        <a:xfrm>
          <a:off x="939800" y="63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類似団体内平均値と同程度で適切な状況であると認識している。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年度は図書館及び放課後児童クラブの指定管理者制度導入により委託料は増加したが、会計年度任用職員制度への移行により物件費全体としては改善した。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機器借上料等の増加が見込まれるため、他の経費を見直しをすることにより必要な財源を確保する必要がある。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50800</xdr:rowOff>
    </xdr:to>
    <xdr:cxnSp macro="">
      <xdr:nvCxnSpPr>
        <xdr:cNvPr id="123" name="直線コネクタ 122"/>
        <xdr:cNvCxnSpPr/>
      </xdr:nvCxnSpPr>
      <xdr:spPr>
        <a:xfrm flipV="1">
          <a:off x="15671800" y="2984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58420</xdr:rowOff>
    </xdr:to>
    <xdr:cxnSp macro="">
      <xdr:nvCxnSpPr>
        <xdr:cNvPr id="126" name="直線コネクタ 125"/>
        <xdr:cNvCxnSpPr/>
      </xdr:nvCxnSpPr>
      <xdr:spPr>
        <a:xfrm flipV="1">
          <a:off x="14782800" y="3136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18</xdr:row>
      <xdr:rowOff>58420</xdr:rowOff>
    </xdr:to>
    <xdr:cxnSp macro="">
      <xdr:nvCxnSpPr>
        <xdr:cNvPr id="129" name="直線コネクタ 128"/>
        <xdr:cNvCxnSpPr/>
      </xdr:nvCxnSpPr>
      <xdr:spPr>
        <a:xfrm>
          <a:off x="13893800" y="2992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77470</xdr:rowOff>
    </xdr:to>
    <xdr:cxnSp macro="">
      <xdr:nvCxnSpPr>
        <xdr:cNvPr id="132" name="直線コネクタ 131"/>
        <xdr:cNvCxnSpPr/>
      </xdr:nvCxnSpPr>
      <xdr:spPr>
        <a:xfrm>
          <a:off x="13004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2" name="楕円 141"/>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3"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4" name="楕円 143"/>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5" name="テキスト ボックス 144"/>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6" name="楕円 145"/>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119397</xdr:rowOff>
    </xdr:from>
    <xdr:ext cx="762000" cy="259045"/>
    <xdr:sp macro="" textlink="">
      <xdr:nvSpPr>
        <xdr:cNvPr id="147" name="テキスト ボックス 146"/>
        <xdr:cNvSpPr txBox="1"/>
      </xdr:nvSpPr>
      <xdr:spPr>
        <a:xfrm>
          <a:off x="144018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48" name="楕円 147"/>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49" name="テキスト ボックス 148"/>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0" name="楕円 149"/>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1" name="テキスト ボックス 150"/>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適切な状況であると認識している。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高齢者、障害者の増加に伴う老人福祉費、社会福祉費は年々増加する傾向にあり、他の経費を圧迫しているが安心安全のまちづくりの柱である健康の推進のため今後も必要な対策は実施していく。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56</xdr:row>
      <xdr:rowOff>34472</xdr:rowOff>
    </xdr:to>
    <xdr:cxnSp macro="">
      <xdr:nvCxnSpPr>
        <xdr:cNvPr id="186" name="直線コネクタ 185"/>
        <xdr:cNvCxnSpPr/>
      </xdr:nvCxnSpPr>
      <xdr:spPr>
        <a:xfrm flipV="1">
          <a:off x="3987800" y="94288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110672</xdr:rowOff>
    </xdr:to>
    <xdr:cxnSp macro="">
      <xdr:nvCxnSpPr>
        <xdr:cNvPr id="189" name="直線コネクタ 188"/>
        <xdr:cNvCxnSpPr/>
      </xdr:nvCxnSpPr>
      <xdr:spPr>
        <a:xfrm flipV="1">
          <a:off x="3098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110672</xdr:rowOff>
    </xdr:to>
    <xdr:cxnSp macro="">
      <xdr:nvCxnSpPr>
        <xdr:cNvPr id="192" name="直線コネクタ 191"/>
        <xdr:cNvCxnSpPr/>
      </xdr:nvCxnSpPr>
      <xdr:spPr>
        <a:xfrm>
          <a:off x="2209800" y="9592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45357</xdr:rowOff>
    </xdr:to>
    <xdr:cxnSp macro="">
      <xdr:nvCxnSpPr>
        <xdr:cNvPr id="195" name="直線コネクタ 194"/>
        <xdr:cNvCxnSpPr/>
      </xdr:nvCxnSpPr>
      <xdr:spPr>
        <a:xfrm flipV="1">
          <a:off x="1320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5" name="楕円 204"/>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6"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7" name="楕円 206"/>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08" name="テキスト ボックス 207"/>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9" name="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0" name="テキスト ボックス 20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1" name="楕円 210"/>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2" name="テキスト ボックス 211"/>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3" name="楕円 212"/>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4" name="テキスト ボックス 213"/>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類似団体内平均値をやや上回っている。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要因としてはその他の大半を占める繰出金のうち、高齢者の増加に伴う介護保険特別会計繰出金や後期高齢者医療特別会計繰出金によるものと考えられる。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また、維持補修費についても、今後施設の老朽化に伴う経費の増大が見込まれることから、他の経費を見直し必要な財源の確保に努める必要がある。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16510</xdr:rowOff>
    </xdr:to>
    <xdr:cxnSp macro="">
      <xdr:nvCxnSpPr>
        <xdr:cNvPr id="247" name="直線コネクタ 246"/>
        <xdr:cNvCxnSpPr/>
      </xdr:nvCxnSpPr>
      <xdr:spPr>
        <a:xfrm flipV="1">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69850</xdr:rowOff>
    </xdr:to>
    <xdr:cxnSp macro="">
      <xdr:nvCxnSpPr>
        <xdr:cNvPr id="250" name="直線コネクタ 249"/>
        <xdr:cNvCxnSpPr/>
      </xdr:nvCxnSpPr>
      <xdr:spPr>
        <a:xfrm flipV="1">
          <a:off x="14782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69850</xdr:rowOff>
    </xdr:to>
    <xdr:cxnSp macro="">
      <xdr:nvCxnSpPr>
        <xdr:cNvPr id="253" name="直線コネクタ 252"/>
        <xdr:cNvCxnSpPr/>
      </xdr:nvCxnSpPr>
      <xdr:spPr>
        <a:xfrm>
          <a:off x="13893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39370</xdr:rowOff>
    </xdr:to>
    <xdr:cxnSp macro="">
      <xdr:nvCxnSpPr>
        <xdr:cNvPr id="256" name="直線コネクタ 255"/>
        <xdr:cNvCxnSpPr/>
      </xdr:nvCxnSpPr>
      <xdr:spPr>
        <a:xfrm>
          <a:off x="13004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6" name="楕円 265"/>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7"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8" name="楕円 267"/>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9" name="テキスト ボックス 26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2" name="楕円 271"/>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3" name="テキスト ボックス 272"/>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4" name="楕円 273"/>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5" name="テキスト ボックス 27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全国平均、愛知県平均を上回っており、これは南知多町と組織する知多南部衛生組合、知多南部消防組合及び知多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市町で組織する知多南部広域環境組合の分担金に係る経費が要因である。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今後は知多南部衛生組合による火葬場建設事業、知多南部広域環境組合によるごみ処理施設建設事業の実施により分担金は増加していくと見込まれる。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97282</xdr:rowOff>
    </xdr:to>
    <xdr:cxnSp macro="">
      <xdr:nvCxnSpPr>
        <xdr:cNvPr id="305" name="直線コネクタ 304"/>
        <xdr:cNvCxnSpPr/>
      </xdr:nvCxnSpPr>
      <xdr:spPr>
        <a:xfrm flipV="1">
          <a:off x="15671800" y="6427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97282</xdr:rowOff>
    </xdr:to>
    <xdr:cxnSp macro="">
      <xdr:nvCxnSpPr>
        <xdr:cNvPr id="308" name="直線コネクタ 307"/>
        <xdr:cNvCxnSpPr/>
      </xdr:nvCxnSpPr>
      <xdr:spPr>
        <a:xfrm>
          <a:off x="14782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136144</xdr:rowOff>
    </xdr:to>
    <xdr:cxnSp macro="">
      <xdr:nvCxnSpPr>
        <xdr:cNvPr id="311" name="直線コネクタ 310"/>
        <xdr:cNvCxnSpPr/>
      </xdr:nvCxnSpPr>
      <xdr:spPr>
        <a:xfrm flipV="1">
          <a:off x="13893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4" name="直線コネクタ 313"/>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4" name="楕円 323"/>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5"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6" name="楕円 325"/>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7" name="テキスト ボックス 326"/>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8" name="楕円 327"/>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9" name="テキスト ボックス 328"/>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1" name="テキスト ボックス 33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全国平均、類似団体内平均値を下回っており、健全な状況であると認識している。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年度末起債残高約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億円のうち、約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億円は償還金が地方交付税措置される臨時財政対策債であり、通常の事業執行に伴う普通債は順調に償還が終了している。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年度より着手している都市公園整備事業に対する借入が増え、公債費の割合は増加すると予測される。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124714</xdr:rowOff>
    </xdr:to>
    <xdr:cxnSp macro="">
      <xdr:nvCxnSpPr>
        <xdr:cNvPr id="363" name="直線コネクタ 362"/>
        <xdr:cNvCxnSpPr/>
      </xdr:nvCxnSpPr>
      <xdr:spPr>
        <a:xfrm>
          <a:off x="3987800" y="12978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156718</xdr:rowOff>
    </xdr:to>
    <xdr:cxnSp macro="">
      <xdr:nvCxnSpPr>
        <xdr:cNvPr id="366" name="直線コネクタ 365"/>
        <xdr:cNvCxnSpPr/>
      </xdr:nvCxnSpPr>
      <xdr:spPr>
        <a:xfrm flipV="1">
          <a:off x="3098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156718</xdr:rowOff>
    </xdr:to>
    <xdr:cxnSp macro="">
      <xdr:nvCxnSpPr>
        <xdr:cNvPr id="369" name="直線コネクタ 368"/>
        <xdr:cNvCxnSpPr/>
      </xdr:nvCxnSpPr>
      <xdr:spPr>
        <a:xfrm>
          <a:off x="2209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76</xdr:row>
      <xdr:rowOff>8128</xdr:rowOff>
    </xdr:to>
    <xdr:cxnSp macro="">
      <xdr:nvCxnSpPr>
        <xdr:cNvPr id="372" name="直線コネクタ 371"/>
        <xdr:cNvCxnSpPr/>
      </xdr:nvCxnSpPr>
      <xdr:spPr>
        <a:xfrm flipV="1">
          <a:off x="1320800" y="13006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2" name="楕円 381"/>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83"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4" name="楕円 383"/>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5" name="テキスト ボックス 384"/>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6" name="楕円 385"/>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7" name="テキスト ボックス 386"/>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88" name="楕円 387"/>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89" name="テキスト ボックス 388"/>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0" name="楕円 389"/>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1" name="テキスト ボックス 390"/>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人件費及び補助費等において、全国平均、類似団体内平均値に比べ高い数値となっていることから、保育所や小中学校の再編成計画に基づき職員定数の削減を進めていく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33274</xdr:rowOff>
    </xdr:to>
    <xdr:cxnSp macro="">
      <xdr:nvCxnSpPr>
        <xdr:cNvPr id="422" name="直線コネクタ 421"/>
        <xdr:cNvCxnSpPr/>
      </xdr:nvCxnSpPr>
      <xdr:spPr>
        <a:xfrm flipV="1">
          <a:off x="15671800" y="134315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33274</xdr:rowOff>
    </xdr:to>
    <xdr:cxnSp macro="">
      <xdr:nvCxnSpPr>
        <xdr:cNvPr id="425" name="直線コネクタ 424"/>
        <xdr:cNvCxnSpPr/>
      </xdr:nvCxnSpPr>
      <xdr:spPr>
        <a:xfrm>
          <a:off x="14782800" y="135001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127000</xdr:rowOff>
    </xdr:to>
    <xdr:cxnSp macro="">
      <xdr:nvCxnSpPr>
        <xdr:cNvPr id="428" name="直線コネクタ 427"/>
        <xdr:cNvCxnSpPr/>
      </xdr:nvCxnSpPr>
      <xdr:spPr>
        <a:xfrm>
          <a:off x="13893800" y="13358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99568</xdr:rowOff>
    </xdr:to>
    <xdr:cxnSp macro="">
      <xdr:nvCxnSpPr>
        <xdr:cNvPr id="431" name="直線コネクタ 430"/>
        <xdr:cNvCxnSpPr/>
      </xdr:nvCxnSpPr>
      <xdr:spPr>
        <a:xfrm flipV="1">
          <a:off x="13004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1" name="楕円 44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43" name="楕円 442"/>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44" name="テキスト ボックス 443"/>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5" name="楕円 44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6" name="テキスト ボックス 445"/>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47" name="楕円 446"/>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8" name="テキスト ボックス 447"/>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49" name="楕円 448"/>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0" name="テキスト ボックス 449"/>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161138</xdr:rowOff>
    </xdr:from>
    <xdr:to>
      <xdr:col>29</xdr:col>
      <xdr:colOff>127000</xdr:colOff>
      <xdr:row>16</xdr:row>
      <xdr:rowOff>25709</xdr:rowOff>
    </xdr:to>
    <xdr:cxnSp macro="">
      <xdr:nvCxnSpPr>
        <xdr:cNvPr id="52" name="直線コネクタ 51"/>
        <xdr:cNvCxnSpPr/>
      </xdr:nvCxnSpPr>
      <xdr:spPr bwMode="auto">
        <a:xfrm flipV="1">
          <a:off x="5003800" y="2780513"/>
          <a:ext cx="6477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6392</xdr:rowOff>
    </xdr:from>
    <xdr:to>
      <xdr:col>26</xdr:col>
      <xdr:colOff>50800</xdr:colOff>
      <xdr:row>16</xdr:row>
      <xdr:rowOff>25709</xdr:rowOff>
    </xdr:to>
    <xdr:cxnSp macro="">
      <xdr:nvCxnSpPr>
        <xdr:cNvPr id="55" name="直線コネクタ 54"/>
        <xdr:cNvCxnSpPr/>
      </xdr:nvCxnSpPr>
      <xdr:spPr bwMode="auto">
        <a:xfrm>
          <a:off x="4305300" y="2797217"/>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171310</xdr:rowOff>
    </xdr:from>
    <xdr:to>
      <xdr:col>22</xdr:col>
      <xdr:colOff>114300</xdr:colOff>
      <xdr:row>16</xdr:row>
      <xdr:rowOff>6392</xdr:rowOff>
    </xdr:to>
    <xdr:cxnSp macro="">
      <xdr:nvCxnSpPr>
        <xdr:cNvPr id="58" name="直線コネクタ 57"/>
        <xdr:cNvCxnSpPr/>
      </xdr:nvCxnSpPr>
      <xdr:spPr bwMode="auto">
        <a:xfrm>
          <a:off x="3606800" y="2790685"/>
          <a:ext cx="698500" cy="6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171310</xdr:rowOff>
    </xdr:from>
    <xdr:to>
      <xdr:col>18</xdr:col>
      <xdr:colOff>177800</xdr:colOff>
      <xdr:row>16</xdr:row>
      <xdr:rowOff>19683</xdr:rowOff>
    </xdr:to>
    <xdr:cxnSp macro="">
      <xdr:nvCxnSpPr>
        <xdr:cNvPr id="61" name="直線コネクタ 60"/>
        <xdr:cNvCxnSpPr/>
      </xdr:nvCxnSpPr>
      <xdr:spPr bwMode="auto">
        <a:xfrm flipV="1">
          <a:off x="2908300" y="2790685"/>
          <a:ext cx="6985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110338</xdr:rowOff>
    </xdr:from>
    <xdr:to>
      <xdr:col>29</xdr:col>
      <xdr:colOff>177800</xdr:colOff>
      <xdr:row>16</xdr:row>
      <xdr:rowOff>40488</xdr:rowOff>
    </xdr:to>
    <xdr:sp macro="" textlink="">
      <xdr:nvSpPr>
        <xdr:cNvPr id="71" name="楕円 70"/>
        <xdr:cNvSpPr/>
      </xdr:nvSpPr>
      <xdr:spPr bwMode="auto">
        <a:xfrm>
          <a:off x="5600700" y="272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126865</xdr:rowOff>
    </xdr:from>
    <xdr:ext cx="762000" cy="259045"/>
    <xdr:sp macro="" textlink="">
      <xdr:nvSpPr>
        <xdr:cNvPr id="72" name="人口1人当たり決算額の推移該当値テキスト130"/>
        <xdr:cNvSpPr txBox="1"/>
      </xdr:nvSpPr>
      <xdr:spPr>
        <a:xfrm>
          <a:off x="5740400" y="25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146359</xdr:rowOff>
    </xdr:from>
    <xdr:to>
      <xdr:col>26</xdr:col>
      <xdr:colOff>101600</xdr:colOff>
      <xdr:row>16</xdr:row>
      <xdr:rowOff>76509</xdr:rowOff>
    </xdr:to>
    <xdr:sp macro="" textlink="">
      <xdr:nvSpPr>
        <xdr:cNvPr id="73" name="楕円 72"/>
        <xdr:cNvSpPr/>
      </xdr:nvSpPr>
      <xdr:spPr bwMode="auto">
        <a:xfrm>
          <a:off x="4953000" y="27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86686</xdr:rowOff>
    </xdr:from>
    <xdr:ext cx="736600" cy="259045"/>
    <xdr:sp macro="" textlink="">
      <xdr:nvSpPr>
        <xdr:cNvPr id="74" name="テキスト ボックス 73"/>
        <xdr:cNvSpPr txBox="1"/>
      </xdr:nvSpPr>
      <xdr:spPr>
        <a:xfrm>
          <a:off x="4622800" y="253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127042</xdr:rowOff>
    </xdr:from>
    <xdr:to>
      <xdr:col>22</xdr:col>
      <xdr:colOff>165100</xdr:colOff>
      <xdr:row>16</xdr:row>
      <xdr:rowOff>57192</xdr:rowOff>
    </xdr:to>
    <xdr:sp macro="" textlink="">
      <xdr:nvSpPr>
        <xdr:cNvPr id="75" name="楕円 74"/>
        <xdr:cNvSpPr/>
      </xdr:nvSpPr>
      <xdr:spPr bwMode="auto">
        <a:xfrm>
          <a:off x="4254500" y="274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67369</xdr:rowOff>
    </xdr:from>
    <xdr:ext cx="762000" cy="259045"/>
    <xdr:sp macro="" textlink="">
      <xdr:nvSpPr>
        <xdr:cNvPr id="76" name="テキスト ボックス 75"/>
        <xdr:cNvSpPr txBox="1"/>
      </xdr:nvSpPr>
      <xdr:spPr>
        <a:xfrm>
          <a:off x="3924300" y="251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120510</xdr:rowOff>
    </xdr:from>
    <xdr:to>
      <xdr:col>19</xdr:col>
      <xdr:colOff>38100</xdr:colOff>
      <xdr:row>16</xdr:row>
      <xdr:rowOff>50660</xdr:rowOff>
    </xdr:to>
    <xdr:sp macro="" textlink="">
      <xdr:nvSpPr>
        <xdr:cNvPr id="77" name="楕円 76"/>
        <xdr:cNvSpPr/>
      </xdr:nvSpPr>
      <xdr:spPr bwMode="auto">
        <a:xfrm>
          <a:off x="35560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60837</xdr:rowOff>
    </xdr:from>
    <xdr:ext cx="762000" cy="259045"/>
    <xdr:sp macro="" textlink="">
      <xdr:nvSpPr>
        <xdr:cNvPr id="78" name="テキスト ボックス 77"/>
        <xdr:cNvSpPr txBox="1"/>
      </xdr:nvSpPr>
      <xdr:spPr>
        <a:xfrm>
          <a:off x="3225800" y="2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140333</xdr:rowOff>
    </xdr:from>
    <xdr:to>
      <xdr:col>15</xdr:col>
      <xdr:colOff>101600</xdr:colOff>
      <xdr:row>16</xdr:row>
      <xdr:rowOff>70483</xdr:rowOff>
    </xdr:to>
    <xdr:sp macro="" textlink="">
      <xdr:nvSpPr>
        <xdr:cNvPr id="79" name="楕円 78"/>
        <xdr:cNvSpPr/>
      </xdr:nvSpPr>
      <xdr:spPr bwMode="auto">
        <a:xfrm>
          <a:off x="2857500" y="275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80660</xdr:rowOff>
    </xdr:from>
    <xdr:ext cx="762000" cy="259045"/>
    <xdr:sp macro="" textlink="">
      <xdr:nvSpPr>
        <xdr:cNvPr id="80" name="テキスト ボックス 79"/>
        <xdr:cNvSpPr txBox="1"/>
      </xdr:nvSpPr>
      <xdr:spPr>
        <a:xfrm>
          <a:off x="2527300" y="25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29878</xdr:rowOff>
    </xdr:from>
    <xdr:to>
      <xdr:col>29</xdr:col>
      <xdr:colOff>127000</xdr:colOff>
      <xdr:row>37</xdr:row>
      <xdr:rowOff>44312</xdr:rowOff>
    </xdr:to>
    <xdr:cxnSp macro="">
      <xdr:nvCxnSpPr>
        <xdr:cNvPr id="115" name="直線コネクタ 114"/>
        <xdr:cNvCxnSpPr/>
      </xdr:nvCxnSpPr>
      <xdr:spPr bwMode="auto">
        <a:xfrm flipV="1">
          <a:off x="5003800" y="7154578"/>
          <a:ext cx="6477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42908</xdr:rowOff>
    </xdr:from>
    <xdr:to>
      <xdr:col>26</xdr:col>
      <xdr:colOff>50800</xdr:colOff>
      <xdr:row>37</xdr:row>
      <xdr:rowOff>44312</xdr:rowOff>
    </xdr:to>
    <xdr:cxnSp macro="">
      <xdr:nvCxnSpPr>
        <xdr:cNvPr id="118" name="直線コネクタ 117"/>
        <xdr:cNvCxnSpPr/>
      </xdr:nvCxnSpPr>
      <xdr:spPr bwMode="auto">
        <a:xfrm>
          <a:off x="4305300" y="7167608"/>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16619</xdr:rowOff>
    </xdr:from>
    <xdr:to>
      <xdr:col>22</xdr:col>
      <xdr:colOff>114300</xdr:colOff>
      <xdr:row>37</xdr:row>
      <xdr:rowOff>42908</xdr:rowOff>
    </xdr:to>
    <xdr:cxnSp macro="">
      <xdr:nvCxnSpPr>
        <xdr:cNvPr id="121" name="直線コネクタ 120"/>
        <xdr:cNvCxnSpPr/>
      </xdr:nvCxnSpPr>
      <xdr:spPr bwMode="auto">
        <a:xfrm>
          <a:off x="3606800" y="7141319"/>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11034</xdr:rowOff>
    </xdr:from>
    <xdr:to>
      <xdr:col>18</xdr:col>
      <xdr:colOff>177800</xdr:colOff>
      <xdr:row>37</xdr:row>
      <xdr:rowOff>16619</xdr:rowOff>
    </xdr:to>
    <xdr:cxnSp macro="">
      <xdr:nvCxnSpPr>
        <xdr:cNvPr id="124" name="直線コネクタ 123"/>
        <xdr:cNvCxnSpPr/>
      </xdr:nvCxnSpPr>
      <xdr:spPr bwMode="auto">
        <a:xfrm>
          <a:off x="2908300" y="7135734"/>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150528</xdr:rowOff>
    </xdr:from>
    <xdr:to>
      <xdr:col>29</xdr:col>
      <xdr:colOff>177800</xdr:colOff>
      <xdr:row>37</xdr:row>
      <xdr:rowOff>80678</xdr:rowOff>
    </xdr:to>
    <xdr:sp macro="" textlink="">
      <xdr:nvSpPr>
        <xdr:cNvPr id="134" name="楕円 133"/>
        <xdr:cNvSpPr/>
      </xdr:nvSpPr>
      <xdr:spPr bwMode="auto">
        <a:xfrm>
          <a:off x="5600700" y="710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122605</xdr:rowOff>
    </xdr:from>
    <xdr:ext cx="762000" cy="259045"/>
    <xdr:sp macro="" textlink="">
      <xdr:nvSpPr>
        <xdr:cNvPr id="135" name="人口1人当たり決算額の推移該当値テキスト445"/>
        <xdr:cNvSpPr txBox="1"/>
      </xdr:nvSpPr>
      <xdr:spPr>
        <a:xfrm>
          <a:off x="5740400" y="707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164962</xdr:rowOff>
    </xdr:from>
    <xdr:to>
      <xdr:col>26</xdr:col>
      <xdr:colOff>101600</xdr:colOff>
      <xdr:row>37</xdr:row>
      <xdr:rowOff>95112</xdr:rowOff>
    </xdr:to>
    <xdr:sp macro="" textlink="">
      <xdr:nvSpPr>
        <xdr:cNvPr id="136" name="楕円 135"/>
        <xdr:cNvSpPr/>
      </xdr:nvSpPr>
      <xdr:spPr bwMode="auto">
        <a:xfrm>
          <a:off x="4953000" y="711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79889</xdr:rowOff>
    </xdr:from>
    <xdr:ext cx="736600" cy="259045"/>
    <xdr:sp macro="" textlink="">
      <xdr:nvSpPr>
        <xdr:cNvPr id="137" name="テキスト ボックス 136"/>
        <xdr:cNvSpPr txBox="1"/>
      </xdr:nvSpPr>
      <xdr:spPr>
        <a:xfrm>
          <a:off x="4622800" y="720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163558</xdr:rowOff>
    </xdr:from>
    <xdr:to>
      <xdr:col>22</xdr:col>
      <xdr:colOff>165100</xdr:colOff>
      <xdr:row>37</xdr:row>
      <xdr:rowOff>93708</xdr:rowOff>
    </xdr:to>
    <xdr:sp macro="" textlink="">
      <xdr:nvSpPr>
        <xdr:cNvPr id="138" name="楕円 137"/>
        <xdr:cNvSpPr/>
      </xdr:nvSpPr>
      <xdr:spPr bwMode="auto">
        <a:xfrm>
          <a:off x="4254500" y="711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78485</xdr:rowOff>
    </xdr:from>
    <xdr:ext cx="762000" cy="259045"/>
    <xdr:sp macro="" textlink="">
      <xdr:nvSpPr>
        <xdr:cNvPr id="139" name="テキスト ボックス 138"/>
        <xdr:cNvSpPr txBox="1"/>
      </xdr:nvSpPr>
      <xdr:spPr>
        <a:xfrm>
          <a:off x="3924300" y="720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137269</xdr:rowOff>
    </xdr:from>
    <xdr:to>
      <xdr:col>19</xdr:col>
      <xdr:colOff>38100</xdr:colOff>
      <xdr:row>37</xdr:row>
      <xdr:rowOff>67419</xdr:rowOff>
    </xdr:to>
    <xdr:sp macro="" textlink="">
      <xdr:nvSpPr>
        <xdr:cNvPr id="140" name="楕円 139"/>
        <xdr:cNvSpPr/>
      </xdr:nvSpPr>
      <xdr:spPr bwMode="auto">
        <a:xfrm>
          <a:off x="3556000" y="709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52196</xdr:rowOff>
    </xdr:from>
    <xdr:ext cx="762000" cy="259045"/>
    <xdr:sp macro="" textlink="">
      <xdr:nvSpPr>
        <xdr:cNvPr id="141" name="テキスト ボックス 140"/>
        <xdr:cNvSpPr txBox="1"/>
      </xdr:nvSpPr>
      <xdr:spPr>
        <a:xfrm>
          <a:off x="3225800" y="71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131684</xdr:rowOff>
    </xdr:from>
    <xdr:to>
      <xdr:col>15</xdr:col>
      <xdr:colOff>101600</xdr:colOff>
      <xdr:row>37</xdr:row>
      <xdr:rowOff>61834</xdr:rowOff>
    </xdr:to>
    <xdr:sp macro="" textlink="">
      <xdr:nvSpPr>
        <xdr:cNvPr id="142" name="楕円 141"/>
        <xdr:cNvSpPr/>
      </xdr:nvSpPr>
      <xdr:spPr bwMode="auto">
        <a:xfrm>
          <a:off x="2857500" y="708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46611</xdr:rowOff>
    </xdr:from>
    <xdr:ext cx="762000" cy="259045"/>
    <xdr:sp macro="" textlink="">
      <xdr:nvSpPr>
        <xdr:cNvPr id="143" name="テキスト ボックス 142"/>
        <xdr:cNvSpPr txBox="1"/>
      </xdr:nvSpPr>
      <xdr:spPr>
        <a:xfrm>
          <a:off x="2527300" y="717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34734</xdr:rowOff>
    </xdr:from>
    <xdr:to>
      <xdr:col>24</xdr:col>
      <xdr:colOff>63500</xdr:colOff>
      <xdr:row>36</xdr:row>
      <xdr:rowOff>23857</xdr:rowOff>
    </xdr:to>
    <xdr:cxnSp macro="">
      <xdr:nvCxnSpPr>
        <xdr:cNvPr id="61" name="直線コネクタ 60"/>
        <xdr:cNvCxnSpPr/>
      </xdr:nvCxnSpPr>
      <xdr:spPr>
        <a:xfrm flipV="1">
          <a:off x="3797300" y="6035484"/>
          <a:ext cx="838200" cy="1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164351</xdr:rowOff>
    </xdr:from>
    <xdr:to>
      <xdr:col>19</xdr:col>
      <xdr:colOff>177800</xdr:colOff>
      <xdr:row>36</xdr:row>
      <xdr:rowOff>23857</xdr:rowOff>
    </xdr:to>
    <xdr:cxnSp macro="">
      <xdr:nvCxnSpPr>
        <xdr:cNvPr id="64" name="直線コネクタ 63"/>
        <xdr:cNvCxnSpPr/>
      </xdr:nvCxnSpPr>
      <xdr:spPr>
        <a:xfrm>
          <a:off x="2908300" y="6165101"/>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153663</xdr:rowOff>
    </xdr:from>
    <xdr:to>
      <xdr:col>15</xdr:col>
      <xdr:colOff>50800</xdr:colOff>
      <xdr:row>35</xdr:row>
      <xdr:rowOff>164351</xdr:rowOff>
    </xdr:to>
    <xdr:cxnSp macro="">
      <xdr:nvCxnSpPr>
        <xdr:cNvPr id="67" name="直線コネクタ 66"/>
        <xdr:cNvCxnSpPr/>
      </xdr:nvCxnSpPr>
      <xdr:spPr>
        <a:xfrm>
          <a:off x="2019300" y="6154413"/>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153663</xdr:rowOff>
    </xdr:from>
    <xdr:to>
      <xdr:col>10</xdr:col>
      <xdr:colOff>114300</xdr:colOff>
      <xdr:row>35</xdr:row>
      <xdr:rowOff>160903</xdr:rowOff>
    </xdr:to>
    <xdr:cxnSp macro="">
      <xdr:nvCxnSpPr>
        <xdr:cNvPr id="70" name="直線コネクタ 69"/>
        <xdr:cNvCxnSpPr/>
      </xdr:nvCxnSpPr>
      <xdr:spPr>
        <a:xfrm flipV="1">
          <a:off x="1130300" y="6154413"/>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155384</xdr:rowOff>
    </xdr:from>
    <xdr:to>
      <xdr:col>24</xdr:col>
      <xdr:colOff>114300</xdr:colOff>
      <xdr:row>35</xdr:row>
      <xdr:rowOff>85534</xdr:rowOff>
    </xdr:to>
    <xdr:sp macro="" textlink="">
      <xdr:nvSpPr>
        <xdr:cNvPr id="80" name="楕円 79"/>
        <xdr:cNvSpPr/>
      </xdr:nvSpPr>
      <xdr:spPr>
        <a:xfrm>
          <a:off x="4584700" y="5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6811</xdr:rowOff>
    </xdr:from>
    <xdr:ext cx="534377" cy="259045"/>
    <xdr:sp macro="" textlink="">
      <xdr:nvSpPr>
        <xdr:cNvPr id="81" name="人件費該当値テキスト"/>
        <xdr:cNvSpPr txBox="1"/>
      </xdr:nvSpPr>
      <xdr:spPr>
        <a:xfrm>
          <a:off x="4686300" y="58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144507</xdr:rowOff>
    </xdr:from>
    <xdr:to>
      <xdr:col>20</xdr:col>
      <xdr:colOff>38100</xdr:colOff>
      <xdr:row>36</xdr:row>
      <xdr:rowOff>74657</xdr:rowOff>
    </xdr:to>
    <xdr:sp macro="" textlink="">
      <xdr:nvSpPr>
        <xdr:cNvPr id="82" name="楕円 81"/>
        <xdr:cNvSpPr/>
      </xdr:nvSpPr>
      <xdr:spPr>
        <a:xfrm>
          <a:off x="3746500" y="61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91184</xdr:rowOff>
    </xdr:from>
    <xdr:ext cx="534377" cy="259045"/>
    <xdr:sp macro="" textlink="">
      <xdr:nvSpPr>
        <xdr:cNvPr id="83" name="テキスト ボックス 82"/>
        <xdr:cNvSpPr txBox="1"/>
      </xdr:nvSpPr>
      <xdr:spPr>
        <a:xfrm>
          <a:off x="3530111" y="59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113551</xdr:rowOff>
    </xdr:from>
    <xdr:to>
      <xdr:col>15</xdr:col>
      <xdr:colOff>101600</xdr:colOff>
      <xdr:row>36</xdr:row>
      <xdr:rowOff>43701</xdr:rowOff>
    </xdr:to>
    <xdr:sp macro="" textlink="">
      <xdr:nvSpPr>
        <xdr:cNvPr id="84" name="楕円 83"/>
        <xdr:cNvSpPr/>
      </xdr:nvSpPr>
      <xdr:spPr>
        <a:xfrm>
          <a:off x="2857500" y="61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60228</xdr:rowOff>
    </xdr:from>
    <xdr:ext cx="534377" cy="259045"/>
    <xdr:sp macro="" textlink="">
      <xdr:nvSpPr>
        <xdr:cNvPr id="85" name="テキスト ボックス 84"/>
        <xdr:cNvSpPr txBox="1"/>
      </xdr:nvSpPr>
      <xdr:spPr>
        <a:xfrm>
          <a:off x="2641111" y="58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102863</xdr:rowOff>
    </xdr:from>
    <xdr:to>
      <xdr:col>10</xdr:col>
      <xdr:colOff>165100</xdr:colOff>
      <xdr:row>36</xdr:row>
      <xdr:rowOff>33013</xdr:rowOff>
    </xdr:to>
    <xdr:sp macro="" textlink="">
      <xdr:nvSpPr>
        <xdr:cNvPr id="86" name="楕円 85"/>
        <xdr:cNvSpPr/>
      </xdr:nvSpPr>
      <xdr:spPr>
        <a:xfrm>
          <a:off x="1968500" y="61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49540</xdr:rowOff>
    </xdr:from>
    <xdr:ext cx="534377" cy="259045"/>
    <xdr:sp macro="" textlink="">
      <xdr:nvSpPr>
        <xdr:cNvPr id="87" name="テキスト ボックス 86"/>
        <xdr:cNvSpPr txBox="1"/>
      </xdr:nvSpPr>
      <xdr:spPr>
        <a:xfrm>
          <a:off x="1752111" y="58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110103</xdr:rowOff>
    </xdr:from>
    <xdr:to>
      <xdr:col>6</xdr:col>
      <xdr:colOff>38100</xdr:colOff>
      <xdr:row>36</xdr:row>
      <xdr:rowOff>40253</xdr:rowOff>
    </xdr:to>
    <xdr:sp macro="" textlink="">
      <xdr:nvSpPr>
        <xdr:cNvPr id="88" name="楕円 87"/>
        <xdr:cNvSpPr/>
      </xdr:nvSpPr>
      <xdr:spPr>
        <a:xfrm>
          <a:off x="1079500" y="61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56780</xdr:rowOff>
    </xdr:from>
    <xdr:ext cx="534377" cy="259045"/>
    <xdr:sp macro="" textlink="">
      <xdr:nvSpPr>
        <xdr:cNvPr id="89" name="テキスト ボックス 88"/>
        <xdr:cNvSpPr txBox="1"/>
      </xdr:nvSpPr>
      <xdr:spPr>
        <a:xfrm>
          <a:off x="863111" y="58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122244</xdr:rowOff>
    </xdr:from>
    <xdr:to>
      <xdr:col>24</xdr:col>
      <xdr:colOff>63500</xdr:colOff>
      <xdr:row>58</xdr:row>
      <xdr:rowOff>57110</xdr:rowOff>
    </xdr:to>
    <xdr:cxnSp macro="">
      <xdr:nvCxnSpPr>
        <xdr:cNvPr id="121" name="直線コネクタ 120"/>
        <xdr:cNvCxnSpPr/>
      </xdr:nvCxnSpPr>
      <xdr:spPr>
        <a:xfrm flipV="1">
          <a:off x="3797300" y="9894894"/>
          <a:ext cx="838200" cy="10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57110</xdr:rowOff>
    </xdr:from>
    <xdr:to>
      <xdr:col>19</xdr:col>
      <xdr:colOff>177800</xdr:colOff>
      <xdr:row>58</xdr:row>
      <xdr:rowOff>80068</xdr:rowOff>
    </xdr:to>
    <xdr:cxnSp macro="">
      <xdr:nvCxnSpPr>
        <xdr:cNvPr id="124" name="直線コネクタ 123"/>
        <xdr:cNvCxnSpPr/>
      </xdr:nvCxnSpPr>
      <xdr:spPr>
        <a:xfrm flipV="1">
          <a:off x="2908300" y="10001210"/>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80068</xdr:rowOff>
    </xdr:from>
    <xdr:to>
      <xdr:col>15</xdr:col>
      <xdr:colOff>50800</xdr:colOff>
      <xdr:row>58</xdr:row>
      <xdr:rowOff>96658</xdr:rowOff>
    </xdr:to>
    <xdr:cxnSp macro="">
      <xdr:nvCxnSpPr>
        <xdr:cNvPr id="127" name="直線コネクタ 126"/>
        <xdr:cNvCxnSpPr/>
      </xdr:nvCxnSpPr>
      <xdr:spPr>
        <a:xfrm flipV="1">
          <a:off x="2019300" y="10024168"/>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96658</xdr:rowOff>
    </xdr:from>
    <xdr:to>
      <xdr:col>10</xdr:col>
      <xdr:colOff>114300</xdr:colOff>
      <xdr:row>58</xdr:row>
      <xdr:rowOff>102079</xdr:rowOff>
    </xdr:to>
    <xdr:cxnSp macro="">
      <xdr:nvCxnSpPr>
        <xdr:cNvPr id="130" name="直線コネクタ 129"/>
        <xdr:cNvCxnSpPr/>
      </xdr:nvCxnSpPr>
      <xdr:spPr>
        <a:xfrm flipV="1">
          <a:off x="1130300" y="10040758"/>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71444</xdr:rowOff>
    </xdr:from>
    <xdr:to>
      <xdr:col>24</xdr:col>
      <xdr:colOff>114300</xdr:colOff>
      <xdr:row>58</xdr:row>
      <xdr:rowOff>1594</xdr:rowOff>
    </xdr:to>
    <xdr:sp macro="" textlink="">
      <xdr:nvSpPr>
        <xdr:cNvPr id="140" name="楕円 139"/>
        <xdr:cNvSpPr/>
      </xdr:nvSpPr>
      <xdr:spPr>
        <a:xfrm>
          <a:off x="4584700" y="9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49871</xdr:rowOff>
    </xdr:from>
    <xdr:ext cx="534377" cy="259045"/>
    <xdr:sp macro="" textlink="">
      <xdr:nvSpPr>
        <xdr:cNvPr id="141" name="物件費該当値テキスト"/>
        <xdr:cNvSpPr txBox="1"/>
      </xdr:nvSpPr>
      <xdr:spPr>
        <a:xfrm>
          <a:off x="4686300" y="98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6310</xdr:rowOff>
    </xdr:from>
    <xdr:to>
      <xdr:col>20</xdr:col>
      <xdr:colOff>38100</xdr:colOff>
      <xdr:row>58</xdr:row>
      <xdr:rowOff>107910</xdr:rowOff>
    </xdr:to>
    <xdr:sp macro="" textlink="">
      <xdr:nvSpPr>
        <xdr:cNvPr id="142" name="楕円 141"/>
        <xdr:cNvSpPr/>
      </xdr:nvSpPr>
      <xdr:spPr>
        <a:xfrm>
          <a:off x="3746500" y="9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99037</xdr:rowOff>
    </xdr:from>
    <xdr:ext cx="534377" cy="259045"/>
    <xdr:sp macro="" textlink="">
      <xdr:nvSpPr>
        <xdr:cNvPr id="143" name="テキスト ボックス 142"/>
        <xdr:cNvSpPr txBox="1"/>
      </xdr:nvSpPr>
      <xdr:spPr>
        <a:xfrm>
          <a:off x="3530111" y="100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29268</xdr:rowOff>
    </xdr:from>
    <xdr:to>
      <xdr:col>15</xdr:col>
      <xdr:colOff>101600</xdr:colOff>
      <xdr:row>58</xdr:row>
      <xdr:rowOff>130868</xdr:rowOff>
    </xdr:to>
    <xdr:sp macro="" textlink="">
      <xdr:nvSpPr>
        <xdr:cNvPr id="144" name="楕円 143"/>
        <xdr:cNvSpPr/>
      </xdr:nvSpPr>
      <xdr:spPr>
        <a:xfrm>
          <a:off x="2857500" y="99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121995</xdr:rowOff>
    </xdr:from>
    <xdr:ext cx="534377" cy="259045"/>
    <xdr:sp macro="" textlink="">
      <xdr:nvSpPr>
        <xdr:cNvPr id="145" name="テキスト ボックス 144"/>
        <xdr:cNvSpPr txBox="1"/>
      </xdr:nvSpPr>
      <xdr:spPr>
        <a:xfrm>
          <a:off x="2641111" y="100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45858</xdr:rowOff>
    </xdr:from>
    <xdr:to>
      <xdr:col>10</xdr:col>
      <xdr:colOff>165100</xdr:colOff>
      <xdr:row>58</xdr:row>
      <xdr:rowOff>147458</xdr:rowOff>
    </xdr:to>
    <xdr:sp macro="" textlink="">
      <xdr:nvSpPr>
        <xdr:cNvPr id="146" name="楕円 145"/>
        <xdr:cNvSpPr/>
      </xdr:nvSpPr>
      <xdr:spPr>
        <a:xfrm>
          <a:off x="1968500" y="99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138585</xdr:rowOff>
    </xdr:from>
    <xdr:ext cx="534377" cy="259045"/>
    <xdr:sp macro="" textlink="">
      <xdr:nvSpPr>
        <xdr:cNvPr id="147" name="テキスト ボックス 146"/>
        <xdr:cNvSpPr txBox="1"/>
      </xdr:nvSpPr>
      <xdr:spPr>
        <a:xfrm>
          <a:off x="1752111" y="100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51279</xdr:rowOff>
    </xdr:from>
    <xdr:to>
      <xdr:col>6</xdr:col>
      <xdr:colOff>38100</xdr:colOff>
      <xdr:row>58</xdr:row>
      <xdr:rowOff>152879</xdr:rowOff>
    </xdr:to>
    <xdr:sp macro="" textlink="">
      <xdr:nvSpPr>
        <xdr:cNvPr id="148" name="楕円 147"/>
        <xdr:cNvSpPr/>
      </xdr:nvSpPr>
      <xdr:spPr>
        <a:xfrm>
          <a:off x="1079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144006</xdr:rowOff>
    </xdr:from>
    <xdr:ext cx="534377" cy="259045"/>
    <xdr:sp macro="" textlink="">
      <xdr:nvSpPr>
        <xdr:cNvPr id="149" name="テキスト ボックス 148"/>
        <xdr:cNvSpPr txBox="1"/>
      </xdr:nvSpPr>
      <xdr:spPr>
        <a:xfrm>
          <a:off x="863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33686</xdr:rowOff>
    </xdr:from>
    <xdr:to>
      <xdr:col>24</xdr:col>
      <xdr:colOff>63500</xdr:colOff>
      <xdr:row>77</xdr:row>
      <xdr:rowOff>39230</xdr:rowOff>
    </xdr:to>
    <xdr:cxnSp macro="">
      <xdr:nvCxnSpPr>
        <xdr:cNvPr id="174" name="直線コネクタ 173"/>
        <xdr:cNvCxnSpPr/>
      </xdr:nvCxnSpPr>
      <xdr:spPr>
        <a:xfrm>
          <a:off x="3797300" y="13235336"/>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25115</xdr:rowOff>
    </xdr:from>
    <xdr:to>
      <xdr:col>19</xdr:col>
      <xdr:colOff>177800</xdr:colOff>
      <xdr:row>77</xdr:row>
      <xdr:rowOff>33686</xdr:rowOff>
    </xdr:to>
    <xdr:cxnSp macro="">
      <xdr:nvCxnSpPr>
        <xdr:cNvPr id="177" name="直線コネクタ 176"/>
        <xdr:cNvCxnSpPr/>
      </xdr:nvCxnSpPr>
      <xdr:spPr>
        <a:xfrm>
          <a:off x="2908300" y="13226765"/>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25115</xdr:rowOff>
    </xdr:from>
    <xdr:to>
      <xdr:col>15</xdr:col>
      <xdr:colOff>50800</xdr:colOff>
      <xdr:row>77</xdr:row>
      <xdr:rowOff>32429</xdr:rowOff>
    </xdr:to>
    <xdr:cxnSp macro="">
      <xdr:nvCxnSpPr>
        <xdr:cNvPr id="180" name="直線コネクタ 179"/>
        <xdr:cNvCxnSpPr/>
      </xdr:nvCxnSpPr>
      <xdr:spPr>
        <a:xfrm flipV="1">
          <a:off x="2019300" y="1322676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32429</xdr:rowOff>
    </xdr:from>
    <xdr:to>
      <xdr:col>10</xdr:col>
      <xdr:colOff>114300</xdr:colOff>
      <xdr:row>77</xdr:row>
      <xdr:rowOff>33573</xdr:rowOff>
    </xdr:to>
    <xdr:cxnSp macro="">
      <xdr:nvCxnSpPr>
        <xdr:cNvPr id="183" name="直線コネクタ 182"/>
        <xdr:cNvCxnSpPr/>
      </xdr:nvCxnSpPr>
      <xdr:spPr>
        <a:xfrm flipV="1">
          <a:off x="1130300" y="1323407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159880</xdr:rowOff>
    </xdr:from>
    <xdr:to>
      <xdr:col>24</xdr:col>
      <xdr:colOff>114300</xdr:colOff>
      <xdr:row>77</xdr:row>
      <xdr:rowOff>90030</xdr:rowOff>
    </xdr:to>
    <xdr:sp macro="" textlink="">
      <xdr:nvSpPr>
        <xdr:cNvPr id="193" name="楕円 192"/>
        <xdr:cNvSpPr/>
      </xdr:nvSpPr>
      <xdr:spPr>
        <a:xfrm>
          <a:off x="45847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138307</xdr:rowOff>
    </xdr:from>
    <xdr:ext cx="469744" cy="259045"/>
    <xdr:sp macro="" textlink="">
      <xdr:nvSpPr>
        <xdr:cNvPr id="194" name="維持補修費該当値テキスト"/>
        <xdr:cNvSpPr txBox="1"/>
      </xdr:nvSpPr>
      <xdr:spPr>
        <a:xfrm>
          <a:off x="4686300" y="131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154336</xdr:rowOff>
    </xdr:from>
    <xdr:to>
      <xdr:col>20</xdr:col>
      <xdr:colOff>38100</xdr:colOff>
      <xdr:row>77</xdr:row>
      <xdr:rowOff>84486</xdr:rowOff>
    </xdr:to>
    <xdr:sp macro="" textlink="">
      <xdr:nvSpPr>
        <xdr:cNvPr id="195" name="楕円 194"/>
        <xdr:cNvSpPr/>
      </xdr:nvSpPr>
      <xdr:spPr>
        <a:xfrm>
          <a:off x="37465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75613</xdr:rowOff>
    </xdr:from>
    <xdr:ext cx="469744" cy="259045"/>
    <xdr:sp macro="" textlink="">
      <xdr:nvSpPr>
        <xdr:cNvPr id="196" name="テキスト ボックス 195"/>
        <xdr:cNvSpPr txBox="1"/>
      </xdr:nvSpPr>
      <xdr:spPr>
        <a:xfrm>
          <a:off x="3562428" y="1327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145765</xdr:rowOff>
    </xdr:from>
    <xdr:to>
      <xdr:col>15</xdr:col>
      <xdr:colOff>101600</xdr:colOff>
      <xdr:row>77</xdr:row>
      <xdr:rowOff>75915</xdr:rowOff>
    </xdr:to>
    <xdr:sp macro="" textlink="">
      <xdr:nvSpPr>
        <xdr:cNvPr id="197" name="楕円 196"/>
        <xdr:cNvSpPr/>
      </xdr:nvSpPr>
      <xdr:spPr>
        <a:xfrm>
          <a:off x="2857500" y="131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67042</xdr:rowOff>
    </xdr:from>
    <xdr:ext cx="469744" cy="259045"/>
    <xdr:sp macro="" textlink="">
      <xdr:nvSpPr>
        <xdr:cNvPr id="198" name="テキスト ボックス 197"/>
        <xdr:cNvSpPr txBox="1"/>
      </xdr:nvSpPr>
      <xdr:spPr>
        <a:xfrm>
          <a:off x="2673428" y="1326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153079</xdr:rowOff>
    </xdr:from>
    <xdr:to>
      <xdr:col>10</xdr:col>
      <xdr:colOff>165100</xdr:colOff>
      <xdr:row>77</xdr:row>
      <xdr:rowOff>83229</xdr:rowOff>
    </xdr:to>
    <xdr:sp macro="" textlink="">
      <xdr:nvSpPr>
        <xdr:cNvPr id="199" name="楕円 198"/>
        <xdr:cNvSpPr/>
      </xdr:nvSpPr>
      <xdr:spPr>
        <a:xfrm>
          <a:off x="1968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74356</xdr:rowOff>
    </xdr:from>
    <xdr:ext cx="469744" cy="259045"/>
    <xdr:sp macro="" textlink="">
      <xdr:nvSpPr>
        <xdr:cNvPr id="200" name="テキスト ボックス 199"/>
        <xdr:cNvSpPr txBox="1"/>
      </xdr:nvSpPr>
      <xdr:spPr>
        <a:xfrm>
          <a:off x="1784428" y="132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154223</xdr:rowOff>
    </xdr:from>
    <xdr:to>
      <xdr:col>6</xdr:col>
      <xdr:colOff>38100</xdr:colOff>
      <xdr:row>77</xdr:row>
      <xdr:rowOff>84373</xdr:rowOff>
    </xdr:to>
    <xdr:sp macro="" textlink="">
      <xdr:nvSpPr>
        <xdr:cNvPr id="201" name="楕円 200"/>
        <xdr:cNvSpPr/>
      </xdr:nvSpPr>
      <xdr:spPr>
        <a:xfrm>
          <a:off x="1079500" y="131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75500</xdr:rowOff>
    </xdr:from>
    <xdr:ext cx="469744" cy="259045"/>
    <xdr:sp macro="" textlink="">
      <xdr:nvSpPr>
        <xdr:cNvPr id="202" name="テキスト ボックス 201"/>
        <xdr:cNvSpPr txBox="1"/>
      </xdr:nvSpPr>
      <xdr:spPr>
        <a:xfrm>
          <a:off x="895428" y="1327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81048</xdr:rowOff>
    </xdr:from>
    <xdr:to>
      <xdr:col>24</xdr:col>
      <xdr:colOff>63500</xdr:colOff>
      <xdr:row>98</xdr:row>
      <xdr:rowOff>112937</xdr:rowOff>
    </xdr:to>
    <xdr:cxnSp macro="">
      <xdr:nvCxnSpPr>
        <xdr:cNvPr id="234" name="直線コネクタ 233"/>
        <xdr:cNvCxnSpPr/>
      </xdr:nvCxnSpPr>
      <xdr:spPr>
        <a:xfrm>
          <a:off x="3797300" y="16883148"/>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81048</xdr:rowOff>
    </xdr:from>
    <xdr:to>
      <xdr:col>19</xdr:col>
      <xdr:colOff>177800</xdr:colOff>
      <xdr:row>98</xdr:row>
      <xdr:rowOff>117739</xdr:rowOff>
    </xdr:to>
    <xdr:cxnSp macro="">
      <xdr:nvCxnSpPr>
        <xdr:cNvPr id="237" name="直線コネクタ 236"/>
        <xdr:cNvCxnSpPr/>
      </xdr:nvCxnSpPr>
      <xdr:spPr>
        <a:xfrm flipV="1">
          <a:off x="2908300" y="16883148"/>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117739</xdr:rowOff>
    </xdr:from>
    <xdr:to>
      <xdr:col>15</xdr:col>
      <xdr:colOff>50800</xdr:colOff>
      <xdr:row>98</xdr:row>
      <xdr:rowOff>151555</xdr:rowOff>
    </xdr:to>
    <xdr:cxnSp macro="">
      <xdr:nvCxnSpPr>
        <xdr:cNvPr id="240" name="直線コネクタ 239"/>
        <xdr:cNvCxnSpPr/>
      </xdr:nvCxnSpPr>
      <xdr:spPr>
        <a:xfrm flipV="1">
          <a:off x="2019300" y="16919839"/>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151555</xdr:rowOff>
    </xdr:from>
    <xdr:to>
      <xdr:col>10</xdr:col>
      <xdr:colOff>114300</xdr:colOff>
      <xdr:row>98</xdr:row>
      <xdr:rowOff>170920</xdr:rowOff>
    </xdr:to>
    <xdr:cxnSp macro="">
      <xdr:nvCxnSpPr>
        <xdr:cNvPr id="243" name="直線コネクタ 242"/>
        <xdr:cNvCxnSpPr/>
      </xdr:nvCxnSpPr>
      <xdr:spPr>
        <a:xfrm flipV="1">
          <a:off x="1130300" y="16953655"/>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62137</xdr:rowOff>
    </xdr:from>
    <xdr:to>
      <xdr:col>24</xdr:col>
      <xdr:colOff>114300</xdr:colOff>
      <xdr:row>98</xdr:row>
      <xdr:rowOff>163737</xdr:rowOff>
    </xdr:to>
    <xdr:sp macro="" textlink="">
      <xdr:nvSpPr>
        <xdr:cNvPr id="253" name="楕円 252"/>
        <xdr:cNvSpPr/>
      </xdr:nvSpPr>
      <xdr:spPr>
        <a:xfrm>
          <a:off x="4584700" y="168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40564</xdr:rowOff>
    </xdr:from>
    <xdr:ext cx="534377" cy="259045"/>
    <xdr:sp macro="" textlink="">
      <xdr:nvSpPr>
        <xdr:cNvPr id="254" name="扶助費該当値テキスト"/>
        <xdr:cNvSpPr txBox="1"/>
      </xdr:nvSpPr>
      <xdr:spPr>
        <a:xfrm>
          <a:off x="4686300" y="168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30248</xdr:rowOff>
    </xdr:from>
    <xdr:to>
      <xdr:col>20</xdr:col>
      <xdr:colOff>38100</xdr:colOff>
      <xdr:row>98</xdr:row>
      <xdr:rowOff>131848</xdr:rowOff>
    </xdr:to>
    <xdr:sp macro="" textlink="">
      <xdr:nvSpPr>
        <xdr:cNvPr id="255" name="楕円 254"/>
        <xdr:cNvSpPr/>
      </xdr:nvSpPr>
      <xdr:spPr>
        <a:xfrm>
          <a:off x="3746500" y="16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122975</xdr:rowOff>
    </xdr:from>
    <xdr:ext cx="534377" cy="259045"/>
    <xdr:sp macro="" textlink="">
      <xdr:nvSpPr>
        <xdr:cNvPr id="256" name="テキスト ボックス 255"/>
        <xdr:cNvSpPr txBox="1"/>
      </xdr:nvSpPr>
      <xdr:spPr>
        <a:xfrm>
          <a:off x="3530111" y="1692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66939</xdr:rowOff>
    </xdr:from>
    <xdr:to>
      <xdr:col>15</xdr:col>
      <xdr:colOff>101600</xdr:colOff>
      <xdr:row>98</xdr:row>
      <xdr:rowOff>168539</xdr:rowOff>
    </xdr:to>
    <xdr:sp macro="" textlink="">
      <xdr:nvSpPr>
        <xdr:cNvPr id="257" name="楕円 256"/>
        <xdr:cNvSpPr/>
      </xdr:nvSpPr>
      <xdr:spPr>
        <a:xfrm>
          <a:off x="2857500" y="16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159666</xdr:rowOff>
    </xdr:from>
    <xdr:ext cx="534377" cy="259045"/>
    <xdr:sp macro="" textlink="">
      <xdr:nvSpPr>
        <xdr:cNvPr id="258" name="テキスト ボックス 257"/>
        <xdr:cNvSpPr txBox="1"/>
      </xdr:nvSpPr>
      <xdr:spPr>
        <a:xfrm>
          <a:off x="2641111" y="16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100755</xdr:rowOff>
    </xdr:from>
    <xdr:to>
      <xdr:col>10</xdr:col>
      <xdr:colOff>165100</xdr:colOff>
      <xdr:row>99</xdr:row>
      <xdr:rowOff>30905</xdr:rowOff>
    </xdr:to>
    <xdr:sp macro="" textlink="">
      <xdr:nvSpPr>
        <xdr:cNvPr id="259" name="楕円 258"/>
        <xdr:cNvSpPr/>
      </xdr:nvSpPr>
      <xdr:spPr>
        <a:xfrm>
          <a:off x="1968500" y="169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22032</xdr:rowOff>
    </xdr:from>
    <xdr:ext cx="534377" cy="259045"/>
    <xdr:sp macro="" textlink="">
      <xdr:nvSpPr>
        <xdr:cNvPr id="260" name="テキスト ボックス 259"/>
        <xdr:cNvSpPr txBox="1"/>
      </xdr:nvSpPr>
      <xdr:spPr>
        <a:xfrm>
          <a:off x="1752111" y="169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120120</xdr:rowOff>
    </xdr:from>
    <xdr:to>
      <xdr:col>6</xdr:col>
      <xdr:colOff>38100</xdr:colOff>
      <xdr:row>99</xdr:row>
      <xdr:rowOff>50270</xdr:rowOff>
    </xdr:to>
    <xdr:sp macro="" textlink="">
      <xdr:nvSpPr>
        <xdr:cNvPr id="261" name="楕円 260"/>
        <xdr:cNvSpPr/>
      </xdr:nvSpPr>
      <xdr:spPr>
        <a:xfrm>
          <a:off x="1079500" y="169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41397</xdr:rowOff>
    </xdr:from>
    <xdr:ext cx="534377" cy="259045"/>
    <xdr:sp macro="" textlink="">
      <xdr:nvSpPr>
        <xdr:cNvPr id="262" name="テキスト ボックス 261"/>
        <xdr:cNvSpPr txBox="1"/>
      </xdr:nvSpPr>
      <xdr:spPr>
        <a:xfrm>
          <a:off x="863111" y="170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41663</xdr:rowOff>
    </xdr:from>
    <xdr:to>
      <xdr:col>55</xdr:col>
      <xdr:colOff>0</xdr:colOff>
      <xdr:row>36</xdr:row>
      <xdr:rowOff>171434</xdr:rowOff>
    </xdr:to>
    <xdr:cxnSp macro="">
      <xdr:nvCxnSpPr>
        <xdr:cNvPr id="289" name="直線コネクタ 288"/>
        <xdr:cNvCxnSpPr/>
      </xdr:nvCxnSpPr>
      <xdr:spPr>
        <a:xfrm flipV="1">
          <a:off x="9639300" y="5870963"/>
          <a:ext cx="838200" cy="4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171434</xdr:rowOff>
    </xdr:from>
    <xdr:to>
      <xdr:col>50</xdr:col>
      <xdr:colOff>114300</xdr:colOff>
      <xdr:row>37</xdr:row>
      <xdr:rowOff>46006</xdr:rowOff>
    </xdr:to>
    <xdr:cxnSp macro="">
      <xdr:nvCxnSpPr>
        <xdr:cNvPr id="292" name="直線コネクタ 291"/>
        <xdr:cNvCxnSpPr/>
      </xdr:nvCxnSpPr>
      <xdr:spPr>
        <a:xfrm flipV="1">
          <a:off x="8750300" y="6343634"/>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46006</xdr:rowOff>
    </xdr:from>
    <xdr:to>
      <xdr:col>45</xdr:col>
      <xdr:colOff>177800</xdr:colOff>
      <xdr:row>37</xdr:row>
      <xdr:rowOff>51675</xdr:rowOff>
    </xdr:to>
    <xdr:cxnSp macro="">
      <xdr:nvCxnSpPr>
        <xdr:cNvPr id="295" name="直線コネクタ 294"/>
        <xdr:cNvCxnSpPr/>
      </xdr:nvCxnSpPr>
      <xdr:spPr>
        <a:xfrm flipV="1">
          <a:off x="7861300" y="6389656"/>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42481</xdr:rowOff>
    </xdr:from>
    <xdr:to>
      <xdr:col>41</xdr:col>
      <xdr:colOff>50800</xdr:colOff>
      <xdr:row>37</xdr:row>
      <xdr:rowOff>51675</xdr:rowOff>
    </xdr:to>
    <xdr:cxnSp macro="">
      <xdr:nvCxnSpPr>
        <xdr:cNvPr id="298" name="直線コネクタ 297"/>
        <xdr:cNvCxnSpPr/>
      </xdr:nvCxnSpPr>
      <xdr:spPr>
        <a:xfrm>
          <a:off x="6972300" y="6386131"/>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162313</xdr:rowOff>
    </xdr:from>
    <xdr:to>
      <xdr:col>55</xdr:col>
      <xdr:colOff>50800</xdr:colOff>
      <xdr:row>34</xdr:row>
      <xdr:rowOff>92463</xdr:rowOff>
    </xdr:to>
    <xdr:sp macro="" textlink="">
      <xdr:nvSpPr>
        <xdr:cNvPr id="308" name="楕円 307"/>
        <xdr:cNvSpPr/>
      </xdr:nvSpPr>
      <xdr:spPr>
        <a:xfrm>
          <a:off x="10426700" y="58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13740</xdr:rowOff>
    </xdr:from>
    <xdr:ext cx="599010" cy="259045"/>
    <xdr:sp macro="" textlink="">
      <xdr:nvSpPr>
        <xdr:cNvPr id="309" name="補助費等該当値テキスト"/>
        <xdr:cNvSpPr txBox="1"/>
      </xdr:nvSpPr>
      <xdr:spPr>
        <a:xfrm>
          <a:off x="10528300" y="567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120634</xdr:rowOff>
    </xdr:from>
    <xdr:to>
      <xdr:col>50</xdr:col>
      <xdr:colOff>165100</xdr:colOff>
      <xdr:row>37</xdr:row>
      <xdr:rowOff>50784</xdr:rowOff>
    </xdr:to>
    <xdr:sp macro="" textlink="">
      <xdr:nvSpPr>
        <xdr:cNvPr id="310" name="楕円 309"/>
        <xdr:cNvSpPr/>
      </xdr:nvSpPr>
      <xdr:spPr>
        <a:xfrm>
          <a:off x="9588500" y="62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67311</xdr:rowOff>
    </xdr:from>
    <xdr:ext cx="534377" cy="259045"/>
    <xdr:sp macro="" textlink="">
      <xdr:nvSpPr>
        <xdr:cNvPr id="311" name="テキスト ボックス 310"/>
        <xdr:cNvSpPr txBox="1"/>
      </xdr:nvSpPr>
      <xdr:spPr>
        <a:xfrm>
          <a:off x="9372111" y="606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166656</xdr:rowOff>
    </xdr:from>
    <xdr:to>
      <xdr:col>46</xdr:col>
      <xdr:colOff>38100</xdr:colOff>
      <xdr:row>37</xdr:row>
      <xdr:rowOff>96806</xdr:rowOff>
    </xdr:to>
    <xdr:sp macro="" textlink="">
      <xdr:nvSpPr>
        <xdr:cNvPr id="312" name="楕円 311"/>
        <xdr:cNvSpPr/>
      </xdr:nvSpPr>
      <xdr:spPr>
        <a:xfrm>
          <a:off x="8699500" y="63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113333</xdr:rowOff>
    </xdr:from>
    <xdr:ext cx="534377" cy="259045"/>
    <xdr:sp macro="" textlink="">
      <xdr:nvSpPr>
        <xdr:cNvPr id="313" name="テキスト ボックス 312"/>
        <xdr:cNvSpPr txBox="1"/>
      </xdr:nvSpPr>
      <xdr:spPr>
        <a:xfrm>
          <a:off x="8483111" y="61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875</xdr:rowOff>
    </xdr:from>
    <xdr:to>
      <xdr:col>41</xdr:col>
      <xdr:colOff>101600</xdr:colOff>
      <xdr:row>37</xdr:row>
      <xdr:rowOff>102475</xdr:rowOff>
    </xdr:to>
    <xdr:sp macro="" textlink="">
      <xdr:nvSpPr>
        <xdr:cNvPr id="314" name="楕円 313"/>
        <xdr:cNvSpPr/>
      </xdr:nvSpPr>
      <xdr:spPr>
        <a:xfrm>
          <a:off x="7810500" y="6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119002</xdr:rowOff>
    </xdr:from>
    <xdr:ext cx="534377" cy="259045"/>
    <xdr:sp macro="" textlink="">
      <xdr:nvSpPr>
        <xdr:cNvPr id="315" name="テキスト ボックス 314"/>
        <xdr:cNvSpPr txBox="1"/>
      </xdr:nvSpPr>
      <xdr:spPr>
        <a:xfrm>
          <a:off x="7594111" y="61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163131</xdr:rowOff>
    </xdr:from>
    <xdr:to>
      <xdr:col>36</xdr:col>
      <xdr:colOff>165100</xdr:colOff>
      <xdr:row>37</xdr:row>
      <xdr:rowOff>93281</xdr:rowOff>
    </xdr:to>
    <xdr:sp macro="" textlink="">
      <xdr:nvSpPr>
        <xdr:cNvPr id="316" name="楕円 315"/>
        <xdr:cNvSpPr/>
      </xdr:nvSpPr>
      <xdr:spPr>
        <a:xfrm>
          <a:off x="6921500" y="63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109808</xdr:rowOff>
    </xdr:from>
    <xdr:ext cx="534377" cy="259045"/>
    <xdr:sp macro="" textlink="">
      <xdr:nvSpPr>
        <xdr:cNvPr id="317" name="テキスト ボックス 316"/>
        <xdr:cNvSpPr txBox="1"/>
      </xdr:nvSpPr>
      <xdr:spPr>
        <a:xfrm>
          <a:off x="6705111" y="61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102639</xdr:rowOff>
    </xdr:from>
    <xdr:to>
      <xdr:col>55</xdr:col>
      <xdr:colOff>0</xdr:colOff>
      <xdr:row>56</xdr:row>
      <xdr:rowOff>164443</xdr:rowOff>
    </xdr:to>
    <xdr:cxnSp macro="">
      <xdr:nvCxnSpPr>
        <xdr:cNvPr id="344" name="直線コネクタ 343"/>
        <xdr:cNvCxnSpPr/>
      </xdr:nvCxnSpPr>
      <xdr:spPr>
        <a:xfrm>
          <a:off x="9639300" y="9703839"/>
          <a:ext cx="8382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80465</xdr:rowOff>
    </xdr:from>
    <xdr:to>
      <xdr:col>50</xdr:col>
      <xdr:colOff>114300</xdr:colOff>
      <xdr:row>56</xdr:row>
      <xdr:rowOff>102639</xdr:rowOff>
    </xdr:to>
    <xdr:cxnSp macro="">
      <xdr:nvCxnSpPr>
        <xdr:cNvPr id="347" name="直線コネクタ 346"/>
        <xdr:cNvCxnSpPr/>
      </xdr:nvCxnSpPr>
      <xdr:spPr>
        <a:xfrm>
          <a:off x="8750300" y="9681665"/>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70452</xdr:rowOff>
    </xdr:from>
    <xdr:to>
      <xdr:col>45</xdr:col>
      <xdr:colOff>177800</xdr:colOff>
      <xdr:row>56</xdr:row>
      <xdr:rowOff>80465</xdr:rowOff>
    </xdr:to>
    <xdr:cxnSp macro="">
      <xdr:nvCxnSpPr>
        <xdr:cNvPr id="350" name="直線コネクタ 349"/>
        <xdr:cNvCxnSpPr/>
      </xdr:nvCxnSpPr>
      <xdr:spPr>
        <a:xfrm>
          <a:off x="7861300" y="9500202"/>
          <a:ext cx="889000" cy="1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70452</xdr:rowOff>
    </xdr:from>
    <xdr:to>
      <xdr:col>41</xdr:col>
      <xdr:colOff>50800</xdr:colOff>
      <xdr:row>57</xdr:row>
      <xdr:rowOff>28427</xdr:rowOff>
    </xdr:to>
    <xdr:cxnSp macro="">
      <xdr:nvCxnSpPr>
        <xdr:cNvPr id="353" name="直線コネクタ 352"/>
        <xdr:cNvCxnSpPr/>
      </xdr:nvCxnSpPr>
      <xdr:spPr>
        <a:xfrm flipV="1">
          <a:off x="6972300" y="9500202"/>
          <a:ext cx="889000" cy="30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113643</xdr:rowOff>
    </xdr:from>
    <xdr:to>
      <xdr:col>55</xdr:col>
      <xdr:colOff>50800</xdr:colOff>
      <xdr:row>57</xdr:row>
      <xdr:rowOff>43793</xdr:rowOff>
    </xdr:to>
    <xdr:sp macro="" textlink="">
      <xdr:nvSpPr>
        <xdr:cNvPr id="363" name="楕円 362"/>
        <xdr:cNvSpPr/>
      </xdr:nvSpPr>
      <xdr:spPr>
        <a:xfrm>
          <a:off x="10426700" y="97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92070</xdr:rowOff>
    </xdr:from>
    <xdr:ext cx="534377" cy="259045"/>
    <xdr:sp macro="" textlink="">
      <xdr:nvSpPr>
        <xdr:cNvPr id="364" name="普通建設事業費該当値テキスト"/>
        <xdr:cNvSpPr txBox="1"/>
      </xdr:nvSpPr>
      <xdr:spPr>
        <a:xfrm>
          <a:off x="10528300" y="96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51839</xdr:rowOff>
    </xdr:from>
    <xdr:to>
      <xdr:col>50</xdr:col>
      <xdr:colOff>165100</xdr:colOff>
      <xdr:row>56</xdr:row>
      <xdr:rowOff>153439</xdr:rowOff>
    </xdr:to>
    <xdr:sp macro="" textlink="">
      <xdr:nvSpPr>
        <xdr:cNvPr id="365" name="楕円 364"/>
        <xdr:cNvSpPr/>
      </xdr:nvSpPr>
      <xdr:spPr>
        <a:xfrm>
          <a:off x="9588500" y="96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144566</xdr:rowOff>
    </xdr:from>
    <xdr:ext cx="534377" cy="259045"/>
    <xdr:sp macro="" textlink="">
      <xdr:nvSpPr>
        <xdr:cNvPr id="366" name="テキスト ボックス 365"/>
        <xdr:cNvSpPr txBox="1"/>
      </xdr:nvSpPr>
      <xdr:spPr>
        <a:xfrm>
          <a:off x="9372111" y="97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29665</xdr:rowOff>
    </xdr:from>
    <xdr:to>
      <xdr:col>46</xdr:col>
      <xdr:colOff>38100</xdr:colOff>
      <xdr:row>56</xdr:row>
      <xdr:rowOff>131265</xdr:rowOff>
    </xdr:to>
    <xdr:sp macro="" textlink="">
      <xdr:nvSpPr>
        <xdr:cNvPr id="367" name="楕円 366"/>
        <xdr:cNvSpPr/>
      </xdr:nvSpPr>
      <xdr:spPr>
        <a:xfrm>
          <a:off x="8699500" y="96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122392</xdr:rowOff>
    </xdr:from>
    <xdr:ext cx="534377" cy="259045"/>
    <xdr:sp macro="" textlink="">
      <xdr:nvSpPr>
        <xdr:cNvPr id="368" name="テキスト ボックス 367"/>
        <xdr:cNvSpPr txBox="1"/>
      </xdr:nvSpPr>
      <xdr:spPr>
        <a:xfrm>
          <a:off x="8483111" y="97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19652</xdr:rowOff>
    </xdr:from>
    <xdr:to>
      <xdr:col>41</xdr:col>
      <xdr:colOff>101600</xdr:colOff>
      <xdr:row>55</xdr:row>
      <xdr:rowOff>121252</xdr:rowOff>
    </xdr:to>
    <xdr:sp macro="" textlink="">
      <xdr:nvSpPr>
        <xdr:cNvPr id="369" name="楕円 368"/>
        <xdr:cNvSpPr/>
      </xdr:nvSpPr>
      <xdr:spPr>
        <a:xfrm>
          <a:off x="7810500" y="94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137779</xdr:rowOff>
    </xdr:from>
    <xdr:ext cx="534377" cy="259045"/>
    <xdr:sp macro="" textlink="">
      <xdr:nvSpPr>
        <xdr:cNvPr id="370" name="テキスト ボックス 369"/>
        <xdr:cNvSpPr txBox="1"/>
      </xdr:nvSpPr>
      <xdr:spPr>
        <a:xfrm>
          <a:off x="7594111" y="9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149077</xdr:rowOff>
    </xdr:from>
    <xdr:to>
      <xdr:col>36</xdr:col>
      <xdr:colOff>165100</xdr:colOff>
      <xdr:row>57</xdr:row>
      <xdr:rowOff>79227</xdr:rowOff>
    </xdr:to>
    <xdr:sp macro="" textlink="">
      <xdr:nvSpPr>
        <xdr:cNvPr id="371" name="楕円 370"/>
        <xdr:cNvSpPr/>
      </xdr:nvSpPr>
      <xdr:spPr>
        <a:xfrm>
          <a:off x="6921500" y="97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70354</xdr:rowOff>
    </xdr:from>
    <xdr:ext cx="534377" cy="259045"/>
    <xdr:sp macro="" textlink="">
      <xdr:nvSpPr>
        <xdr:cNvPr id="372" name="テキスト ボックス 371"/>
        <xdr:cNvSpPr txBox="1"/>
      </xdr:nvSpPr>
      <xdr:spPr>
        <a:xfrm>
          <a:off x="6705111" y="98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119028</xdr:rowOff>
    </xdr:from>
    <xdr:to>
      <xdr:col>55</xdr:col>
      <xdr:colOff>0</xdr:colOff>
      <xdr:row>78</xdr:row>
      <xdr:rowOff>169515</xdr:rowOff>
    </xdr:to>
    <xdr:cxnSp macro="">
      <xdr:nvCxnSpPr>
        <xdr:cNvPr id="403" name="直線コネクタ 402"/>
        <xdr:cNvCxnSpPr/>
      </xdr:nvCxnSpPr>
      <xdr:spPr>
        <a:xfrm>
          <a:off x="9639300" y="13492128"/>
          <a:ext cx="8382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84820</xdr:rowOff>
    </xdr:from>
    <xdr:to>
      <xdr:col>50</xdr:col>
      <xdr:colOff>114300</xdr:colOff>
      <xdr:row>78</xdr:row>
      <xdr:rowOff>119028</xdr:rowOff>
    </xdr:to>
    <xdr:cxnSp macro="">
      <xdr:nvCxnSpPr>
        <xdr:cNvPr id="406" name="直線コネクタ 405"/>
        <xdr:cNvCxnSpPr/>
      </xdr:nvCxnSpPr>
      <xdr:spPr>
        <a:xfrm>
          <a:off x="8750300" y="13457920"/>
          <a:ext cx="8890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84820</xdr:rowOff>
    </xdr:from>
    <xdr:to>
      <xdr:col>45</xdr:col>
      <xdr:colOff>177800</xdr:colOff>
      <xdr:row>79</xdr:row>
      <xdr:rowOff>27164</xdr:rowOff>
    </xdr:to>
    <xdr:cxnSp macro="">
      <xdr:nvCxnSpPr>
        <xdr:cNvPr id="409" name="直線コネクタ 408"/>
        <xdr:cNvCxnSpPr/>
      </xdr:nvCxnSpPr>
      <xdr:spPr>
        <a:xfrm flipV="1">
          <a:off x="7861300" y="13457920"/>
          <a:ext cx="889000" cy="1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149938</xdr:rowOff>
    </xdr:from>
    <xdr:to>
      <xdr:col>41</xdr:col>
      <xdr:colOff>50800</xdr:colOff>
      <xdr:row>79</xdr:row>
      <xdr:rowOff>27164</xdr:rowOff>
    </xdr:to>
    <xdr:cxnSp macro="">
      <xdr:nvCxnSpPr>
        <xdr:cNvPr id="412" name="直線コネクタ 411"/>
        <xdr:cNvCxnSpPr/>
      </xdr:nvCxnSpPr>
      <xdr:spPr>
        <a:xfrm>
          <a:off x="6972300" y="13351588"/>
          <a:ext cx="889000" cy="2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118715</xdr:rowOff>
    </xdr:from>
    <xdr:to>
      <xdr:col>55</xdr:col>
      <xdr:colOff>50800</xdr:colOff>
      <xdr:row>79</xdr:row>
      <xdr:rowOff>48865</xdr:rowOff>
    </xdr:to>
    <xdr:sp macro="" textlink="">
      <xdr:nvSpPr>
        <xdr:cNvPr id="422" name="楕円 421"/>
        <xdr:cNvSpPr/>
      </xdr:nvSpPr>
      <xdr:spPr>
        <a:xfrm>
          <a:off x="10426700" y="134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33642</xdr:rowOff>
    </xdr:from>
    <xdr:ext cx="469744" cy="259045"/>
    <xdr:sp macro="" textlink="">
      <xdr:nvSpPr>
        <xdr:cNvPr id="423" name="普通建設事業費 （ うち新規整備　）該当値テキスト"/>
        <xdr:cNvSpPr txBox="1"/>
      </xdr:nvSpPr>
      <xdr:spPr>
        <a:xfrm>
          <a:off x="10528300" y="134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68228</xdr:rowOff>
    </xdr:from>
    <xdr:to>
      <xdr:col>50</xdr:col>
      <xdr:colOff>165100</xdr:colOff>
      <xdr:row>78</xdr:row>
      <xdr:rowOff>169828</xdr:rowOff>
    </xdr:to>
    <xdr:sp macro="" textlink="">
      <xdr:nvSpPr>
        <xdr:cNvPr id="424" name="楕円 423"/>
        <xdr:cNvSpPr/>
      </xdr:nvSpPr>
      <xdr:spPr>
        <a:xfrm>
          <a:off x="9588500" y="13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160955</xdr:rowOff>
    </xdr:from>
    <xdr:ext cx="469744" cy="259045"/>
    <xdr:sp macro="" textlink="">
      <xdr:nvSpPr>
        <xdr:cNvPr id="425" name="テキスト ボックス 424"/>
        <xdr:cNvSpPr txBox="1"/>
      </xdr:nvSpPr>
      <xdr:spPr>
        <a:xfrm>
          <a:off x="9404428" y="1353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34020</xdr:rowOff>
    </xdr:from>
    <xdr:to>
      <xdr:col>46</xdr:col>
      <xdr:colOff>38100</xdr:colOff>
      <xdr:row>78</xdr:row>
      <xdr:rowOff>135620</xdr:rowOff>
    </xdr:to>
    <xdr:sp macro="" textlink="">
      <xdr:nvSpPr>
        <xdr:cNvPr id="426" name="楕円 425"/>
        <xdr:cNvSpPr/>
      </xdr:nvSpPr>
      <xdr:spPr>
        <a:xfrm>
          <a:off x="8699500" y="134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126747</xdr:rowOff>
    </xdr:from>
    <xdr:ext cx="534377" cy="259045"/>
    <xdr:sp macro="" textlink="">
      <xdr:nvSpPr>
        <xdr:cNvPr id="427" name="テキスト ボックス 426"/>
        <xdr:cNvSpPr txBox="1"/>
      </xdr:nvSpPr>
      <xdr:spPr>
        <a:xfrm>
          <a:off x="8483111" y="134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147814</xdr:rowOff>
    </xdr:from>
    <xdr:to>
      <xdr:col>41</xdr:col>
      <xdr:colOff>101600</xdr:colOff>
      <xdr:row>79</xdr:row>
      <xdr:rowOff>77964</xdr:rowOff>
    </xdr:to>
    <xdr:sp macro="" textlink="">
      <xdr:nvSpPr>
        <xdr:cNvPr id="428" name="楕円 427"/>
        <xdr:cNvSpPr/>
      </xdr:nvSpPr>
      <xdr:spPr>
        <a:xfrm>
          <a:off x="7810500" y="135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69091</xdr:rowOff>
    </xdr:from>
    <xdr:ext cx="469744" cy="259045"/>
    <xdr:sp macro="" textlink="">
      <xdr:nvSpPr>
        <xdr:cNvPr id="429" name="テキスト ボックス 428"/>
        <xdr:cNvSpPr txBox="1"/>
      </xdr:nvSpPr>
      <xdr:spPr>
        <a:xfrm>
          <a:off x="7626428" y="136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99138</xdr:rowOff>
    </xdr:from>
    <xdr:to>
      <xdr:col>36</xdr:col>
      <xdr:colOff>165100</xdr:colOff>
      <xdr:row>78</xdr:row>
      <xdr:rowOff>29288</xdr:rowOff>
    </xdr:to>
    <xdr:sp macro="" textlink="">
      <xdr:nvSpPr>
        <xdr:cNvPr id="430" name="楕円 429"/>
        <xdr:cNvSpPr/>
      </xdr:nvSpPr>
      <xdr:spPr>
        <a:xfrm>
          <a:off x="6921500" y="13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45815</xdr:rowOff>
    </xdr:from>
    <xdr:ext cx="534377" cy="259045"/>
    <xdr:sp macro="" textlink="">
      <xdr:nvSpPr>
        <xdr:cNvPr id="431" name="テキスト ボックス 430"/>
        <xdr:cNvSpPr txBox="1"/>
      </xdr:nvSpPr>
      <xdr:spPr>
        <a:xfrm>
          <a:off x="6705111" y="130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14936</xdr:rowOff>
    </xdr:from>
    <xdr:to>
      <xdr:col>55</xdr:col>
      <xdr:colOff>0</xdr:colOff>
      <xdr:row>97</xdr:row>
      <xdr:rowOff>67438</xdr:rowOff>
    </xdr:to>
    <xdr:cxnSp macro="">
      <xdr:nvCxnSpPr>
        <xdr:cNvPr id="460" name="直線コネクタ 459"/>
        <xdr:cNvCxnSpPr/>
      </xdr:nvCxnSpPr>
      <xdr:spPr>
        <a:xfrm>
          <a:off x="9639300" y="16645586"/>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14936</xdr:rowOff>
    </xdr:from>
    <xdr:to>
      <xdr:col>50</xdr:col>
      <xdr:colOff>114300</xdr:colOff>
      <xdr:row>98</xdr:row>
      <xdr:rowOff>7316</xdr:rowOff>
    </xdr:to>
    <xdr:cxnSp macro="">
      <xdr:nvCxnSpPr>
        <xdr:cNvPr id="463" name="直線コネクタ 462"/>
        <xdr:cNvCxnSpPr/>
      </xdr:nvCxnSpPr>
      <xdr:spPr>
        <a:xfrm flipV="1">
          <a:off x="8750300" y="16645586"/>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7316</xdr:rowOff>
    </xdr:from>
    <xdr:to>
      <xdr:col>45</xdr:col>
      <xdr:colOff>177800</xdr:colOff>
      <xdr:row>98</xdr:row>
      <xdr:rowOff>55004</xdr:rowOff>
    </xdr:to>
    <xdr:cxnSp macro="">
      <xdr:nvCxnSpPr>
        <xdr:cNvPr id="466" name="直線コネクタ 465"/>
        <xdr:cNvCxnSpPr/>
      </xdr:nvCxnSpPr>
      <xdr:spPr>
        <a:xfrm flipV="1">
          <a:off x="7861300" y="16809416"/>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55004</xdr:rowOff>
    </xdr:from>
    <xdr:to>
      <xdr:col>41</xdr:col>
      <xdr:colOff>50800</xdr:colOff>
      <xdr:row>98</xdr:row>
      <xdr:rowOff>77609</xdr:rowOff>
    </xdr:to>
    <xdr:cxnSp macro="">
      <xdr:nvCxnSpPr>
        <xdr:cNvPr id="469" name="直線コネクタ 468"/>
        <xdr:cNvCxnSpPr/>
      </xdr:nvCxnSpPr>
      <xdr:spPr>
        <a:xfrm flipV="1">
          <a:off x="6972300" y="16857104"/>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16638</xdr:rowOff>
    </xdr:from>
    <xdr:to>
      <xdr:col>55</xdr:col>
      <xdr:colOff>50800</xdr:colOff>
      <xdr:row>97</xdr:row>
      <xdr:rowOff>118238</xdr:rowOff>
    </xdr:to>
    <xdr:sp macro="" textlink="">
      <xdr:nvSpPr>
        <xdr:cNvPr id="479" name="楕円 478"/>
        <xdr:cNvSpPr/>
      </xdr:nvSpPr>
      <xdr:spPr>
        <a:xfrm>
          <a:off x="10426700" y="166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166515</xdr:rowOff>
    </xdr:from>
    <xdr:ext cx="534377" cy="259045"/>
    <xdr:sp macro="" textlink="">
      <xdr:nvSpPr>
        <xdr:cNvPr id="480" name="普通建設事業費 （ うち更新整備　）該当値テキスト"/>
        <xdr:cNvSpPr txBox="1"/>
      </xdr:nvSpPr>
      <xdr:spPr>
        <a:xfrm>
          <a:off x="10528300" y="166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135586</xdr:rowOff>
    </xdr:from>
    <xdr:to>
      <xdr:col>50</xdr:col>
      <xdr:colOff>165100</xdr:colOff>
      <xdr:row>97</xdr:row>
      <xdr:rowOff>65736</xdr:rowOff>
    </xdr:to>
    <xdr:sp macro="" textlink="">
      <xdr:nvSpPr>
        <xdr:cNvPr id="481" name="楕円 480"/>
        <xdr:cNvSpPr/>
      </xdr:nvSpPr>
      <xdr:spPr>
        <a:xfrm>
          <a:off x="9588500" y="165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82" name="テキスト ボックス 481"/>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127966</xdr:rowOff>
    </xdr:from>
    <xdr:to>
      <xdr:col>46</xdr:col>
      <xdr:colOff>38100</xdr:colOff>
      <xdr:row>98</xdr:row>
      <xdr:rowOff>58116</xdr:rowOff>
    </xdr:to>
    <xdr:sp macro="" textlink="">
      <xdr:nvSpPr>
        <xdr:cNvPr id="483" name="楕円 482"/>
        <xdr:cNvSpPr/>
      </xdr:nvSpPr>
      <xdr:spPr>
        <a:xfrm>
          <a:off x="8699500" y="16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49243</xdr:rowOff>
    </xdr:from>
    <xdr:ext cx="534377" cy="259045"/>
    <xdr:sp macro="" textlink="">
      <xdr:nvSpPr>
        <xdr:cNvPr id="484" name="テキスト ボックス 483"/>
        <xdr:cNvSpPr txBox="1"/>
      </xdr:nvSpPr>
      <xdr:spPr>
        <a:xfrm>
          <a:off x="8483111" y="168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4204</xdr:rowOff>
    </xdr:from>
    <xdr:to>
      <xdr:col>41</xdr:col>
      <xdr:colOff>101600</xdr:colOff>
      <xdr:row>98</xdr:row>
      <xdr:rowOff>105804</xdr:rowOff>
    </xdr:to>
    <xdr:sp macro="" textlink="">
      <xdr:nvSpPr>
        <xdr:cNvPr id="485" name="楕円 484"/>
        <xdr:cNvSpPr/>
      </xdr:nvSpPr>
      <xdr:spPr>
        <a:xfrm>
          <a:off x="7810500" y="16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96931</xdr:rowOff>
    </xdr:from>
    <xdr:ext cx="534377" cy="259045"/>
    <xdr:sp macro="" textlink="">
      <xdr:nvSpPr>
        <xdr:cNvPr id="486" name="テキスト ボックス 485"/>
        <xdr:cNvSpPr txBox="1"/>
      </xdr:nvSpPr>
      <xdr:spPr>
        <a:xfrm>
          <a:off x="7594111" y="168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26809</xdr:rowOff>
    </xdr:from>
    <xdr:to>
      <xdr:col>36</xdr:col>
      <xdr:colOff>165100</xdr:colOff>
      <xdr:row>98</xdr:row>
      <xdr:rowOff>128409</xdr:rowOff>
    </xdr:to>
    <xdr:sp macro="" textlink="">
      <xdr:nvSpPr>
        <xdr:cNvPr id="487" name="楕円 486"/>
        <xdr:cNvSpPr/>
      </xdr:nvSpPr>
      <xdr:spPr>
        <a:xfrm>
          <a:off x="6921500" y="168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119536</xdr:rowOff>
    </xdr:from>
    <xdr:ext cx="534377" cy="259045"/>
    <xdr:sp macro="" textlink="">
      <xdr:nvSpPr>
        <xdr:cNvPr id="488" name="テキスト ボックス 487"/>
        <xdr:cNvSpPr txBox="1"/>
      </xdr:nvSpPr>
      <xdr:spPr>
        <a:xfrm>
          <a:off x="6705111" y="169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43459</xdr:rowOff>
    </xdr:from>
    <xdr:to>
      <xdr:col>85</xdr:col>
      <xdr:colOff>127000</xdr:colOff>
      <xdr:row>39</xdr:row>
      <xdr:rowOff>43821</xdr:rowOff>
    </xdr:to>
    <xdr:cxnSp macro="">
      <xdr:nvCxnSpPr>
        <xdr:cNvPr id="517" name="直線コネクタ 516"/>
        <xdr:cNvCxnSpPr/>
      </xdr:nvCxnSpPr>
      <xdr:spPr>
        <a:xfrm>
          <a:off x="15481300" y="673000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36254</xdr:rowOff>
    </xdr:from>
    <xdr:to>
      <xdr:col>81</xdr:col>
      <xdr:colOff>50800</xdr:colOff>
      <xdr:row>39</xdr:row>
      <xdr:rowOff>43459</xdr:rowOff>
    </xdr:to>
    <xdr:cxnSp macro="">
      <xdr:nvCxnSpPr>
        <xdr:cNvPr id="520" name="直線コネクタ 519"/>
        <xdr:cNvCxnSpPr/>
      </xdr:nvCxnSpPr>
      <xdr:spPr>
        <a:xfrm>
          <a:off x="14592300" y="6722804"/>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36254</xdr:rowOff>
    </xdr:from>
    <xdr:to>
      <xdr:col>76</xdr:col>
      <xdr:colOff>114300</xdr:colOff>
      <xdr:row>39</xdr:row>
      <xdr:rowOff>36830</xdr:rowOff>
    </xdr:to>
    <xdr:cxnSp macro="">
      <xdr:nvCxnSpPr>
        <xdr:cNvPr id="523" name="直線コネクタ 522"/>
        <xdr:cNvCxnSpPr/>
      </xdr:nvCxnSpPr>
      <xdr:spPr>
        <a:xfrm flipV="1">
          <a:off x="13703300" y="6722804"/>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43722</xdr:rowOff>
    </xdr:to>
    <xdr:cxnSp macro="">
      <xdr:nvCxnSpPr>
        <xdr:cNvPr id="526" name="直線コネクタ 525"/>
        <xdr:cNvCxnSpPr/>
      </xdr:nvCxnSpPr>
      <xdr:spPr>
        <a:xfrm flipV="1">
          <a:off x="12814300" y="6723380"/>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164471</xdr:rowOff>
    </xdr:from>
    <xdr:to>
      <xdr:col>85</xdr:col>
      <xdr:colOff>177800</xdr:colOff>
      <xdr:row>39</xdr:row>
      <xdr:rowOff>94621</xdr:rowOff>
    </xdr:to>
    <xdr:sp macro="" textlink="">
      <xdr:nvSpPr>
        <xdr:cNvPr id="536" name="楕円 535"/>
        <xdr:cNvSpPr/>
      </xdr:nvSpPr>
      <xdr:spPr>
        <a:xfrm>
          <a:off x="162687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164109</xdr:rowOff>
    </xdr:from>
    <xdr:to>
      <xdr:col>81</xdr:col>
      <xdr:colOff>101600</xdr:colOff>
      <xdr:row>39</xdr:row>
      <xdr:rowOff>94259</xdr:rowOff>
    </xdr:to>
    <xdr:sp macro="" textlink="">
      <xdr:nvSpPr>
        <xdr:cNvPr id="538" name="楕円 537"/>
        <xdr:cNvSpPr/>
      </xdr:nvSpPr>
      <xdr:spPr>
        <a:xfrm>
          <a:off x="15430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85386</xdr:rowOff>
    </xdr:from>
    <xdr:ext cx="378565" cy="259045"/>
    <xdr:sp macro="" textlink="">
      <xdr:nvSpPr>
        <xdr:cNvPr id="539" name="テキスト ボックス 538"/>
        <xdr:cNvSpPr txBox="1"/>
      </xdr:nvSpPr>
      <xdr:spPr>
        <a:xfrm>
          <a:off x="15292017" y="677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156904</xdr:rowOff>
    </xdr:from>
    <xdr:to>
      <xdr:col>76</xdr:col>
      <xdr:colOff>165100</xdr:colOff>
      <xdr:row>39</xdr:row>
      <xdr:rowOff>87054</xdr:rowOff>
    </xdr:to>
    <xdr:sp macro="" textlink="">
      <xdr:nvSpPr>
        <xdr:cNvPr id="540" name="楕円 539"/>
        <xdr:cNvSpPr/>
      </xdr:nvSpPr>
      <xdr:spPr>
        <a:xfrm>
          <a:off x="14541500" y="6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103582</xdr:rowOff>
    </xdr:from>
    <xdr:ext cx="469744" cy="259045"/>
    <xdr:sp macro="" textlink="">
      <xdr:nvSpPr>
        <xdr:cNvPr id="541" name="テキスト ボックス 540"/>
        <xdr:cNvSpPr txBox="1"/>
      </xdr:nvSpPr>
      <xdr:spPr>
        <a:xfrm>
          <a:off x="14357428" y="644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2" name="楕円 541"/>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104157</xdr:rowOff>
    </xdr:from>
    <xdr:ext cx="469744" cy="259045"/>
    <xdr:sp macro="" textlink="">
      <xdr:nvSpPr>
        <xdr:cNvPr id="543" name="テキスト ボックス 542"/>
        <xdr:cNvSpPr txBox="1"/>
      </xdr:nvSpPr>
      <xdr:spPr>
        <a:xfrm>
          <a:off x="13468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164372</xdr:rowOff>
    </xdr:from>
    <xdr:to>
      <xdr:col>67</xdr:col>
      <xdr:colOff>101600</xdr:colOff>
      <xdr:row>39</xdr:row>
      <xdr:rowOff>94522</xdr:rowOff>
    </xdr:to>
    <xdr:sp macro="" textlink="">
      <xdr:nvSpPr>
        <xdr:cNvPr id="544" name="楕円 543"/>
        <xdr:cNvSpPr/>
      </xdr:nvSpPr>
      <xdr:spPr>
        <a:xfrm>
          <a:off x="12763500" y="66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85649</xdr:rowOff>
    </xdr:from>
    <xdr:ext cx="378565" cy="259045"/>
    <xdr:sp macro="" textlink="">
      <xdr:nvSpPr>
        <xdr:cNvPr id="545" name="テキスト ボックス 544"/>
        <xdr:cNvSpPr txBox="1"/>
      </xdr:nvSpPr>
      <xdr:spPr>
        <a:xfrm>
          <a:off x="12625017" y="677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80018</xdr:rowOff>
    </xdr:from>
    <xdr:to>
      <xdr:col>85</xdr:col>
      <xdr:colOff>127000</xdr:colOff>
      <xdr:row>77</xdr:row>
      <xdr:rowOff>91646</xdr:rowOff>
    </xdr:to>
    <xdr:cxnSp macro="">
      <xdr:nvCxnSpPr>
        <xdr:cNvPr id="625" name="直線コネクタ 624"/>
        <xdr:cNvCxnSpPr/>
      </xdr:nvCxnSpPr>
      <xdr:spPr>
        <a:xfrm flipV="1">
          <a:off x="15481300" y="13281668"/>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91646</xdr:rowOff>
    </xdr:from>
    <xdr:to>
      <xdr:col>81</xdr:col>
      <xdr:colOff>50800</xdr:colOff>
      <xdr:row>77</xdr:row>
      <xdr:rowOff>95368</xdr:rowOff>
    </xdr:to>
    <xdr:cxnSp macro="">
      <xdr:nvCxnSpPr>
        <xdr:cNvPr id="628" name="直線コネクタ 627"/>
        <xdr:cNvCxnSpPr/>
      </xdr:nvCxnSpPr>
      <xdr:spPr>
        <a:xfrm flipV="1">
          <a:off x="14592300" y="13293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94193</xdr:rowOff>
    </xdr:from>
    <xdr:to>
      <xdr:col>76</xdr:col>
      <xdr:colOff>114300</xdr:colOff>
      <xdr:row>77</xdr:row>
      <xdr:rowOff>95368</xdr:rowOff>
    </xdr:to>
    <xdr:cxnSp macro="">
      <xdr:nvCxnSpPr>
        <xdr:cNvPr id="631" name="直線コネクタ 630"/>
        <xdr:cNvCxnSpPr/>
      </xdr:nvCxnSpPr>
      <xdr:spPr>
        <a:xfrm>
          <a:off x="13703300" y="1329584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89946</xdr:rowOff>
    </xdr:from>
    <xdr:to>
      <xdr:col>71</xdr:col>
      <xdr:colOff>177800</xdr:colOff>
      <xdr:row>77</xdr:row>
      <xdr:rowOff>94193</xdr:rowOff>
    </xdr:to>
    <xdr:cxnSp macro="">
      <xdr:nvCxnSpPr>
        <xdr:cNvPr id="634" name="直線コネクタ 633"/>
        <xdr:cNvCxnSpPr/>
      </xdr:nvCxnSpPr>
      <xdr:spPr>
        <a:xfrm>
          <a:off x="12814300" y="13291596"/>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29218</xdr:rowOff>
    </xdr:from>
    <xdr:to>
      <xdr:col>85</xdr:col>
      <xdr:colOff>177800</xdr:colOff>
      <xdr:row>77</xdr:row>
      <xdr:rowOff>130818</xdr:rowOff>
    </xdr:to>
    <xdr:sp macro="" textlink="">
      <xdr:nvSpPr>
        <xdr:cNvPr id="644" name="楕円 643"/>
        <xdr:cNvSpPr/>
      </xdr:nvSpPr>
      <xdr:spPr>
        <a:xfrm>
          <a:off x="16268700" y="13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7645</xdr:rowOff>
    </xdr:from>
    <xdr:ext cx="534377" cy="259045"/>
    <xdr:sp macro="" textlink="">
      <xdr:nvSpPr>
        <xdr:cNvPr id="645" name="公債費該当値テキスト"/>
        <xdr:cNvSpPr txBox="1"/>
      </xdr:nvSpPr>
      <xdr:spPr>
        <a:xfrm>
          <a:off x="16370300" y="132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40846</xdr:rowOff>
    </xdr:from>
    <xdr:to>
      <xdr:col>81</xdr:col>
      <xdr:colOff>101600</xdr:colOff>
      <xdr:row>77</xdr:row>
      <xdr:rowOff>142446</xdr:rowOff>
    </xdr:to>
    <xdr:sp macro="" textlink="">
      <xdr:nvSpPr>
        <xdr:cNvPr id="646" name="楕円 645"/>
        <xdr:cNvSpPr/>
      </xdr:nvSpPr>
      <xdr:spPr>
        <a:xfrm>
          <a:off x="15430500" y="13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133573</xdr:rowOff>
    </xdr:from>
    <xdr:ext cx="534377" cy="259045"/>
    <xdr:sp macro="" textlink="">
      <xdr:nvSpPr>
        <xdr:cNvPr id="647" name="テキスト ボックス 646"/>
        <xdr:cNvSpPr txBox="1"/>
      </xdr:nvSpPr>
      <xdr:spPr>
        <a:xfrm>
          <a:off x="15214111" y="133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44568</xdr:rowOff>
    </xdr:from>
    <xdr:to>
      <xdr:col>76</xdr:col>
      <xdr:colOff>165100</xdr:colOff>
      <xdr:row>77</xdr:row>
      <xdr:rowOff>146168</xdr:rowOff>
    </xdr:to>
    <xdr:sp macro="" textlink="">
      <xdr:nvSpPr>
        <xdr:cNvPr id="648" name="楕円 647"/>
        <xdr:cNvSpPr/>
      </xdr:nvSpPr>
      <xdr:spPr>
        <a:xfrm>
          <a:off x="14541500" y="13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137295</xdr:rowOff>
    </xdr:from>
    <xdr:ext cx="534377" cy="259045"/>
    <xdr:sp macro="" textlink="">
      <xdr:nvSpPr>
        <xdr:cNvPr id="649" name="テキスト ボックス 648"/>
        <xdr:cNvSpPr txBox="1"/>
      </xdr:nvSpPr>
      <xdr:spPr>
        <a:xfrm>
          <a:off x="14325111" y="133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43393</xdr:rowOff>
    </xdr:from>
    <xdr:to>
      <xdr:col>72</xdr:col>
      <xdr:colOff>38100</xdr:colOff>
      <xdr:row>77</xdr:row>
      <xdr:rowOff>144993</xdr:rowOff>
    </xdr:to>
    <xdr:sp macro="" textlink="">
      <xdr:nvSpPr>
        <xdr:cNvPr id="650" name="楕円 649"/>
        <xdr:cNvSpPr/>
      </xdr:nvSpPr>
      <xdr:spPr>
        <a:xfrm>
          <a:off x="13652500" y="132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136120</xdr:rowOff>
    </xdr:from>
    <xdr:ext cx="534377" cy="259045"/>
    <xdr:sp macro="" textlink="">
      <xdr:nvSpPr>
        <xdr:cNvPr id="651" name="テキスト ボックス 650"/>
        <xdr:cNvSpPr txBox="1"/>
      </xdr:nvSpPr>
      <xdr:spPr>
        <a:xfrm>
          <a:off x="13436111" y="1333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39146</xdr:rowOff>
    </xdr:from>
    <xdr:to>
      <xdr:col>67</xdr:col>
      <xdr:colOff>101600</xdr:colOff>
      <xdr:row>77</xdr:row>
      <xdr:rowOff>140746</xdr:rowOff>
    </xdr:to>
    <xdr:sp macro="" textlink="">
      <xdr:nvSpPr>
        <xdr:cNvPr id="652" name="楕円 651"/>
        <xdr:cNvSpPr/>
      </xdr:nvSpPr>
      <xdr:spPr>
        <a:xfrm>
          <a:off x="12763500" y="132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131873</xdr:rowOff>
    </xdr:from>
    <xdr:ext cx="534377" cy="259045"/>
    <xdr:sp macro="" textlink="">
      <xdr:nvSpPr>
        <xdr:cNvPr id="653" name="テキスト ボックス 652"/>
        <xdr:cNvSpPr txBox="1"/>
      </xdr:nvSpPr>
      <xdr:spPr>
        <a:xfrm>
          <a:off x="12547111" y="133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34334</xdr:rowOff>
    </xdr:from>
    <xdr:to>
      <xdr:col>85</xdr:col>
      <xdr:colOff>127000</xdr:colOff>
      <xdr:row>98</xdr:row>
      <xdr:rowOff>13275</xdr:rowOff>
    </xdr:to>
    <xdr:cxnSp macro="">
      <xdr:nvCxnSpPr>
        <xdr:cNvPr id="680" name="直線コネクタ 679"/>
        <xdr:cNvCxnSpPr/>
      </xdr:nvCxnSpPr>
      <xdr:spPr>
        <a:xfrm flipV="1">
          <a:off x="15481300" y="16664984"/>
          <a:ext cx="838200" cy="1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169628</xdr:rowOff>
    </xdr:from>
    <xdr:to>
      <xdr:col>81</xdr:col>
      <xdr:colOff>50800</xdr:colOff>
      <xdr:row>98</xdr:row>
      <xdr:rowOff>13275</xdr:rowOff>
    </xdr:to>
    <xdr:cxnSp macro="">
      <xdr:nvCxnSpPr>
        <xdr:cNvPr id="683" name="直線コネクタ 682"/>
        <xdr:cNvCxnSpPr/>
      </xdr:nvCxnSpPr>
      <xdr:spPr>
        <a:xfrm>
          <a:off x="14592300" y="16800278"/>
          <a:ext cx="8890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169628</xdr:rowOff>
    </xdr:from>
    <xdr:to>
      <xdr:col>76</xdr:col>
      <xdr:colOff>114300</xdr:colOff>
      <xdr:row>98</xdr:row>
      <xdr:rowOff>6398</xdr:rowOff>
    </xdr:to>
    <xdr:cxnSp macro="">
      <xdr:nvCxnSpPr>
        <xdr:cNvPr id="686" name="直線コネクタ 685"/>
        <xdr:cNvCxnSpPr/>
      </xdr:nvCxnSpPr>
      <xdr:spPr>
        <a:xfrm flipV="1">
          <a:off x="13703300" y="16800278"/>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6398</xdr:rowOff>
    </xdr:from>
    <xdr:to>
      <xdr:col>71</xdr:col>
      <xdr:colOff>177800</xdr:colOff>
      <xdr:row>98</xdr:row>
      <xdr:rowOff>18441</xdr:rowOff>
    </xdr:to>
    <xdr:cxnSp macro="">
      <xdr:nvCxnSpPr>
        <xdr:cNvPr id="689" name="直線コネクタ 688"/>
        <xdr:cNvCxnSpPr/>
      </xdr:nvCxnSpPr>
      <xdr:spPr>
        <a:xfrm flipV="1">
          <a:off x="12814300" y="16808498"/>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154984</xdr:rowOff>
    </xdr:from>
    <xdr:to>
      <xdr:col>85</xdr:col>
      <xdr:colOff>177800</xdr:colOff>
      <xdr:row>97</xdr:row>
      <xdr:rowOff>85134</xdr:rowOff>
    </xdr:to>
    <xdr:sp macro="" textlink="">
      <xdr:nvSpPr>
        <xdr:cNvPr id="699" name="楕円 698"/>
        <xdr:cNvSpPr/>
      </xdr:nvSpPr>
      <xdr:spPr>
        <a:xfrm>
          <a:off x="16268700" y="166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6411</xdr:rowOff>
    </xdr:from>
    <xdr:ext cx="534377" cy="259045"/>
    <xdr:sp macro="" textlink="">
      <xdr:nvSpPr>
        <xdr:cNvPr id="700" name="積立金該当値テキスト"/>
        <xdr:cNvSpPr txBox="1"/>
      </xdr:nvSpPr>
      <xdr:spPr>
        <a:xfrm>
          <a:off x="16370300" y="164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133925</xdr:rowOff>
    </xdr:from>
    <xdr:to>
      <xdr:col>81</xdr:col>
      <xdr:colOff>101600</xdr:colOff>
      <xdr:row>98</xdr:row>
      <xdr:rowOff>64075</xdr:rowOff>
    </xdr:to>
    <xdr:sp macro="" textlink="">
      <xdr:nvSpPr>
        <xdr:cNvPr id="701" name="楕円 700"/>
        <xdr:cNvSpPr/>
      </xdr:nvSpPr>
      <xdr:spPr>
        <a:xfrm>
          <a:off x="15430500" y="167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80602</xdr:rowOff>
    </xdr:from>
    <xdr:ext cx="534377" cy="259045"/>
    <xdr:sp macro="" textlink="">
      <xdr:nvSpPr>
        <xdr:cNvPr id="702" name="テキスト ボックス 701"/>
        <xdr:cNvSpPr txBox="1"/>
      </xdr:nvSpPr>
      <xdr:spPr>
        <a:xfrm>
          <a:off x="15214111" y="165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118828</xdr:rowOff>
    </xdr:from>
    <xdr:to>
      <xdr:col>76</xdr:col>
      <xdr:colOff>165100</xdr:colOff>
      <xdr:row>98</xdr:row>
      <xdr:rowOff>48978</xdr:rowOff>
    </xdr:to>
    <xdr:sp macro="" textlink="">
      <xdr:nvSpPr>
        <xdr:cNvPr id="703" name="楕円 702"/>
        <xdr:cNvSpPr/>
      </xdr:nvSpPr>
      <xdr:spPr>
        <a:xfrm>
          <a:off x="14541500" y="167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40105</xdr:rowOff>
    </xdr:from>
    <xdr:ext cx="534377" cy="259045"/>
    <xdr:sp macro="" textlink="">
      <xdr:nvSpPr>
        <xdr:cNvPr id="704" name="テキスト ボックス 703"/>
        <xdr:cNvSpPr txBox="1"/>
      </xdr:nvSpPr>
      <xdr:spPr>
        <a:xfrm>
          <a:off x="14325111" y="168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127048</xdr:rowOff>
    </xdr:from>
    <xdr:to>
      <xdr:col>72</xdr:col>
      <xdr:colOff>38100</xdr:colOff>
      <xdr:row>98</xdr:row>
      <xdr:rowOff>57198</xdr:rowOff>
    </xdr:to>
    <xdr:sp macro="" textlink="">
      <xdr:nvSpPr>
        <xdr:cNvPr id="705" name="楕円 704"/>
        <xdr:cNvSpPr/>
      </xdr:nvSpPr>
      <xdr:spPr>
        <a:xfrm>
          <a:off x="13652500" y="167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48325</xdr:rowOff>
    </xdr:from>
    <xdr:ext cx="534377" cy="259045"/>
    <xdr:sp macro="" textlink="">
      <xdr:nvSpPr>
        <xdr:cNvPr id="706" name="テキスト ボックス 705"/>
        <xdr:cNvSpPr txBox="1"/>
      </xdr:nvSpPr>
      <xdr:spPr>
        <a:xfrm>
          <a:off x="13436111" y="168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139091</xdr:rowOff>
    </xdr:from>
    <xdr:to>
      <xdr:col>67</xdr:col>
      <xdr:colOff>101600</xdr:colOff>
      <xdr:row>98</xdr:row>
      <xdr:rowOff>69241</xdr:rowOff>
    </xdr:to>
    <xdr:sp macro="" textlink="">
      <xdr:nvSpPr>
        <xdr:cNvPr id="707" name="楕円 706"/>
        <xdr:cNvSpPr/>
      </xdr:nvSpPr>
      <xdr:spPr>
        <a:xfrm>
          <a:off x="12763500" y="167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60368</xdr:rowOff>
    </xdr:from>
    <xdr:ext cx="534377" cy="259045"/>
    <xdr:sp macro="" textlink="">
      <xdr:nvSpPr>
        <xdr:cNvPr id="708" name="テキスト ボックス 707"/>
        <xdr:cNvSpPr txBox="1"/>
      </xdr:nvSpPr>
      <xdr:spPr>
        <a:xfrm>
          <a:off x="12547111" y="168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89713</xdr:rowOff>
    </xdr:from>
    <xdr:to>
      <xdr:col>116</xdr:col>
      <xdr:colOff>63500</xdr:colOff>
      <xdr:row>58</xdr:row>
      <xdr:rowOff>145644</xdr:rowOff>
    </xdr:to>
    <xdr:cxnSp macro="">
      <xdr:nvCxnSpPr>
        <xdr:cNvPr id="792" name="直線コネクタ 791"/>
        <xdr:cNvCxnSpPr/>
      </xdr:nvCxnSpPr>
      <xdr:spPr>
        <a:xfrm>
          <a:off x="21323300" y="10033813"/>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88417</xdr:rowOff>
    </xdr:from>
    <xdr:to>
      <xdr:col>111</xdr:col>
      <xdr:colOff>177800</xdr:colOff>
      <xdr:row>58</xdr:row>
      <xdr:rowOff>89713</xdr:rowOff>
    </xdr:to>
    <xdr:cxnSp macro="">
      <xdr:nvCxnSpPr>
        <xdr:cNvPr id="795" name="直線コネクタ 794"/>
        <xdr:cNvCxnSpPr/>
      </xdr:nvCxnSpPr>
      <xdr:spPr>
        <a:xfrm>
          <a:off x="20434300" y="1003251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86589</xdr:rowOff>
    </xdr:from>
    <xdr:to>
      <xdr:col>107</xdr:col>
      <xdr:colOff>50800</xdr:colOff>
      <xdr:row>58</xdr:row>
      <xdr:rowOff>88417</xdr:rowOff>
    </xdr:to>
    <xdr:cxnSp macro="">
      <xdr:nvCxnSpPr>
        <xdr:cNvPr id="798" name="直線コネクタ 797"/>
        <xdr:cNvCxnSpPr/>
      </xdr:nvCxnSpPr>
      <xdr:spPr>
        <a:xfrm>
          <a:off x="19545300" y="1003068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86589</xdr:rowOff>
    </xdr:from>
    <xdr:to>
      <xdr:col>102</xdr:col>
      <xdr:colOff>114300</xdr:colOff>
      <xdr:row>58</xdr:row>
      <xdr:rowOff>131166</xdr:rowOff>
    </xdr:to>
    <xdr:cxnSp macro="">
      <xdr:nvCxnSpPr>
        <xdr:cNvPr id="801" name="直線コネクタ 800"/>
        <xdr:cNvCxnSpPr/>
      </xdr:nvCxnSpPr>
      <xdr:spPr>
        <a:xfrm flipV="1">
          <a:off x="18656300" y="1003068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94844</xdr:rowOff>
    </xdr:from>
    <xdr:to>
      <xdr:col>116</xdr:col>
      <xdr:colOff>114300</xdr:colOff>
      <xdr:row>59</xdr:row>
      <xdr:rowOff>24994</xdr:rowOff>
    </xdr:to>
    <xdr:sp macro="" textlink="">
      <xdr:nvSpPr>
        <xdr:cNvPr id="811" name="楕円 810"/>
        <xdr:cNvSpPr/>
      </xdr:nvSpPr>
      <xdr:spPr>
        <a:xfrm>
          <a:off x="221107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378565" cy="259045"/>
    <xdr:sp macro="" textlink="">
      <xdr:nvSpPr>
        <xdr:cNvPr id="812" name="貸付金該当値テキスト"/>
        <xdr:cNvSpPr txBox="1"/>
      </xdr:nvSpPr>
      <xdr:spPr>
        <a:xfrm>
          <a:off x="22212300" y="997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38913</xdr:rowOff>
    </xdr:from>
    <xdr:to>
      <xdr:col>112</xdr:col>
      <xdr:colOff>38100</xdr:colOff>
      <xdr:row>58</xdr:row>
      <xdr:rowOff>140513</xdr:rowOff>
    </xdr:to>
    <xdr:sp macro="" textlink="">
      <xdr:nvSpPr>
        <xdr:cNvPr id="813" name="楕円 812"/>
        <xdr:cNvSpPr/>
      </xdr:nvSpPr>
      <xdr:spPr>
        <a:xfrm>
          <a:off x="21272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157040</xdr:rowOff>
    </xdr:from>
    <xdr:ext cx="469744" cy="259045"/>
    <xdr:sp macro="" textlink="">
      <xdr:nvSpPr>
        <xdr:cNvPr id="814" name="テキスト ボックス 813"/>
        <xdr:cNvSpPr txBox="1"/>
      </xdr:nvSpPr>
      <xdr:spPr>
        <a:xfrm>
          <a:off x="21088428" y="97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37617</xdr:rowOff>
    </xdr:from>
    <xdr:to>
      <xdr:col>107</xdr:col>
      <xdr:colOff>101600</xdr:colOff>
      <xdr:row>58</xdr:row>
      <xdr:rowOff>139217</xdr:rowOff>
    </xdr:to>
    <xdr:sp macro="" textlink="">
      <xdr:nvSpPr>
        <xdr:cNvPr id="815" name="楕円 814"/>
        <xdr:cNvSpPr/>
      </xdr:nvSpPr>
      <xdr:spPr>
        <a:xfrm>
          <a:off x="20383500" y="99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155744</xdr:rowOff>
    </xdr:from>
    <xdr:ext cx="469744" cy="259045"/>
    <xdr:sp macro="" textlink="">
      <xdr:nvSpPr>
        <xdr:cNvPr id="816" name="テキスト ボックス 815"/>
        <xdr:cNvSpPr txBox="1"/>
      </xdr:nvSpPr>
      <xdr:spPr>
        <a:xfrm>
          <a:off x="20199428" y="97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35789</xdr:rowOff>
    </xdr:from>
    <xdr:to>
      <xdr:col>102</xdr:col>
      <xdr:colOff>165100</xdr:colOff>
      <xdr:row>58</xdr:row>
      <xdr:rowOff>137389</xdr:rowOff>
    </xdr:to>
    <xdr:sp macro="" textlink="">
      <xdr:nvSpPr>
        <xdr:cNvPr id="817" name="楕円 816"/>
        <xdr:cNvSpPr/>
      </xdr:nvSpPr>
      <xdr:spPr>
        <a:xfrm>
          <a:off x="194945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153916</xdr:rowOff>
    </xdr:from>
    <xdr:ext cx="469744" cy="259045"/>
    <xdr:sp macro="" textlink="">
      <xdr:nvSpPr>
        <xdr:cNvPr id="818" name="テキスト ボックス 817"/>
        <xdr:cNvSpPr txBox="1"/>
      </xdr:nvSpPr>
      <xdr:spPr>
        <a:xfrm>
          <a:off x="19310428" y="975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80366</xdr:rowOff>
    </xdr:from>
    <xdr:to>
      <xdr:col>98</xdr:col>
      <xdr:colOff>38100</xdr:colOff>
      <xdr:row>59</xdr:row>
      <xdr:rowOff>10516</xdr:rowOff>
    </xdr:to>
    <xdr:sp macro="" textlink="">
      <xdr:nvSpPr>
        <xdr:cNvPr id="819" name="楕円 818"/>
        <xdr:cNvSpPr/>
      </xdr:nvSpPr>
      <xdr:spPr>
        <a:xfrm>
          <a:off x="18605500" y="100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1643</xdr:rowOff>
    </xdr:from>
    <xdr:ext cx="469744" cy="259045"/>
    <xdr:sp macro="" textlink="">
      <xdr:nvSpPr>
        <xdr:cNvPr id="820" name="テキスト ボックス 819"/>
        <xdr:cNvSpPr txBox="1"/>
      </xdr:nvSpPr>
      <xdr:spPr>
        <a:xfrm>
          <a:off x="18421428" y="1011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36601</xdr:rowOff>
    </xdr:from>
    <xdr:to>
      <xdr:col>116</xdr:col>
      <xdr:colOff>63500</xdr:colOff>
      <xdr:row>76</xdr:row>
      <xdr:rowOff>77749</xdr:rowOff>
    </xdr:to>
    <xdr:cxnSp macro="">
      <xdr:nvCxnSpPr>
        <xdr:cNvPr id="848" name="直線コネクタ 847"/>
        <xdr:cNvCxnSpPr/>
      </xdr:nvCxnSpPr>
      <xdr:spPr>
        <a:xfrm flipV="1">
          <a:off x="21323300" y="1306680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77749</xdr:rowOff>
    </xdr:from>
    <xdr:to>
      <xdr:col>111</xdr:col>
      <xdr:colOff>177800</xdr:colOff>
      <xdr:row>76</xdr:row>
      <xdr:rowOff>85384</xdr:rowOff>
    </xdr:to>
    <xdr:cxnSp macro="">
      <xdr:nvCxnSpPr>
        <xdr:cNvPr id="851" name="直線コネクタ 850"/>
        <xdr:cNvCxnSpPr/>
      </xdr:nvCxnSpPr>
      <xdr:spPr>
        <a:xfrm flipV="1">
          <a:off x="20434300" y="1310794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85384</xdr:rowOff>
    </xdr:from>
    <xdr:to>
      <xdr:col>107</xdr:col>
      <xdr:colOff>50800</xdr:colOff>
      <xdr:row>76</xdr:row>
      <xdr:rowOff>102530</xdr:rowOff>
    </xdr:to>
    <xdr:cxnSp macro="">
      <xdr:nvCxnSpPr>
        <xdr:cNvPr id="854" name="直線コネクタ 853"/>
        <xdr:cNvCxnSpPr/>
      </xdr:nvCxnSpPr>
      <xdr:spPr>
        <a:xfrm flipV="1">
          <a:off x="19545300" y="1311558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102530</xdr:rowOff>
    </xdr:from>
    <xdr:to>
      <xdr:col>102</xdr:col>
      <xdr:colOff>114300</xdr:colOff>
      <xdr:row>76</xdr:row>
      <xdr:rowOff>165554</xdr:rowOff>
    </xdr:to>
    <xdr:cxnSp macro="">
      <xdr:nvCxnSpPr>
        <xdr:cNvPr id="857" name="直線コネクタ 856"/>
        <xdr:cNvCxnSpPr/>
      </xdr:nvCxnSpPr>
      <xdr:spPr>
        <a:xfrm flipV="1">
          <a:off x="18656300" y="1313273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157251</xdr:rowOff>
    </xdr:from>
    <xdr:to>
      <xdr:col>116</xdr:col>
      <xdr:colOff>114300</xdr:colOff>
      <xdr:row>76</xdr:row>
      <xdr:rowOff>87401</xdr:rowOff>
    </xdr:to>
    <xdr:sp macro="" textlink="">
      <xdr:nvSpPr>
        <xdr:cNvPr id="867" name="楕円 866"/>
        <xdr:cNvSpPr/>
      </xdr:nvSpPr>
      <xdr:spPr>
        <a:xfrm>
          <a:off x="221107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8679</xdr:rowOff>
    </xdr:from>
    <xdr:ext cx="534377" cy="259045"/>
    <xdr:sp macro="" textlink="">
      <xdr:nvSpPr>
        <xdr:cNvPr id="868" name="繰出金該当値テキスト"/>
        <xdr:cNvSpPr txBox="1"/>
      </xdr:nvSpPr>
      <xdr:spPr>
        <a:xfrm>
          <a:off x="22212300" y="128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26949</xdr:rowOff>
    </xdr:from>
    <xdr:to>
      <xdr:col>112</xdr:col>
      <xdr:colOff>38100</xdr:colOff>
      <xdr:row>76</xdr:row>
      <xdr:rowOff>128549</xdr:rowOff>
    </xdr:to>
    <xdr:sp macro="" textlink="">
      <xdr:nvSpPr>
        <xdr:cNvPr id="869" name="楕円 868"/>
        <xdr:cNvSpPr/>
      </xdr:nvSpPr>
      <xdr:spPr>
        <a:xfrm>
          <a:off x="212725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119676</xdr:rowOff>
    </xdr:from>
    <xdr:ext cx="534377" cy="259045"/>
    <xdr:sp macro="" textlink="">
      <xdr:nvSpPr>
        <xdr:cNvPr id="870" name="テキスト ボックス 869"/>
        <xdr:cNvSpPr txBox="1"/>
      </xdr:nvSpPr>
      <xdr:spPr>
        <a:xfrm>
          <a:off x="21056111" y="131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34584</xdr:rowOff>
    </xdr:from>
    <xdr:to>
      <xdr:col>107</xdr:col>
      <xdr:colOff>101600</xdr:colOff>
      <xdr:row>76</xdr:row>
      <xdr:rowOff>136184</xdr:rowOff>
    </xdr:to>
    <xdr:sp macro="" textlink="">
      <xdr:nvSpPr>
        <xdr:cNvPr id="871" name="楕円 870"/>
        <xdr:cNvSpPr/>
      </xdr:nvSpPr>
      <xdr:spPr>
        <a:xfrm>
          <a:off x="20383500" y="13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127311</xdr:rowOff>
    </xdr:from>
    <xdr:ext cx="534377" cy="259045"/>
    <xdr:sp macro="" textlink="">
      <xdr:nvSpPr>
        <xdr:cNvPr id="872" name="テキスト ボックス 871"/>
        <xdr:cNvSpPr txBox="1"/>
      </xdr:nvSpPr>
      <xdr:spPr>
        <a:xfrm>
          <a:off x="20167111" y="131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51730</xdr:rowOff>
    </xdr:from>
    <xdr:to>
      <xdr:col>102</xdr:col>
      <xdr:colOff>165100</xdr:colOff>
      <xdr:row>76</xdr:row>
      <xdr:rowOff>153330</xdr:rowOff>
    </xdr:to>
    <xdr:sp macro="" textlink="">
      <xdr:nvSpPr>
        <xdr:cNvPr id="873" name="楕円 872"/>
        <xdr:cNvSpPr/>
      </xdr:nvSpPr>
      <xdr:spPr>
        <a:xfrm>
          <a:off x="19494500" y="130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144457</xdr:rowOff>
    </xdr:from>
    <xdr:ext cx="534377" cy="259045"/>
    <xdr:sp macro="" textlink="">
      <xdr:nvSpPr>
        <xdr:cNvPr id="874" name="テキスト ボックス 873"/>
        <xdr:cNvSpPr txBox="1"/>
      </xdr:nvSpPr>
      <xdr:spPr>
        <a:xfrm>
          <a:off x="19278111" y="131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114754</xdr:rowOff>
    </xdr:from>
    <xdr:to>
      <xdr:col>98</xdr:col>
      <xdr:colOff>38100</xdr:colOff>
      <xdr:row>77</xdr:row>
      <xdr:rowOff>44904</xdr:rowOff>
    </xdr:to>
    <xdr:sp macro="" textlink="">
      <xdr:nvSpPr>
        <xdr:cNvPr id="875" name="楕円 874"/>
        <xdr:cNvSpPr/>
      </xdr:nvSpPr>
      <xdr:spPr>
        <a:xfrm>
          <a:off x="18605500" y="13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36031</xdr:rowOff>
    </xdr:from>
    <xdr:ext cx="534377" cy="259045"/>
    <xdr:sp macro="" textlink="">
      <xdr:nvSpPr>
        <xdr:cNvPr id="876" name="テキスト ボックス 875"/>
        <xdr:cNvSpPr txBox="1"/>
      </xdr:nvSpPr>
      <xdr:spPr>
        <a:xfrm>
          <a:off x="18389111" y="132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歳出総額は、住民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487,738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円となっている。人件費、補助費等を除けば概ね類似団体内平均値と同水準かそれ以下である。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76,510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図書館及び放課後児童クラブで指定管理者制度を導入したが、会計年度任用職員制度への移行により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昨年度の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68,081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した。今後町の人口については、年々減少していくことが予測されるので、それに伴い施設の統廃合など対策を講じ人件費の削減に努める必要がある。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補助費等については、南知多町と組織する知多南部衛生組合、知多南部消防組合及び知多</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市町で組織する知多南部広域環境組合に対する分担金により類似団体内平均値を上回っている。より効率的な運営をしていくために、広域的な事務処理による経費の削減が必要である。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56642</xdr:rowOff>
    </xdr:from>
    <xdr:to>
      <xdr:col>24</xdr:col>
      <xdr:colOff>63500</xdr:colOff>
      <xdr:row>34</xdr:row>
      <xdr:rowOff>26924</xdr:rowOff>
    </xdr:to>
    <xdr:cxnSp macro="">
      <xdr:nvCxnSpPr>
        <xdr:cNvPr id="61" name="直線コネクタ 60"/>
        <xdr:cNvCxnSpPr/>
      </xdr:nvCxnSpPr>
      <xdr:spPr>
        <a:xfrm flipV="1">
          <a:off x="3797300" y="57144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26924</xdr:rowOff>
    </xdr:from>
    <xdr:to>
      <xdr:col>19</xdr:col>
      <xdr:colOff>177800</xdr:colOff>
      <xdr:row>34</xdr:row>
      <xdr:rowOff>85217</xdr:rowOff>
    </xdr:to>
    <xdr:cxnSp macro="">
      <xdr:nvCxnSpPr>
        <xdr:cNvPr id="64" name="直線コネクタ 63"/>
        <xdr:cNvCxnSpPr/>
      </xdr:nvCxnSpPr>
      <xdr:spPr>
        <a:xfrm flipV="1">
          <a:off x="2908300" y="585622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85217</xdr:rowOff>
    </xdr:from>
    <xdr:to>
      <xdr:col>15</xdr:col>
      <xdr:colOff>50800</xdr:colOff>
      <xdr:row>34</xdr:row>
      <xdr:rowOff>91694</xdr:rowOff>
    </xdr:to>
    <xdr:cxnSp macro="">
      <xdr:nvCxnSpPr>
        <xdr:cNvPr id="67" name="直線コネクタ 66"/>
        <xdr:cNvCxnSpPr/>
      </xdr:nvCxnSpPr>
      <xdr:spPr>
        <a:xfrm flipV="1">
          <a:off x="2019300" y="59145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91694</xdr:rowOff>
    </xdr:from>
    <xdr:to>
      <xdr:col>10</xdr:col>
      <xdr:colOff>114300</xdr:colOff>
      <xdr:row>34</xdr:row>
      <xdr:rowOff>123317</xdr:rowOff>
    </xdr:to>
    <xdr:cxnSp macro="">
      <xdr:nvCxnSpPr>
        <xdr:cNvPr id="70" name="直線コネクタ 69"/>
        <xdr:cNvCxnSpPr/>
      </xdr:nvCxnSpPr>
      <xdr:spPr>
        <a:xfrm flipV="1">
          <a:off x="1130300" y="592099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5842</xdr:rowOff>
    </xdr:from>
    <xdr:to>
      <xdr:col>24</xdr:col>
      <xdr:colOff>114300</xdr:colOff>
      <xdr:row>33</xdr:row>
      <xdr:rowOff>107442</xdr:rowOff>
    </xdr:to>
    <xdr:sp macro="" textlink="">
      <xdr:nvSpPr>
        <xdr:cNvPr id="80" name="楕円 79"/>
        <xdr:cNvSpPr/>
      </xdr:nvSpPr>
      <xdr:spPr>
        <a:xfrm>
          <a:off x="45847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28719</xdr:rowOff>
    </xdr:from>
    <xdr:ext cx="469744" cy="259045"/>
    <xdr:sp macro="" textlink="">
      <xdr:nvSpPr>
        <xdr:cNvPr id="81" name="議会費該当値テキスト"/>
        <xdr:cNvSpPr txBox="1"/>
      </xdr:nvSpPr>
      <xdr:spPr>
        <a:xfrm>
          <a:off x="4686300"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147574</xdr:rowOff>
    </xdr:from>
    <xdr:to>
      <xdr:col>20</xdr:col>
      <xdr:colOff>38100</xdr:colOff>
      <xdr:row>34</xdr:row>
      <xdr:rowOff>77724</xdr:rowOff>
    </xdr:to>
    <xdr:sp macro="" textlink="">
      <xdr:nvSpPr>
        <xdr:cNvPr id="82" name="楕円 81"/>
        <xdr:cNvSpPr/>
      </xdr:nvSpPr>
      <xdr:spPr>
        <a:xfrm>
          <a:off x="3746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94251</xdr:rowOff>
    </xdr:from>
    <xdr:ext cx="469744" cy="259045"/>
    <xdr:sp macro="" textlink="">
      <xdr:nvSpPr>
        <xdr:cNvPr id="83" name="テキスト ボックス 82"/>
        <xdr:cNvSpPr txBox="1"/>
      </xdr:nvSpPr>
      <xdr:spPr>
        <a:xfrm>
          <a:off x="3562428" y="55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34417</xdr:rowOff>
    </xdr:from>
    <xdr:to>
      <xdr:col>15</xdr:col>
      <xdr:colOff>101600</xdr:colOff>
      <xdr:row>34</xdr:row>
      <xdr:rowOff>136017</xdr:rowOff>
    </xdr:to>
    <xdr:sp macro="" textlink="">
      <xdr:nvSpPr>
        <xdr:cNvPr id="84" name="楕円 83"/>
        <xdr:cNvSpPr/>
      </xdr:nvSpPr>
      <xdr:spPr>
        <a:xfrm>
          <a:off x="2857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152544</xdr:rowOff>
    </xdr:from>
    <xdr:ext cx="469744" cy="259045"/>
    <xdr:sp macro="" textlink="">
      <xdr:nvSpPr>
        <xdr:cNvPr id="85" name="テキスト ボックス 84"/>
        <xdr:cNvSpPr txBox="1"/>
      </xdr:nvSpPr>
      <xdr:spPr>
        <a:xfrm>
          <a:off x="2673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40894</xdr:rowOff>
    </xdr:from>
    <xdr:to>
      <xdr:col>10</xdr:col>
      <xdr:colOff>165100</xdr:colOff>
      <xdr:row>34</xdr:row>
      <xdr:rowOff>142494</xdr:rowOff>
    </xdr:to>
    <xdr:sp macro="" textlink="">
      <xdr:nvSpPr>
        <xdr:cNvPr id="86" name="楕円 85"/>
        <xdr:cNvSpPr/>
      </xdr:nvSpPr>
      <xdr:spPr>
        <a:xfrm>
          <a:off x="1968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159021</xdr:rowOff>
    </xdr:from>
    <xdr:ext cx="469744" cy="259045"/>
    <xdr:sp macro="" textlink="">
      <xdr:nvSpPr>
        <xdr:cNvPr id="87" name="テキスト ボックス 86"/>
        <xdr:cNvSpPr txBox="1"/>
      </xdr:nvSpPr>
      <xdr:spPr>
        <a:xfrm>
          <a:off x="1784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88" name="楕円 87"/>
        <xdr:cNvSpPr/>
      </xdr:nvSpPr>
      <xdr:spPr>
        <a:xfrm>
          <a:off x="1079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89" name="テキスト ボックス 88"/>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57457</xdr:rowOff>
    </xdr:from>
    <xdr:to>
      <xdr:col>24</xdr:col>
      <xdr:colOff>63500</xdr:colOff>
      <xdr:row>57</xdr:row>
      <xdr:rowOff>168938</xdr:rowOff>
    </xdr:to>
    <xdr:cxnSp macro="">
      <xdr:nvCxnSpPr>
        <xdr:cNvPr id="118" name="直線コネクタ 117"/>
        <xdr:cNvCxnSpPr/>
      </xdr:nvCxnSpPr>
      <xdr:spPr>
        <a:xfrm flipV="1">
          <a:off x="3797300" y="9487207"/>
          <a:ext cx="838200" cy="4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155054</xdr:rowOff>
    </xdr:from>
    <xdr:to>
      <xdr:col>19</xdr:col>
      <xdr:colOff>177800</xdr:colOff>
      <xdr:row>57</xdr:row>
      <xdr:rowOff>168938</xdr:rowOff>
    </xdr:to>
    <xdr:cxnSp macro="">
      <xdr:nvCxnSpPr>
        <xdr:cNvPr id="121" name="直線コネクタ 120"/>
        <xdr:cNvCxnSpPr/>
      </xdr:nvCxnSpPr>
      <xdr:spPr>
        <a:xfrm>
          <a:off x="2908300" y="9927704"/>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155054</xdr:rowOff>
    </xdr:from>
    <xdr:to>
      <xdr:col>15</xdr:col>
      <xdr:colOff>50800</xdr:colOff>
      <xdr:row>58</xdr:row>
      <xdr:rowOff>9200</xdr:rowOff>
    </xdr:to>
    <xdr:cxnSp macro="">
      <xdr:nvCxnSpPr>
        <xdr:cNvPr id="124" name="直線コネクタ 123"/>
        <xdr:cNvCxnSpPr/>
      </xdr:nvCxnSpPr>
      <xdr:spPr>
        <a:xfrm flipV="1">
          <a:off x="2019300" y="9927704"/>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9200</xdr:rowOff>
    </xdr:from>
    <xdr:to>
      <xdr:col>10</xdr:col>
      <xdr:colOff>114300</xdr:colOff>
      <xdr:row>58</xdr:row>
      <xdr:rowOff>15921</xdr:rowOff>
    </xdr:to>
    <xdr:cxnSp macro="">
      <xdr:nvCxnSpPr>
        <xdr:cNvPr id="127" name="直線コネクタ 126"/>
        <xdr:cNvCxnSpPr/>
      </xdr:nvCxnSpPr>
      <xdr:spPr>
        <a:xfrm flipV="1">
          <a:off x="1130300" y="9953300"/>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6657</xdr:rowOff>
    </xdr:from>
    <xdr:to>
      <xdr:col>24</xdr:col>
      <xdr:colOff>114300</xdr:colOff>
      <xdr:row>55</xdr:row>
      <xdr:rowOff>108257</xdr:rowOff>
    </xdr:to>
    <xdr:sp macro="" textlink="">
      <xdr:nvSpPr>
        <xdr:cNvPr id="137" name="楕円 136"/>
        <xdr:cNvSpPr/>
      </xdr:nvSpPr>
      <xdr:spPr>
        <a:xfrm>
          <a:off x="4584700" y="94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29534</xdr:rowOff>
    </xdr:from>
    <xdr:ext cx="599010" cy="259045"/>
    <xdr:sp macro="" textlink="">
      <xdr:nvSpPr>
        <xdr:cNvPr id="138" name="総務費該当値テキスト"/>
        <xdr:cNvSpPr txBox="1"/>
      </xdr:nvSpPr>
      <xdr:spPr>
        <a:xfrm>
          <a:off x="4686300" y="928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118138</xdr:rowOff>
    </xdr:from>
    <xdr:to>
      <xdr:col>20</xdr:col>
      <xdr:colOff>38100</xdr:colOff>
      <xdr:row>58</xdr:row>
      <xdr:rowOff>48288</xdr:rowOff>
    </xdr:to>
    <xdr:sp macro="" textlink="">
      <xdr:nvSpPr>
        <xdr:cNvPr id="139" name="楕円 138"/>
        <xdr:cNvSpPr/>
      </xdr:nvSpPr>
      <xdr:spPr>
        <a:xfrm>
          <a:off x="3746500" y="9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64815</xdr:rowOff>
    </xdr:from>
    <xdr:ext cx="534377" cy="259045"/>
    <xdr:sp macro="" textlink="">
      <xdr:nvSpPr>
        <xdr:cNvPr id="140" name="テキスト ボックス 139"/>
        <xdr:cNvSpPr txBox="1"/>
      </xdr:nvSpPr>
      <xdr:spPr>
        <a:xfrm>
          <a:off x="3530111" y="96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104254</xdr:rowOff>
    </xdr:from>
    <xdr:to>
      <xdr:col>15</xdr:col>
      <xdr:colOff>101600</xdr:colOff>
      <xdr:row>58</xdr:row>
      <xdr:rowOff>34404</xdr:rowOff>
    </xdr:to>
    <xdr:sp macro="" textlink="">
      <xdr:nvSpPr>
        <xdr:cNvPr id="141" name="楕円 140"/>
        <xdr:cNvSpPr/>
      </xdr:nvSpPr>
      <xdr:spPr>
        <a:xfrm>
          <a:off x="2857500" y="98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25531</xdr:rowOff>
    </xdr:from>
    <xdr:ext cx="534377" cy="259045"/>
    <xdr:sp macro="" textlink="">
      <xdr:nvSpPr>
        <xdr:cNvPr id="142" name="テキスト ボックス 141"/>
        <xdr:cNvSpPr txBox="1"/>
      </xdr:nvSpPr>
      <xdr:spPr>
        <a:xfrm>
          <a:off x="2641111" y="99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129850</xdr:rowOff>
    </xdr:from>
    <xdr:to>
      <xdr:col>10</xdr:col>
      <xdr:colOff>165100</xdr:colOff>
      <xdr:row>58</xdr:row>
      <xdr:rowOff>60000</xdr:rowOff>
    </xdr:to>
    <xdr:sp macro="" textlink="">
      <xdr:nvSpPr>
        <xdr:cNvPr id="143" name="楕円 142"/>
        <xdr:cNvSpPr/>
      </xdr:nvSpPr>
      <xdr:spPr>
        <a:xfrm>
          <a:off x="1968500" y="99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51127</xdr:rowOff>
    </xdr:from>
    <xdr:ext cx="534377" cy="259045"/>
    <xdr:sp macro="" textlink="">
      <xdr:nvSpPr>
        <xdr:cNvPr id="144" name="テキスト ボックス 143"/>
        <xdr:cNvSpPr txBox="1"/>
      </xdr:nvSpPr>
      <xdr:spPr>
        <a:xfrm>
          <a:off x="1752111" y="99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136571</xdr:rowOff>
    </xdr:from>
    <xdr:to>
      <xdr:col>6</xdr:col>
      <xdr:colOff>38100</xdr:colOff>
      <xdr:row>58</xdr:row>
      <xdr:rowOff>66721</xdr:rowOff>
    </xdr:to>
    <xdr:sp macro="" textlink="">
      <xdr:nvSpPr>
        <xdr:cNvPr id="145" name="楕円 144"/>
        <xdr:cNvSpPr/>
      </xdr:nvSpPr>
      <xdr:spPr>
        <a:xfrm>
          <a:off x="1079500" y="99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57848</xdr:rowOff>
    </xdr:from>
    <xdr:ext cx="534377" cy="259045"/>
    <xdr:sp macro="" textlink="">
      <xdr:nvSpPr>
        <xdr:cNvPr id="146" name="テキスト ボックス 145"/>
        <xdr:cNvSpPr txBox="1"/>
      </xdr:nvSpPr>
      <xdr:spPr>
        <a:xfrm>
          <a:off x="863111" y="100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109482</xdr:rowOff>
    </xdr:from>
    <xdr:to>
      <xdr:col>24</xdr:col>
      <xdr:colOff>63500</xdr:colOff>
      <xdr:row>77</xdr:row>
      <xdr:rowOff>152524</xdr:rowOff>
    </xdr:to>
    <xdr:cxnSp macro="">
      <xdr:nvCxnSpPr>
        <xdr:cNvPr id="178" name="直線コネクタ 177"/>
        <xdr:cNvCxnSpPr/>
      </xdr:nvCxnSpPr>
      <xdr:spPr>
        <a:xfrm flipV="1">
          <a:off x="3797300" y="13311132"/>
          <a:ext cx="8382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152524</xdr:rowOff>
    </xdr:from>
    <xdr:to>
      <xdr:col>19</xdr:col>
      <xdr:colOff>177800</xdr:colOff>
      <xdr:row>78</xdr:row>
      <xdr:rowOff>1615</xdr:rowOff>
    </xdr:to>
    <xdr:cxnSp macro="">
      <xdr:nvCxnSpPr>
        <xdr:cNvPr id="181" name="直線コネクタ 180"/>
        <xdr:cNvCxnSpPr/>
      </xdr:nvCxnSpPr>
      <xdr:spPr>
        <a:xfrm flipV="1">
          <a:off x="2908300" y="13354174"/>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162092</xdr:rowOff>
    </xdr:from>
    <xdr:to>
      <xdr:col>15</xdr:col>
      <xdr:colOff>50800</xdr:colOff>
      <xdr:row>78</xdr:row>
      <xdr:rowOff>1615</xdr:rowOff>
    </xdr:to>
    <xdr:cxnSp macro="">
      <xdr:nvCxnSpPr>
        <xdr:cNvPr id="184" name="直線コネクタ 183"/>
        <xdr:cNvCxnSpPr/>
      </xdr:nvCxnSpPr>
      <xdr:spPr>
        <a:xfrm>
          <a:off x="2019300" y="1336374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131742</xdr:rowOff>
    </xdr:from>
    <xdr:to>
      <xdr:col>10</xdr:col>
      <xdr:colOff>114300</xdr:colOff>
      <xdr:row>77</xdr:row>
      <xdr:rowOff>162092</xdr:rowOff>
    </xdr:to>
    <xdr:cxnSp macro="">
      <xdr:nvCxnSpPr>
        <xdr:cNvPr id="187" name="直線コネクタ 186"/>
        <xdr:cNvCxnSpPr/>
      </xdr:nvCxnSpPr>
      <xdr:spPr>
        <a:xfrm>
          <a:off x="1130300" y="13333392"/>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58682</xdr:rowOff>
    </xdr:from>
    <xdr:to>
      <xdr:col>24</xdr:col>
      <xdr:colOff>114300</xdr:colOff>
      <xdr:row>77</xdr:row>
      <xdr:rowOff>160282</xdr:rowOff>
    </xdr:to>
    <xdr:sp macro="" textlink="">
      <xdr:nvSpPr>
        <xdr:cNvPr id="197" name="楕円 196"/>
        <xdr:cNvSpPr/>
      </xdr:nvSpPr>
      <xdr:spPr>
        <a:xfrm>
          <a:off x="4584700" y="132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37109</xdr:rowOff>
    </xdr:from>
    <xdr:ext cx="599010" cy="259045"/>
    <xdr:sp macro="" textlink="">
      <xdr:nvSpPr>
        <xdr:cNvPr id="198" name="民生費該当値テキスト"/>
        <xdr:cNvSpPr txBox="1"/>
      </xdr:nvSpPr>
      <xdr:spPr>
        <a:xfrm>
          <a:off x="4686300" y="1323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101724</xdr:rowOff>
    </xdr:from>
    <xdr:to>
      <xdr:col>20</xdr:col>
      <xdr:colOff>38100</xdr:colOff>
      <xdr:row>78</xdr:row>
      <xdr:rowOff>31874</xdr:rowOff>
    </xdr:to>
    <xdr:sp macro="" textlink="">
      <xdr:nvSpPr>
        <xdr:cNvPr id="199" name="楕円 198"/>
        <xdr:cNvSpPr/>
      </xdr:nvSpPr>
      <xdr:spPr>
        <a:xfrm>
          <a:off x="3746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23001</xdr:rowOff>
    </xdr:from>
    <xdr:ext cx="599010" cy="259045"/>
    <xdr:sp macro="" textlink="">
      <xdr:nvSpPr>
        <xdr:cNvPr id="200" name="テキスト ボックス 199"/>
        <xdr:cNvSpPr txBox="1"/>
      </xdr:nvSpPr>
      <xdr:spPr>
        <a:xfrm>
          <a:off x="3497795" y="1339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122265</xdr:rowOff>
    </xdr:from>
    <xdr:to>
      <xdr:col>15</xdr:col>
      <xdr:colOff>101600</xdr:colOff>
      <xdr:row>78</xdr:row>
      <xdr:rowOff>52415</xdr:rowOff>
    </xdr:to>
    <xdr:sp macro="" textlink="">
      <xdr:nvSpPr>
        <xdr:cNvPr id="201" name="楕円 200"/>
        <xdr:cNvSpPr/>
      </xdr:nvSpPr>
      <xdr:spPr>
        <a:xfrm>
          <a:off x="2857500" y="133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43542</xdr:rowOff>
    </xdr:from>
    <xdr:ext cx="599010" cy="259045"/>
    <xdr:sp macro="" textlink="">
      <xdr:nvSpPr>
        <xdr:cNvPr id="202" name="テキスト ボックス 201"/>
        <xdr:cNvSpPr txBox="1"/>
      </xdr:nvSpPr>
      <xdr:spPr>
        <a:xfrm>
          <a:off x="2608795" y="134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111292</xdr:rowOff>
    </xdr:from>
    <xdr:to>
      <xdr:col>10</xdr:col>
      <xdr:colOff>165100</xdr:colOff>
      <xdr:row>78</xdr:row>
      <xdr:rowOff>41442</xdr:rowOff>
    </xdr:to>
    <xdr:sp macro="" textlink="">
      <xdr:nvSpPr>
        <xdr:cNvPr id="203" name="楕円 202"/>
        <xdr:cNvSpPr/>
      </xdr:nvSpPr>
      <xdr:spPr>
        <a:xfrm>
          <a:off x="1968500" y="133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32569</xdr:rowOff>
    </xdr:from>
    <xdr:ext cx="599010" cy="259045"/>
    <xdr:sp macro="" textlink="">
      <xdr:nvSpPr>
        <xdr:cNvPr id="204" name="テキスト ボックス 203"/>
        <xdr:cNvSpPr txBox="1"/>
      </xdr:nvSpPr>
      <xdr:spPr>
        <a:xfrm>
          <a:off x="1719795" y="134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80942</xdr:rowOff>
    </xdr:from>
    <xdr:to>
      <xdr:col>6</xdr:col>
      <xdr:colOff>38100</xdr:colOff>
      <xdr:row>78</xdr:row>
      <xdr:rowOff>11092</xdr:rowOff>
    </xdr:to>
    <xdr:sp macro="" textlink="">
      <xdr:nvSpPr>
        <xdr:cNvPr id="205" name="楕円 204"/>
        <xdr:cNvSpPr/>
      </xdr:nvSpPr>
      <xdr:spPr>
        <a:xfrm>
          <a:off x="1079500" y="132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2219</xdr:rowOff>
    </xdr:from>
    <xdr:ext cx="599010" cy="259045"/>
    <xdr:sp macro="" textlink="">
      <xdr:nvSpPr>
        <xdr:cNvPr id="206" name="テキスト ボックス 205"/>
        <xdr:cNvSpPr txBox="1"/>
      </xdr:nvSpPr>
      <xdr:spPr>
        <a:xfrm>
          <a:off x="830795" y="133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146659</xdr:rowOff>
    </xdr:from>
    <xdr:to>
      <xdr:col>24</xdr:col>
      <xdr:colOff>63500</xdr:colOff>
      <xdr:row>96</xdr:row>
      <xdr:rowOff>15380</xdr:rowOff>
    </xdr:to>
    <xdr:cxnSp macro="">
      <xdr:nvCxnSpPr>
        <xdr:cNvPr id="235" name="直線コネクタ 234"/>
        <xdr:cNvCxnSpPr/>
      </xdr:nvCxnSpPr>
      <xdr:spPr>
        <a:xfrm flipV="1">
          <a:off x="3797300" y="16434409"/>
          <a:ext cx="838200" cy="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15380</xdr:rowOff>
    </xdr:from>
    <xdr:to>
      <xdr:col>19</xdr:col>
      <xdr:colOff>177800</xdr:colOff>
      <xdr:row>96</xdr:row>
      <xdr:rowOff>130339</xdr:rowOff>
    </xdr:to>
    <xdr:cxnSp macro="">
      <xdr:nvCxnSpPr>
        <xdr:cNvPr id="238" name="直線コネクタ 237"/>
        <xdr:cNvCxnSpPr/>
      </xdr:nvCxnSpPr>
      <xdr:spPr>
        <a:xfrm flipV="1">
          <a:off x="2908300" y="16474580"/>
          <a:ext cx="889000" cy="1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99213</xdr:rowOff>
    </xdr:from>
    <xdr:to>
      <xdr:col>15</xdr:col>
      <xdr:colOff>50800</xdr:colOff>
      <xdr:row>96</xdr:row>
      <xdr:rowOff>130339</xdr:rowOff>
    </xdr:to>
    <xdr:cxnSp macro="">
      <xdr:nvCxnSpPr>
        <xdr:cNvPr id="241" name="直線コネクタ 240"/>
        <xdr:cNvCxnSpPr/>
      </xdr:nvCxnSpPr>
      <xdr:spPr>
        <a:xfrm>
          <a:off x="2019300" y="16558413"/>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99213</xdr:rowOff>
    </xdr:from>
    <xdr:to>
      <xdr:col>10</xdr:col>
      <xdr:colOff>114300</xdr:colOff>
      <xdr:row>96</xdr:row>
      <xdr:rowOff>108877</xdr:rowOff>
    </xdr:to>
    <xdr:cxnSp macro="">
      <xdr:nvCxnSpPr>
        <xdr:cNvPr id="244" name="直線コネクタ 243"/>
        <xdr:cNvCxnSpPr/>
      </xdr:nvCxnSpPr>
      <xdr:spPr>
        <a:xfrm flipV="1">
          <a:off x="1130300" y="16558413"/>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95859</xdr:rowOff>
    </xdr:from>
    <xdr:to>
      <xdr:col>24</xdr:col>
      <xdr:colOff>114300</xdr:colOff>
      <xdr:row>96</xdr:row>
      <xdr:rowOff>26009</xdr:rowOff>
    </xdr:to>
    <xdr:sp macro="" textlink="">
      <xdr:nvSpPr>
        <xdr:cNvPr id="254" name="楕円 253"/>
        <xdr:cNvSpPr/>
      </xdr:nvSpPr>
      <xdr:spPr>
        <a:xfrm>
          <a:off x="4584700" y="163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118736</xdr:rowOff>
    </xdr:from>
    <xdr:ext cx="534377" cy="259045"/>
    <xdr:sp macro="" textlink="">
      <xdr:nvSpPr>
        <xdr:cNvPr id="255" name="衛生費該当値テキスト"/>
        <xdr:cNvSpPr txBox="1"/>
      </xdr:nvSpPr>
      <xdr:spPr>
        <a:xfrm>
          <a:off x="4686300" y="16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136030</xdr:rowOff>
    </xdr:from>
    <xdr:to>
      <xdr:col>20</xdr:col>
      <xdr:colOff>38100</xdr:colOff>
      <xdr:row>96</xdr:row>
      <xdr:rowOff>66180</xdr:rowOff>
    </xdr:to>
    <xdr:sp macro="" textlink="">
      <xdr:nvSpPr>
        <xdr:cNvPr id="256" name="楕円 255"/>
        <xdr:cNvSpPr/>
      </xdr:nvSpPr>
      <xdr:spPr>
        <a:xfrm>
          <a:off x="3746500" y="164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82707</xdr:rowOff>
    </xdr:from>
    <xdr:ext cx="534377" cy="259045"/>
    <xdr:sp macro="" textlink="">
      <xdr:nvSpPr>
        <xdr:cNvPr id="257" name="テキスト ボックス 256"/>
        <xdr:cNvSpPr txBox="1"/>
      </xdr:nvSpPr>
      <xdr:spPr>
        <a:xfrm>
          <a:off x="3530111" y="161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79539</xdr:rowOff>
    </xdr:from>
    <xdr:to>
      <xdr:col>15</xdr:col>
      <xdr:colOff>101600</xdr:colOff>
      <xdr:row>97</xdr:row>
      <xdr:rowOff>9689</xdr:rowOff>
    </xdr:to>
    <xdr:sp macro="" textlink="">
      <xdr:nvSpPr>
        <xdr:cNvPr id="258" name="楕円 257"/>
        <xdr:cNvSpPr/>
      </xdr:nvSpPr>
      <xdr:spPr>
        <a:xfrm>
          <a:off x="2857500" y="165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26216</xdr:rowOff>
    </xdr:from>
    <xdr:ext cx="534377" cy="259045"/>
    <xdr:sp macro="" textlink="">
      <xdr:nvSpPr>
        <xdr:cNvPr id="259" name="テキスト ボックス 258"/>
        <xdr:cNvSpPr txBox="1"/>
      </xdr:nvSpPr>
      <xdr:spPr>
        <a:xfrm>
          <a:off x="2641111" y="163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48413</xdr:rowOff>
    </xdr:from>
    <xdr:to>
      <xdr:col>10</xdr:col>
      <xdr:colOff>165100</xdr:colOff>
      <xdr:row>96</xdr:row>
      <xdr:rowOff>150013</xdr:rowOff>
    </xdr:to>
    <xdr:sp macro="" textlink="">
      <xdr:nvSpPr>
        <xdr:cNvPr id="260" name="楕円 259"/>
        <xdr:cNvSpPr/>
      </xdr:nvSpPr>
      <xdr:spPr>
        <a:xfrm>
          <a:off x="1968500" y="165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166540</xdr:rowOff>
    </xdr:from>
    <xdr:ext cx="534377" cy="259045"/>
    <xdr:sp macro="" textlink="">
      <xdr:nvSpPr>
        <xdr:cNvPr id="261" name="テキスト ボックス 260"/>
        <xdr:cNvSpPr txBox="1"/>
      </xdr:nvSpPr>
      <xdr:spPr>
        <a:xfrm>
          <a:off x="1752111" y="162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58077</xdr:rowOff>
    </xdr:from>
    <xdr:to>
      <xdr:col>6</xdr:col>
      <xdr:colOff>38100</xdr:colOff>
      <xdr:row>96</xdr:row>
      <xdr:rowOff>159677</xdr:rowOff>
    </xdr:to>
    <xdr:sp macro="" textlink="">
      <xdr:nvSpPr>
        <xdr:cNvPr id="262" name="楕円 261"/>
        <xdr:cNvSpPr/>
      </xdr:nvSpPr>
      <xdr:spPr>
        <a:xfrm>
          <a:off x="1079500" y="16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150804</xdr:rowOff>
    </xdr:from>
    <xdr:ext cx="534377" cy="259045"/>
    <xdr:sp macro="" textlink="">
      <xdr:nvSpPr>
        <xdr:cNvPr id="263" name="テキスト ボックス 262"/>
        <xdr:cNvSpPr txBox="1"/>
      </xdr:nvSpPr>
      <xdr:spPr>
        <a:xfrm>
          <a:off x="863111" y="166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57023</xdr:rowOff>
    </xdr:from>
    <xdr:to>
      <xdr:col>55</xdr:col>
      <xdr:colOff>0</xdr:colOff>
      <xdr:row>38</xdr:row>
      <xdr:rowOff>169418</xdr:rowOff>
    </xdr:to>
    <xdr:cxnSp macro="">
      <xdr:nvCxnSpPr>
        <xdr:cNvPr id="292" name="直線コネクタ 291"/>
        <xdr:cNvCxnSpPr/>
      </xdr:nvCxnSpPr>
      <xdr:spPr>
        <a:xfrm>
          <a:off x="9639300" y="6400673"/>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45212</xdr:rowOff>
    </xdr:from>
    <xdr:to>
      <xdr:col>50</xdr:col>
      <xdr:colOff>114300</xdr:colOff>
      <xdr:row>37</xdr:row>
      <xdr:rowOff>57023</xdr:rowOff>
    </xdr:to>
    <xdr:cxnSp macro="">
      <xdr:nvCxnSpPr>
        <xdr:cNvPr id="295" name="直線コネクタ 294"/>
        <xdr:cNvCxnSpPr/>
      </xdr:nvCxnSpPr>
      <xdr:spPr>
        <a:xfrm>
          <a:off x="8750300" y="638886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35306</xdr:rowOff>
    </xdr:from>
    <xdr:to>
      <xdr:col>45</xdr:col>
      <xdr:colOff>177800</xdr:colOff>
      <xdr:row>37</xdr:row>
      <xdr:rowOff>45212</xdr:rowOff>
    </xdr:to>
    <xdr:cxnSp macro="">
      <xdr:nvCxnSpPr>
        <xdr:cNvPr id="298" name="直線コネクタ 297"/>
        <xdr:cNvCxnSpPr/>
      </xdr:nvCxnSpPr>
      <xdr:spPr>
        <a:xfrm>
          <a:off x="7861300" y="63789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38</xdr:row>
      <xdr:rowOff>82931</xdr:rowOff>
    </xdr:to>
    <xdr:cxnSp macro="">
      <xdr:nvCxnSpPr>
        <xdr:cNvPr id="301" name="直線コネクタ 300"/>
        <xdr:cNvCxnSpPr/>
      </xdr:nvCxnSpPr>
      <xdr:spPr>
        <a:xfrm flipV="1">
          <a:off x="6972300" y="6378956"/>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118618</xdr:rowOff>
    </xdr:from>
    <xdr:to>
      <xdr:col>55</xdr:col>
      <xdr:colOff>50800</xdr:colOff>
      <xdr:row>39</xdr:row>
      <xdr:rowOff>48768</xdr:rowOff>
    </xdr:to>
    <xdr:sp macro="" textlink="">
      <xdr:nvSpPr>
        <xdr:cNvPr id="311" name="楕円 310"/>
        <xdr:cNvSpPr/>
      </xdr:nvSpPr>
      <xdr:spPr>
        <a:xfrm>
          <a:off x="10426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33545</xdr:rowOff>
    </xdr:from>
    <xdr:ext cx="378565" cy="259045"/>
    <xdr:sp macro="" textlink="">
      <xdr:nvSpPr>
        <xdr:cNvPr id="312" name="労働費該当値テキスト"/>
        <xdr:cNvSpPr txBox="1"/>
      </xdr:nvSpPr>
      <xdr:spPr>
        <a:xfrm>
          <a:off x="10528300" y="654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6223</xdr:rowOff>
    </xdr:from>
    <xdr:to>
      <xdr:col>50</xdr:col>
      <xdr:colOff>165100</xdr:colOff>
      <xdr:row>37</xdr:row>
      <xdr:rowOff>107823</xdr:rowOff>
    </xdr:to>
    <xdr:sp macro="" textlink="">
      <xdr:nvSpPr>
        <xdr:cNvPr id="313" name="楕円 312"/>
        <xdr:cNvSpPr/>
      </xdr:nvSpPr>
      <xdr:spPr>
        <a:xfrm>
          <a:off x="9588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124350</xdr:rowOff>
    </xdr:from>
    <xdr:ext cx="378565" cy="259045"/>
    <xdr:sp macro="" textlink="">
      <xdr:nvSpPr>
        <xdr:cNvPr id="314" name="テキスト ボックス 313"/>
        <xdr:cNvSpPr txBox="1"/>
      </xdr:nvSpPr>
      <xdr:spPr>
        <a:xfrm>
          <a:off x="9450017" y="612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165862</xdr:rowOff>
    </xdr:from>
    <xdr:to>
      <xdr:col>46</xdr:col>
      <xdr:colOff>38100</xdr:colOff>
      <xdr:row>37</xdr:row>
      <xdr:rowOff>96012</xdr:rowOff>
    </xdr:to>
    <xdr:sp macro="" textlink="">
      <xdr:nvSpPr>
        <xdr:cNvPr id="315" name="楕円 314"/>
        <xdr:cNvSpPr/>
      </xdr:nvSpPr>
      <xdr:spPr>
        <a:xfrm>
          <a:off x="8699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112539</xdr:rowOff>
    </xdr:from>
    <xdr:ext cx="378565" cy="259045"/>
    <xdr:sp macro="" textlink="">
      <xdr:nvSpPr>
        <xdr:cNvPr id="316" name="テキスト ボックス 315"/>
        <xdr:cNvSpPr txBox="1"/>
      </xdr:nvSpPr>
      <xdr:spPr>
        <a:xfrm>
          <a:off x="8561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155956</xdr:rowOff>
    </xdr:from>
    <xdr:to>
      <xdr:col>41</xdr:col>
      <xdr:colOff>101600</xdr:colOff>
      <xdr:row>37</xdr:row>
      <xdr:rowOff>86106</xdr:rowOff>
    </xdr:to>
    <xdr:sp macro="" textlink="">
      <xdr:nvSpPr>
        <xdr:cNvPr id="317" name="楕円 316"/>
        <xdr:cNvSpPr/>
      </xdr:nvSpPr>
      <xdr:spPr>
        <a:xfrm>
          <a:off x="7810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102633</xdr:rowOff>
    </xdr:from>
    <xdr:ext cx="378565" cy="259045"/>
    <xdr:sp macro="" textlink="">
      <xdr:nvSpPr>
        <xdr:cNvPr id="318" name="テキスト ボックス 317"/>
        <xdr:cNvSpPr txBox="1"/>
      </xdr:nvSpPr>
      <xdr:spPr>
        <a:xfrm>
          <a:off x="7672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19" name="楕円 318"/>
        <xdr:cNvSpPr/>
      </xdr:nvSpPr>
      <xdr:spPr>
        <a:xfrm>
          <a:off x="6921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20" name="テキスト ボックス 319"/>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128670</xdr:rowOff>
    </xdr:from>
    <xdr:to>
      <xdr:col>55</xdr:col>
      <xdr:colOff>0</xdr:colOff>
      <xdr:row>57</xdr:row>
      <xdr:rowOff>158312</xdr:rowOff>
    </xdr:to>
    <xdr:cxnSp macro="">
      <xdr:nvCxnSpPr>
        <xdr:cNvPr id="349" name="直線コネクタ 348"/>
        <xdr:cNvCxnSpPr/>
      </xdr:nvCxnSpPr>
      <xdr:spPr>
        <a:xfrm flipV="1">
          <a:off x="9639300" y="9901320"/>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146539</xdr:rowOff>
    </xdr:from>
    <xdr:to>
      <xdr:col>50</xdr:col>
      <xdr:colOff>114300</xdr:colOff>
      <xdr:row>57</xdr:row>
      <xdr:rowOff>158312</xdr:rowOff>
    </xdr:to>
    <xdr:cxnSp macro="">
      <xdr:nvCxnSpPr>
        <xdr:cNvPr id="352" name="直線コネクタ 351"/>
        <xdr:cNvCxnSpPr/>
      </xdr:nvCxnSpPr>
      <xdr:spPr>
        <a:xfrm>
          <a:off x="8750300" y="991918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125375</xdr:rowOff>
    </xdr:from>
    <xdr:to>
      <xdr:col>45</xdr:col>
      <xdr:colOff>177800</xdr:colOff>
      <xdr:row>57</xdr:row>
      <xdr:rowOff>146539</xdr:rowOff>
    </xdr:to>
    <xdr:cxnSp macro="">
      <xdr:nvCxnSpPr>
        <xdr:cNvPr id="355" name="直線コネクタ 354"/>
        <xdr:cNvCxnSpPr/>
      </xdr:nvCxnSpPr>
      <xdr:spPr>
        <a:xfrm>
          <a:off x="7861300" y="9555125"/>
          <a:ext cx="889000" cy="36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125375</xdr:rowOff>
    </xdr:from>
    <xdr:to>
      <xdr:col>41</xdr:col>
      <xdr:colOff>50800</xdr:colOff>
      <xdr:row>57</xdr:row>
      <xdr:rowOff>139491</xdr:rowOff>
    </xdr:to>
    <xdr:cxnSp macro="">
      <xdr:nvCxnSpPr>
        <xdr:cNvPr id="358" name="直線コネクタ 357"/>
        <xdr:cNvCxnSpPr/>
      </xdr:nvCxnSpPr>
      <xdr:spPr>
        <a:xfrm flipV="1">
          <a:off x="6972300" y="9555125"/>
          <a:ext cx="889000" cy="3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77870</xdr:rowOff>
    </xdr:from>
    <xdr:to>
      <xdr:col>55</xdr:col>
      <xdr:colOff>50800</xdr:colOff>
      <xdr:row>58</xdr:row>
      <xdr:rowOff>8020</xdr:rowOff>
    </xdr:to>
    <xdr:sp macro="" textlink="">
      <xdr:nvSpPr>
        <xdr:cNvPr id="368" name="楕円 367"/>
        <xdr:cNvSpPr/>
      </xdr:nvSpPr>
      <xdr:spPr>
        <a:xfrm>
          <a:off x="10426700" y="98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100747</xdr:rowOff>
    </xdr:from>
    <xdr:ext cx="534377" cy="259045"/>
    <xdr:sp macro="" textlink="">
      <xdr:nvSpPr>
        <xdr:cNvPr id="369" name="農林水産業費該当値テキスト"/>
        <xdr:cNvSpPr txBox="1"/>
      </xdr:nvSpPr>
      <xdr:spPr>
        <a:xfrm>
          <a:off x="10528300" y="9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107512</xdr:rowOff>
    </xdr:from>
    <xdr:to>
      <xdr:col>50</xdr:col>
      <xdr:colOff>165100</xdr:colOff>
      <xdr:row>58</xdr:row>
      <xdr:rowOff>37662</xdr:rowOff>
    </xdr:to>
    <xdr:sp macro="" textlink="">
      <xdr:nvSpPr>
        <xdr:cNvPr id="370" name="楕円 369"/>
        <xdr:cNvSpPr/>
      </xdr:nvSpPr>
      <xdr:spPr>
        <a:xfrm>
          <a:off x="9588500" y="98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54189</xdr:rowOff>
    </xdr:from>
    <xdr:ext cx="534377" cy="259045"/>
    <xdr:sp macro="" textlink="">
      <xdr:nvSpPr>
        <xdr:cNvPr id="371" name="テキスト ボックス 370"/>
        <xdr:cNvSpPr txBox="1"/>
      </xdr:nvSpPr>
      <xdr:spPr>
        <a:xfrm>
          <a:off x="9372111" y="96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95739</xdr:rowOff>
    </xdr:from>
    <xdr:to>
      <xdr:col>46</xdr:col>
      <xdr:colOff>38100</xdr:colOff>
      <xdr:row>58</xdr:row>
      <xdr:rowOff>25889</xdr:rowOff>
    </xdr:to>
    <xdr:sp macro="" textlink="">
      <xdr:nvSpPr>
        <xdr:cNvPr id="372" name="楕円 371"/>
        <xdr:cNvSpPr/>
      </xdr:nvSpPr>
      <xdr:spPr>
        <a:xfrm>
          <a:off x="8699500" y="98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42416</xdr:rowOff>
    </xdr:from>
    <xdr:ext cx="534377" cy="259045"/>
    <xdr:sp macro="" textlink="">
      <xdr:nvSpPr>
        <xdr:cNvPr id="373" name="テキスト ボックス 372"/>
        <xdr:cNvSpPr txBox="1"/>
      </xdr:nvSpPr>
      <xdr:spPr>
        <a:xfrm>
          <a:off x="8483111" y="96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74575</xdr:rowOff>
    </xdr:from>
    <xdr:to>
      <xdr:col>41</xdr:col>
      <xdr:colOff>101600</xdr:colOff>
      <xdr:row>56</xdr:row>
      <xdr:rowOff>4725</xdr:rowOff>
    </xdr:to>
    <xdr:sp macro="" textlink="">
      <xdr:nvSpPr>
        <xdr:cNvPr id="374" name="楕円 373"/>
        <xdr:cNvSpPr/>
      </xdr:nvSpPr>
      <xdr:spPr>
        <a:xfrm>
          <a:off x="7810500" y="95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21252</xdr:rowOff>
    </xdr:from>
    <xdr:ext cx="534377" cy="259045"/>
    <xdr:sp macro="" textlink="">
      <xdr:nvSpPr>
        <xdr:cNvPr id="375" name="テキスト ボックス 374"/>
        <xdr:cNvSpPr txBox="1"/>
      </xdr:nvSpPr>
      <xdr:spPr>
        <a:xfrm>
          <a:off x="7594111" y="92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88691</xdr:rowOff>
    </xdr:from>
    <xdr:to>
      <xdr:col>36</xdr:col>
      <xdr:colOff>165100</xdr:colOff>
      <xdr:row>58</xdr:row>
      <xdr:rowOff>18841</xdr:rowOff>
    </xdr:to>
    <xdr:sp macro="" textlink="">
      <xdr:nvSpPr>
        <xdr:cNvPr id="376" name="楕円 375"/>
        <xdr:cNvSpPr/>
      </xdr:nvSpPr>
      <xdr:spPr>
        <a:xfrm>
          <a:off x="6921500" y="98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35368</xdr:rowOff>
    </xdr:from>
    <xdr:ext cx="534377" cy="259045"/>
    <xdr:sp macro="" textlink="">
      <xdr:nvSpPr>
        <xdr:cNvPr id="377" name="テキスト ボックス 376"/>
        <xdr:cNvSpPr txBox="1"/>
      </xdr:nvSpPr>
      <xdr:spPr>
        <a:xfrm>
          <a:off x="6705111" y="96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65272</xdr:rowOff>
    </xdr:from>
    <xdr:to>
      <xdr:col>55</xdr:col>
      <xdr:colOff>0</xdr:colOff>
      <xdr:row>78</xdr:row>
      <xdr:rowOff>93447</xdr:rowOff>
    </xdr:to>
    <xdr:cxnSp macro="">
      <xdr:nvCxnSpPr>
        <xdr:cNvPr id="406" name="直線コネクタ 405"/>
        <xdr:cNvCxnSpPr/>
      </xdr:nvCxnSpPr>
      <xdr:spPr>
        <a:xfrm flipV="1">
          <a:off x="9639300" y="13438372"/>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93447</xdr:rowOff>
    </xdr:from>
    <xdr:to>
      <xdr:col>50</xdr:col>
      <xdr:colOff>114300</xdr:colOff>
      <xdr:row>78</xdr:row>
      <xdr:rowOff>134099</xdr:rowOff>
    </xdr:to>
    <xdr:cxnSp macro="">
      <xdr:nvCxnSpPr>
        <xdr:cNvPr id="409" name="直線コネクタ 408"/>
        <xdr:cNvCxnSpPr/>
      </xdr:nvCxnSpPr>
      <xdr:spPr>
        <a:xfrm flipV="1">
          <a:off x="8750300" y="13466547"/>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129527</xdr:rowOff>
    </xdr:from>
    <xdr:to>
      <xdr:col>45</xdr:col>
      <xdr:colOff>177800</xdr:colOff>
      <xdr:row>78</xdr:row>
      <xdr:rowOff>134099</xdr:rowOff>
    </xdr:to>
    <xdr:cxnSp macro="">
      <xdr:nvCxnSpPr>
        <xdr:cNvPr id="412" name="直線コネクタ 411"/>
        <xdr:cNvCxnSpPr/>
      </xdr:nvCxnSpPr>
      <xdr:spPr>
        <a:xfrm>
          <a:off x="7861300" y="135026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126327</xdr:rowOff>
    </xdr:from>
    <xdr:to>
      <xdr:col>41</xdr:col>
      <xdr:colOff>50800</xdr:colOff>
      <xdr:row>78</xdr:row>
      <xdr:rowOff>129527</xdr:rowOff>
    </xdr:to>
    <xdr:cxnSp macro="">
      <xdr:nvCxnSpPr>
        <xdr:cNvPr id="415" name="直線コネクタ 414"/>
        <xdr:cNvCxnSpPr/>
      </xdr:nvCxnSpPr>
      <xdr:spPr>
        <a:xfrm>
          <a:off x="6972300" y="1349942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14472</xdr:rowOff>
    </xdr:from>
    <xdr:to>
      <xdr:col>55</xdr:col>
      <xdr:colOff>50800</xdr:colOff>
      <xdr:row>78</xdr:row>
      <xdr:rowOff>116072</xdr:rowOff>
    </xdr:to>
    <xdr:sp macro="" textlink="">
      <xdr:nvSpPr>
        <xdr:cNvPr id="425" name="楕円 424"/>
        <xdr:cNvSpPr/>
      </xdr:nvSpPr>
      <xdr:spPr>
        <a:xfrm>
          <a:off x="10426700" y="133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102208</xdr:rowOff>
    </xdr:from>
    <xdr:ext cx="469744" cy="259045"/>
    <xdr:sp macro="" textlink="">
      <xdr:nvSpPr>
        <xdr:cNvPr id="426" name="商工費該当値テキスト"/>
        <xdr:cNvSpPr txBox="1"/>
      </xdr:nvSpPr>
      <xdr:spPr>
        <a:xfrm>
          <a:off x="10528300" y="13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42647</xdr:rowOff>
    </xdr:from>
    <xdr:to>
      <xdr:col>50</xdr:col>
      <xdr:colOff>165100</xdr:colOff>
      <xdr:row>78</xdr:row>
      <xdr:rowOff>144247</xdr:rowOff>
    </xdr:to>
    <xdr:sp macro="" textlink="">
      <xdr:nvSpPr>
        <xdr:cNvPr id="427" name="楕円 426"/>
        <xdr:cNvSpPr/>
      </xdr:nvSpPr>
      <xdr:spPr>
        <a:xfrm>
          <a:off x="9588500" y="13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135374</xdr:rowOff>
    </xdr:from>
    <xdr:ext cx="469744" cy="259045"/>
    <xdr:sp macro="" textlink="">
      <xdr:nvSpPr>
        <xdr:cNvPr id="428" name="テキスト ボックス 427"/>
        <xdr:cNvSpPr txBox="1"/>
      </xdr:nvSpPr>
      <xdr:spPr>
        <a:xfrm>
          <a:off x="9404428" y="1350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83299</xdr:rowOff>
    </xdr:from>
    <xdr:to>
      <xdr:col>46</xdr:col>
      <xdr:colOff>38100</xdr:colOff>
      <xdr:row>79</xdr:row>
      <xdr:rowOff>13449</xdr:rowOff>
    </xdr:to>
    <xdr:sp macro="" textlink="">
      <xdr:nvSpPr>
        <xdr:cNvPr id="429" name="楕円 428"/>
        <xdr:cNvSpPr/>
      </xdr:nvSpPr>
      <xdr:spPr>
        <a:xfrm>
          <a:off x="8699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4576</xdr:rowOff>
    </xdr:from>
    <xdr:ext cx="469744" cy="259045"/>
    <xdr:sp macro="" textlink="">
      <xdr:nvSpPr>
        <xdr:cNvPr id="430" name="テキスト ボックス 429"/>
        <xdr:cNvSpPr txBox="1"/>
      </xdr:nvSpPr>
      <xdr:spPr>
        <a:xfrm>
          <a:off x="8515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78727</xdr:rowOff>
    </xdr:from>
    <xdr:to>
      <xdr:col>41</xdr:col>
      <xdr:colOff>101600</xdr:colOff>
      <xdr:row>79</xdr:row>
      <xdr:rowOff>8877</xdr:rowOff>
    </xdr:to>
    <xdr:sp macro="" textlink="">
      <xdr:nvSpPr>
        <xdr:cNvPr id="431" name="楕円 430"/>
        <xdr:cNvSpPr/>
      </xdr:nvSpPr>
      <xdr:spPr>
        <a:xfrm>
          <a:off x="7810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xdr:rowOff>
    </xdr:from>
    <xdr:ext cx="469744" cy="259045"/>
    <xdr:sp macro="" textlink="">
      <xdr:nvSpPr>
        <xdr:cNvPr id="432" name="テキスト ボックス 431"/>
        <xdr:cNvSpPr txBox="1"/>
      </xdr:nvSpPr>
      <xdr:spPr>
        <a:xfrm>
          <a:off x="7626428"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75527</xdr:rowOff>
    </xdr:from>
    <xdr:to>
      <xdr:col>36</xdr:col>
      <xdr:colOff>165100</xdr:colOff>
      <xdr:row>79</xdr:row>
      <xdr:rowOff>5677</xdr:rowOff>
    </xdr:to>
    <xdr:sp macro="" textlink="">
      <xdr:nvSpPr>
        <xdr:cNvPr id="433" name="楕円 432"/>
        <xdr:cNvSpPr/>
      </xdr:nvSpPr>
      <xdr:spPr>
        <a:xfrm>
          <a:off x="6921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168254</xdr:rowOff>
    </xdr:from>
    <xdr:ext cx="469744" cy="259045"/>
    <xdr:sp macro="" textlink="">
      <xdr:nvSpPr>
        <xdr:cNvPr id="434" name="テキスト ボックス 433"/>
        <xdr:cNvSpPr txBox="1"/>
      </xdr:nvSpPr>
      <xdr:spPr>
        <a:xfrm>
          <a:off x="6737428" y="135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104583</xdr:rowOff>
    </xdr:from>
    <xdr:to>
      <xdr:col>55</xdr:col>
      <xdr:colOff>0</xdr:colOff>
      <xdr:row>97</xdr:row>
      <xdr:rowOff>131742</xdr:rowOff>
    </xdr:to>
    <xdr:cxnSp macro="">
      <xdr:nvCxnSpPr>
        <xdr:cNvPr id="465" name="直線コネクタ 464"/>
        <xdr:cNvCxnSpPr/>
      </xdr:nvCxnSpPr>
      <xdr:spPr>
        <a:xfrm>
          <a:off x="9639300" y="16735233"/>
          <a:ext cx="838200" cy="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21589</xdr:rowOff>
    </xdr:from>
    <xdr:to>
      <xdr:col>50</xdr:col>
      <xdr:colOff>114300</xdr:colOff>
      <xdr:row>97</xdr:row>
      <xdr:rowOff>104583</xdr:rowOff>
    </xdr:to>
    <xdr:cxnSp macro="">
      <xdr:nvCxnSpPr>
        <xdr:cNvPr id="468" name="直線コネクタ 467"/>
        <xdr:cNvCxnSpPr/>
      </xdr:nvCxnSpPr>
      <xdr:spPr>
        <a:xfrm>
          <a:off x="8750300" y="16652239"/>
          <a:ext cx="889000" cy="8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161048</xdr:rowOff>
    </xdr:from>
    <xdr:to>
      <xdr:col>45</xdr:col>
      <xdr:colOff>177800</xdr:colOff>
      <xdr:row>97</xdr:row>
      <xdr:rowOff>21589</xdr:rowOff>
    </xdr:to>
    <xdr:cxnSp macro="">
      <xdr:nvCxnSpPr>
        <xdr:cNvPr id="471" name="直線コネクタ 470"/>
        <xdr:cNvCxnSpPr/>
      </xdr:nvCxnSpPr>
      <xdr:spPr>
        <a:xfrm>
          <a:off x="7861300" y="16620248"/>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161048</xdr:rowOff>
    </xdr:from>
    <xdr:to>
      <xdr:col>41</xdr:col>
      <xdr:colOff>50800</xdr:colOff>
      <xdr:row>98</xdr:row>
      <xdr:rowOff>10770</xdr:rowOff>
    </xdr:to>
    <xdr:cxnSp macro="">
      <xdr:nvCxnSpPr>
        <xdr:cNvPr id="474" name="直線コネクタ 473"/>
        <xdr:cNvCxnSpPr/>
      </xdr:nvCxnSpPr>
      <xdr:spPr>
        <a:xfrm flipV="1">
          <a:off x="6972300" y="16620248"/>
          <a:ext cx="889000" cy="19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80942</xdr:rowOff>
    </xdr:from>
    <xdr:to>
      <xdr:col>55</xdr:col>
      <xdr:colOff>50800</xdr:colOff>
      <xdr:row>98</xdr:row>
      <xdr:rowOff>11092</xdr:rowOff>
    </xdr:to>
    <xdr:sp macro="" textlink="">
      <xdr:nvSpPr>
        <xdr:cNvPr id="484" name="楕円 483"/>
        <xdr:cNvSpPr/>
      </xdr:nvSpPr>
      <xdr:spPr>
        <a:xfrm>
          <a:off x="10426700" y="167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59369</xdr:rowOff>
    </xdr:from>
    <xdr:ext cx="534377" cy="259045"/>
    <xdr:sp macro="" textlink="">
      <xdr:nvSpPr>
        <xdr:cNvPr id="485" name="土木費該当値テキスト"/>
        <xdr:cNvSpPr txBox="1"/>
      </xdr:nvSpPr>
      <xdr:spPr>
        <a:xfrm>
          <a:off x="10528300" y="166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53783</xdr:rowOff>
    </xdr:from>
    <xdr:to>
      <xdr:col>50</xdr:col>
      <xdr:colOff>165100</xdr:colOff>
      <xdr:row>97</xdr:row>
      <xdr:rowOff>155383</xdr:rowOff>
    </xdr:to>
    <xdr:sp macro="" textlink="">
      <xdr:nvSpPr>
        <xdr:cNvPr id="486" name="楕円 485"/>
        <xdr:cNvSpPr/>
      </xdr:nvSpPr>
      <xdr:spPr>
        <a:xfrm>
          <a:off x="9588500" y="166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146510</xdr:rowOff>
    </xdr:from>
    <xdr:ext cx="534377" cy="259045"/>
    <xdr:sp macro="" textlink="">
      <xdr:nvSpPr>
        <xdr:cNvPr id="487" name="テキスト ボックス 486"/>
        <xdr:cNvSpPr txBox="1"/>
      </xdr:nvSpPr>
      <xdr:spPr>
        <a:xfrm>
          <a:off x="9372111" y="167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142239</xdr:rowOff>
    </xdr:from>
    <xdr:to>
      <xdr:col>46</xdr:col>
      <xdr:colOff>38100</xdr:colOff>
      <xdr:row>97</xdr:row>
      <xdr:rowOff>72389</xdr:rowOff>
    </xdr:to>
    <xdr:sp macro="" textlink="">
      <xdr:nvSpPr>
        <xdr:cNvPr id="488" name="楕円 487"/>
        <xdr:cNvSpPr/>
      </xdr:nvSpPr>
      <xdr:spPr>
        <a:xfrm>
          <a:off x="8699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63516</xdr:rowOff>
    </xdr:from>
    <xdr:ext cx="534377" cy="259045"/>
    <xdr:sp macro="" textlink="">
      <xdr:nvSpPr>
        <xdr:cNvPr id="489" name="テキスト ボックス 488"/>
        <xdr:cNvSpPr txBox="1"/>
      </xdr:nvSpPr>
      <xdr:spPr>
        <a:xfrm>
          <a:off x="8483111" y="166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110248</xdr:rowOff>
    </xdr:from>
    <xdr:to>
      <xdr:col>41</xdr:col>
      <xdr:colOff>101600</xdr:colOff>
      <xdr:row>97</xdr:row>
      <xdr:rowOff>40398</xdr:rowOff>
    </xdr:to>
    <xdr:sp macro="" textlink="">
      <xdr:nvSpPr>
        <xdr:cNvPr id="490" name="楕円 489"/>
        <xdr:cNvSpPr/>
      </xdr:nvSpPr>
      <xdr:spPr>
        <a:xfrm>
          <a:off x="7810500" y="165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56925</xdr:rowOff>
    </xdr:from>
    <xdr:ext cx="534377" cy="259045"/>
    <xdr:sp macro="" textlink="">
      <xdr:nvSpPr>
        <xdr:cNvPr id="491" name="テキスト ボックス 490"/>
        <xdr:cNvSpPr txBox="1"/>
      </xdr:nvSpPr>
      <xdr:spPr>
        <a:xfrm>
          <a:off x="7594111" y="163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131420</xdr:rowOff>
    </xdr:from>
    <xdr:to>
      <xdr:col>36</xdr:col>
      <xdr:colOff>165100</xdr:colOff>
      <xdr:row>98</xdr:row>
      <xdr:rowOff>61570</xdr:rowOff>
    </xdr:to>
    <xdr:sp macro="" textlink="">
      <xdr:nvSpPr>
        <xdr:cNvPr id="492" name="楕円 491"/>
        <xdr:cNvSpPr/>
      </xdr:nvSpPr>
      <xdr:spPr>
        <a:xfrm>
          <a:off x="6921500" y="167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52697</xdr:rowOff>
    </xdr:from>
    <xdr:ext cx="534377" cy="259045"/>
    <xdr:sp macro="" textlink="">
      <xdr:nvSpPr>
        <xdr:cNvPr id="493" name="テキスト ボックス 492"/>
        <xdr:cNvSpPr txBox="1"/>
      </xdr:nvSpPr>
      <xdr:spPr>
        <a:xfrm>
          <a:off x="6705111" y="168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109468</xdr:rowOff>
    </xdr:from>
    <xdr:to>
      <xdr:col>85</xdr:col>
      <xdr:colOff>127000</xdr:colOff>
      <xdr:row>36</xdr:row>
      <xdr:rowOff>129889</xdr:rowOff>
    </xdr:to>
    <xdr:cxnSp macro="">
      <xdr:nvCxnSpPr>
        <xdr:cNvPr id="522" name="直線コネクタ 521"/>
        <xdr:cNvCxnSpPr/>
      </xdr:nvCxnSpPr>
      <xdr:spPr>
        <a:xfrm flipV="1">
          <a:off x="15481300" y="6281668"/>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108896</xdr:rowOff>
    </xdr:from>
    <xdr:to>
      <xdr:col>81</xdr:col>
      <xdr:colOff>50800</xdr:colOff>
      <xdr:row>36</xdr:row>
      <xdr:rowOff>129889</xdr:rowOff>
    </xdr:to>
    <xdr:cxnSp macro="">
      <xdr:nvCxnSpPr>
        <xdr:cNvPr id="525" name="直線コネクタ 524"/>
        <xdr:cNvCxnSpPr/>
      </xdr:nvCxnSpPr>
      <xdr:spPr>
        <a:xfrm>
          <a:off x="14592300" y="6281096"/>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108896</xdr:rowOff>
    </xdr:from>
    <xdr:to>
      <xdr:col>76</xdr:col>
      <xdr:colOff>114300</xdr:colOff>
      <xdr:row>36</xdr:row>
      <xdr:rowOff>144044</xdr:rowOff>
    </xdr:to>
    <xdr:cxnSp macro="">
      <xdr:nvCxnSpPr>
        <xdr:cNvPr id="528" name="直線コネクタ 527"/>
        <xdr:cNvCxnSpPr/>
      </xdr:nvCxnSpPr>
      <xdr:spPr>
        <a:xfrm flipV="1">
          <a:off x="13703300" y="6281096"/>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144044</xdr:rowOff>
    </xdr:from>
    <xdr:to>
      <xdr:col>71</xdr:col>
      <xdr:colOff>177800</xdr:colOff>
      <xdr:row>36</xdr:row>
      <xdr:rowOff>150025</xdr:rowOff>
    </xdr:to>
    <xdr:cxnSp macro="">
      <xdr:nvCxnSpPr>
        <xdr:cNvPr id="531" name="直線コネクタ 530"/>
        <xdr:cNvCxnSpPr/>
      </xdr:nvCxnSpPr>
      <xdr:spPr>
        <a:xfrm flipV="1">
          <a:off x="12814300" y="6316244"/>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58668</xdr:rowOff>
    </xdr:from>
    <xdr:to>
      <xdr:col>85</xdr:col>
      <xdr:colOff>177800</xdr:colOff>
      <xdr:row>36</xdr:row>
      <xdr:rowOff>160268</xdr:rowOff>
    </xdr:to>
    <xdr:sp macro="" textlink="">
      <xdr:nvSpPr>
        <xdr:cNvPr id="541" name="楕円 540"/>
        <xdr:cNvSpPr/>
      </xdr:nvSpPr>
      <xdr:spPr>
        <a:xfrm>
          <a:off x="16268700" y="6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81545</xdr:rowOff>
    </xdr:from>
    <xdr:ext cx="534377" cy="259045"/>
    <xdr:sp macro="" textlink="">
      <xdr:nvSpPr>
        <xdr:cNvPr id="542" name="消防費該当値テキスト"/>
        <xdr:cNvSpPr txBox="1"/>
      </xdr:nvSpPr>
      <xdr:spPr>
        <a:xfrm>
          <a:off x="16370300" y="60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79089</xdr:rowOff>
    </xdr:from>
    <xdr:to>
      <xdr:col>81</xdr:col>
      <xdr:colOff>101600</xdr:colOff>
      <xdr:row>37</xdr:row>
      <xdr:rowOff>9239</xdr:rowOff>
    </xdr:to>
    <xdr:sp macro="" textlink="">
      <xdr:nvSpPr>
        <xdr:cNvPr id="543" name="楕円 542"/>
        <xdr:cNvSpPr/>
      </xdr:nvSpPr>
      <xdr:spPr>
        <a:xfrm>
          <a:off x="15430500" y="6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25766</xdr:rowOff>
    </xdr:from>
    <xdr:ext cx="534377" cy="259045"/>
    <xdr:sp macro="" textlink="">
      <xdr:nvSpPr>
        <xdr:cNvPr id="544" name="テキスト ボックス 543"/>
        <xdr:cNvSpPr txBox="1"/>
      </xdr:nvSpPr>
      <xdr:spPr>
        <a:xfrm>
          <a:off x="15214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58096</xdr:rowOff>
    </xdr:from>
    <xdr:to>
      <xdr:col>76</xdr:col>
      <xdr:colOff>165100</xdr:colOff>
      <xdr:row>36</xdr:row>
      <xdr:rowOff>159696</xdr:rowOff>
    </xdr:to>
    <xdr:sp macro="" textlink="">
      <xdr:nvSpPr>
        <xdr:cNvPr id="545" name="楕円 544"/>
        <xdr:cNvSpPr/>
      </xdr:nvSpPr>
      <xdr:spPr>
        <a:xfrm>
          <a:off x="14541500" y="62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4773</xdr:rowOff>
    </xdr:from>
    <xdr:ext cx="534377" cy="259045"/>
    <xdr:sp macro="" textlink="">
      <xdr:nvSpPr>
        <xdr:cNvPr id="546" name="テキスト ボックス 545"/>
        <xdr:cNvSpPr txBox="1"/>
      </xdr:nvSpPr>
      <xdr:spPr>
        <a:xfrm>
          <a:off x="14325111" y="60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93244</xdr:rowOff>
    </xdr:from>
    <xdr:to>
      <xdr:col>72</xdr:col>
      <xdr:colOff>38100</xdr:colOff>
      <xdr:row>37</xdr:row>
      <xdr:rowOff>23394</xdr:rowOff>
    </xdr:to>
    <xdr:sp macro="" textlink="">
      <xdr:nvSpPr>
        <xdr:cNvPr id="547" name="楕円 546"/>
        <xdr:cNvSpPr/>
      </xdr:nvSpPr>
      <xdr:spPr>
        <a:xfrm>
          <a:off x="13652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39921</xdr:rowOff>
    </xdr:from>
    <xdr:ext cx="534377" cy="259045"/>
    <xdr:sp macro="" textlink="">
      <xdr:nvSpPr>
        <xdr:cNvPr id="548" name="テキスト ボックス 547"/>
        <xdr:cNvSpPr txBox="1"/>
      </xdr:nvSpPr>
      <xdr:spPr>
        <a:xfrm>
          <a:off x="13436111" y="60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99225</xdr:rowOff>
    </xdr:from>
    <xdr:to>
      <xdr:col>67</xdr:col>
      <xdr:colOff>101600</xdr:colOff>
      <xdr:row>37</xdr:row>
      <xdr:rowOff>29375</xdr:rowOff>
    </xdr:to>
    <xdr:sp macro="" textlink="">
      <xdr:nvSpPr>
        <xdr:cNvPr id="549" name="楕円 548"/>
        <xdr:cNvSpPr/>
      </xdr:nvSpPr>
      <xdr:spPr>
        <a:xfrm>
          <a:off x="12763500" y="62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45902</xdr:rowOff>
    </xdr:from>
    <xdr:ext cx="534377" cy="259045"/>
    <xdr:sp macro="" textlink="">
      <xdr:nvSpPr>
        <xdr:cNvPr id="550" name="テキスト ボックス 549"/>
        <xdr:cNvSpPr txBox="1"/>
      </xdr:nvSpPr>
      <xdr:spPr>
        <a:xfrm>
          <a:off x="12547111" y="60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131170</xdr:rowOff>
    </xdr:from>
    <xdr:to>
      <xdr:col>85</xdr:col>
      <xdr:colOff>127000</xdr:colOff>
      <xdr:row>57</xdr:row>
      <xdr:rowOff>139557</xdr:rowOff>
    </xdr:to>
    <xdr:cxnSp macro="">
      <xdr:nvCxnSpPr>
        <xdr:cNvPr id="584" name="直線コネクタ 583"/>
        <xdr:cNvCxnSpPr/>
      </xdr:nvCxnSpPr>
      <xdr:spPr>
        <a:xfrm>
          <a:off x="15481300" y="9903820"/>
          <a:ext cx="8382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131170</xdr:rowOff>
    </xdr:from>
    <xdr:to>
      <xdr:col>81</xdr:col>
      <xdr:colOff>50800</xdr:colOff>
      <xdr:row>58</xdr:row>
      <xdr:rowOff>73692</xdr:rowOff>
    </xdr:to>
    <xdr:cxnSp macro="">
      <xdr:nvCxnSpPr>
        <xdr:cNvPr id="587" name="直線コネクタ 586"/>
        <xdr:cNvCxnSpPr/>
      </xdr:nvCxnSpPr>
      <xdr:spPr>
        <a:xfrm flipV="1">
          <a:off x="14592300" y="9903820"/>
          <a:ext cx="889000" cy="1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73692</xdr:rowOff>
    </xdr:from>
    <xdr:to>
      <xdr:col>76</xdr:col>
      <xdr:colOff>114300</xdr:colOff>
      <xdr:row>58</xdr:row>
      <xdr:rowOff>114640</xdr:rowOff>
    </xdr:to>
    <xdr:cxnSp macro="">
      <xdr:nvCxnSpPr>
        <xdr:cNvPr id="590" name="直線コネクタ 589"/>
        <xdr:cNvCxnSpPr/>
      </xdr:nvCxnSpPr>
      <xdr:spPr>
        <a:xfrm flipV="1">
          <a:off x="13703300" y="10017792"/>
          <a:ext cx="889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114640</xdr:rowOff>
    </xdr:from>
    <xdr:to>
      <xdr:col>71</xdr:col>
      <xdr:colOff>177800</xdr:colOff>
      <xdr:row>58</xdr:row>
      <xdr:rowOff>121712</xdr:rowOff>
    </xdr:to>
    <xdr:cxnSp macro="">
      <xdr:nvCxnSpPr>
        <xdr:cNvPr id="593" name="直線コネクタ 592"/>
        <xdr:cNvCxnSpPr/>
      </xdr:nvCxnSpPr>
      <xdr:spPr>
        <a:xfrm flipV="1">
          <a:off x="12814300" y="10058740"/>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88757</xdr:rowOff>
    </xdr:from>
    <xdr:to>
      <xdr:col>85</xdr:col>
      <xdr:colOff>177800</xdr:colOff>
      <xdr:row>58</xdr:row>
      <xdr:rowOff>18907</xdr:rowOff>
    </xdr:to>
    <xdr:sp macro="" textlink="">
      <xdr:nvSpPr>
        <xdr:cNvPr id="603" name="楕円 602"/>
        <xdr:cNvSpPr/>
      </xdr:nvSpPr>
      <xdr:spPr>
        <a:xfrm>
          <a:off x="16268700" y="986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67184</xdr:rowOff>
    </xdr:from>
    <xdr:ext cx="534377" cy="259045"/>
    <xdr:sp macro="" textlink="">
      <xdr:nvSpPr>
        <xdr:cNvPr id="604" name="教育費該当値テキスト"/>
        <xdr:cNvSpPr txBox="1"/>
      </xdr:nvSpPr>
      <xdr:spPr>
        <a:xfrm>
          <a:off x="16370300" y="983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80370</xdr:rowOff>
    </xdr:from>
    <xdr:to>
      <xdr:col>81</xdr:col>
      <xdr:colOff>101600</xdr:colOff>
      <xdr:row>58</xdr:row>
      <xdr:rowOff>10520</xdr:rowOff>
    </xdr:to>
    <xdr:sp macro="" textlink="">
      <xdr:nvSpPr>
        <xdr:cNvPr id="605" name="楕円 604"/>
        <xdr:cNvSpPr/>
      </xdr:nvSpPr>
      <xdr:spPr>
        <a:xfrm>
          <a:off x="15430500" y="98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1647</xdr:rowOff>
    </xdr:from>
    <xdr:ext cx="534377" cy="259045"/>
    <xdr:sp macro="" textlink="">
      <xdr:nvSpPr>
        <xdr:cNvPr id="606" name="テキスト ボックス 605"/>
        <xdr:cNvSpPr txBox="1"/>
      </xdr:nvSpPr>
      <xdr:spPr>
        <a:xfrm>
          <a:off x="15214111" y="99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22892</xdr:rowOff>
    </xdr:from>
    <xdr:to>
      <xdr:col>76</xdr:col>
      <xdr:colOff>165100</xdr:colOff>
      <xdr:row>58</xdr:row>
      <xdr:rowOff>124492</xdr:rowOff>
    </xdr:to>
    <xdr:sp macro="" textlink="">
      <xdr:nvSpPr>
        <xdr:cNvPr id="607" name="楕円 606"/>
        <xdr:cNvSpPr/>
      </xdr:nvSpPr>
      <xdr:spPr>
        <a:xfrm>
          <a:off x="14541500" y="99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115619</xdr:rowOff>
    </xdr:from>
    <xdr:ext cx="534377" cy="259045"/>
    <xdr:sp macro="" textlink="">
      <xdr:nvSpPr>
        <xdr:cNvPr id="608" name="テキスト ボックス 607"/>
        <xdr:cNvSpPr txBox="1"/>
      </xdr:nvSpPr>
      <xdr:spPr>
        <a:xfrm>
          <a:off x="14325111" y="100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63840</xdr:rowOff>
    </xdr:from>
    <xdr:to>
      <xdr:col>72</xdr:col>
      <xdr:colOff>38100</xdr:colOff>
      <xdr:row>58</xdr:row>
      <xdr:rowOff>165440</xdr:rowOff>
    </xdr:to>
    <xdr:sp macro="" textlink="">
      <xdr:nvSpPr>
        <xdr:cNvPr id="609" name="楕円 608"/>
        <xdr:cNvSpPr/>
      </xdr:nvSpPr>
      <xdr:spPr>
        <a:xfrm>
          <a:off x="13652500" y="100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156567</xdr:rowOff>
    </xdr:from>
    <xdr:ext cx="534377" cy="259045"/>
    <xdr:sp macro="" textlink="">
      <xdr:nvSpPr>
        <xdr:cNvPr id="610" name="テキスト ボックス 609"/>
        <xdr:cNvSpPr txBox="1"/>
      </xdr:nvSpPr>
      <xdr:spPr>
        <a:xfrm>
          <a:off x="13436111" y="101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70912</xdr:rowOff>
    </xdr:from>
    <xdr:to>
      <xdr:col>67</xdr:col>
      <xdr:colOff>101600</xdr:colOff>
      <xdr:row>59</xdr:row>
      <xdr:rowOff>1062</xdr:rowOff>
    </xdr:to>
    <xdr:sp macro="" textlink="">
      <xdr:nvSpPr>
        <xdr:cNvPr id="611" name="楕円 610"/>
        <xdr:cNvSpPr/>
      </xdr:nvSpPr>
      <xdr:spPr>
        <a:xfrm>
          <a:off x="12763500" y="100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163639</xdr:rowOff>
    </xdr:from>
    <xdr:ext cx="534377" cy="259045"/>
    <xdr:sp macro="" textlink="">
      <xdr:nvSpPr>
        <xdr:cNvPr id="612" name="テキスト ボックス 611"/>
        <xdr:cNvSpPr txBox="1"/>
      </xdr:nvSpPr>
      <xdr:spPr>
        <a:xfrm>
          <a:off x="12547111" y="101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43459</xdr:rowOff>
    </xdr:from>
    <xdr:to>
      <xdr:col>85</xdr:col>
      <xdr:colOff>127000</xdr:colOff>
      <xdr:row>79</xdr:row>
      <xdr:rowOff>43821</xdr:rowOff>
    </xdr:to>
    <xdr:cxnSp macro="">
      <xdr:nvCxnSpPr>
        <xdr:cNvPr id="641" name="直線コネクタ 640"/>
        <xdr:cNvCxnSpPr/>
      </xdr:nvCxnSpPr>
      <xdr:spPr>
        <a:xfrm>
          <a:off x="15481300" y="1358800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36255</xdr:rowOff>
    </xdr:from>
    <xdr:to>
      <xdr:col>81</xdr:col>
      <xdr:colOff>50800</xdr:colOff>
      <xdr:row>79</xdr:row>
      <xdr:rowOff>43459</xdr:rowOff>
    </xdr:to>
    <xdr:cxnSp macro="">
      <xdr:nvCxnSpPr>
        <xdr:cNvPr id="644" name="直線コネクタ 643"/>
        <xdr:cNvCxnSpPr/>
      </xdr:nvCxnSpPr>
      <xdr:spPr>
        <a:xfrm>
          <a:off x="14592300" y="13580805"/>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36255</xdr:rowOff>
    </xdr:from>
    <xdr:to>
      <xdr:col>76</xdr:col>
      <xdr:colOff>114300</xdr:colOff>
      <xdr:row>79</xdr:row>
      <xdr:rowOff>36830</xdr:rowOff>
    </xdr:to>
    <xdr:cxnSp macro="">
      <xdr:nvCxnSpPr>
        <xdr:cNvPr id="647" name="直線コネクタ 646"/>
        <xdr:cNvCxnSpPr/>
      </xdr:nvCxnSpPr>
      <xdr:spPr>
        <a:xfrm flipV="1">
          <a:off x="13703300" y="1358080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43723</xdr:rowOff>
    </xdr:to>
    <xdr:cxnSp macro="">
      <xdr:nvCxnSpPr>
        <xdr:cNvPr id="650" name="直線コネクタ 649"/>
        <xdr:cNvCxnSpPr/>
      </xdr:nvCxnSpPr>
      <xdr:spPr>
        <a:xfrm flipV="1">
          <a:off x="12814300" y="13581380"/>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164471</xdr:rowOff>
    </xdr:from>
    <xdr:to>
      <xdr:col>85</xdr:col>
      <xdr:colOff>177800</xdr:colOff>
      <xdr:row>79</xdr:row>
      <xdr:rowOff>94621</xdr:rowOff>
    </xdr:to>
    <xdr:sp macro="" textlink="">
      <xdr:nvSpPr>
        <xdr:cNvPr id="660" name="楕円 659"/>
        <xdr:cNvSpPr/>
      </xdr:nvSpPr>
      <xdr:spPr>
        <a:xfrm>
          <a:off x="16268700" y="135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78565" cy="259045"/>
    <xdr:sp macro="" textlink="">
      <xdr:nvSpPr>
        <xdr:cNvPr id="661" name="災害復旧費該当値テキスト"/>
        <xdr:cNvSpPr txBox="1"/>
      </xdr:nvSpPr>
      <xdr:spPr>
        <a:xfrm>
          <a:off x="16370300" y="1351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164109</xdr:rowOff>
    </xdr:from>
    <xdr:to>
      <xdr:col>81</xdr:col>
      <xdr:colOff>101600</xdr:colOff>
      <xdr:row>79</xdr:row>
      <xdr:rowOff>94259</xdr:rowOff>
    </xdr:to>
    <xdr:sp macro="" textlink="">
      <xdr:nvSpPr>
        <xdr:cNvPr id="662" name="楕円 661"/>
        <xdr:cNvSpPr/>
      </xdr:nvSpPr>
      <xdr:spPr>
        <a:xfrm>
          <a:off x="15430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85386</xdr:rowOff>
    </xdr:from>
    <xdr:ext cx="378565" cy="259045"/>
    <xdr:sp macro="" textlink="">
      <xdr:nvSpPr>
        <xdr:cNvPr id="663" name="テキスト ボックス 662"/>
        <xdr:cNvSpPr txBox="1"/>
      </xdr:nvSpPr>
      <xdr:spPr>
        <a:xfrm>
          <a:off x="15292017" y="1362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156905</xdr:rowOff>
    </xdr:from>
    <xdr:to>
      <xdr:col>76</xdr:col>
      <xdr:colOff>165100</xdr:colOff>
      <xdr:row>79</xdr:row>
      <xdr:rowOff>87055</xdr:rowOff>
    </xdr:to>
    <xdr:sp macro="" textlink="">
      <xdr:nvSpPr>
        <xdr:cNvPr id="664" name="楕円 663"/>
        <xdr:cNvSpPr/>
      </xdr:nvSpPr>
      <xdr:spPr>
        <a:xfrm>
          <a:off x="14541500" y="135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103582</xdr:rowOff>
    </xdr:from>
    <xdr:ext cx="469744" cy="259045"/>
    <xdr:sp macro="" textlink="">
      <xdr:nvSpPr>
        <xdr:cNvPr id="665" name="テキスト ボックス 664"/>
        <xdr:cNvSpPr txBox="1"/>
      </xdr:nvSpPr>
      <xdr:spPr>
        <a:xfrm>
          <a:off x="14357428" y="1330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66" name="楕円 665"/>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104157</xdr:rowOff>
    </xdr:from>
    <xdr:ext cx="469744" cy="259045"/>
    <xdr:sp macro="" textlink="">
      <xdr:nvSpPr>
        <xdr:cNvPr id="667" name="テキスト ボックス 666"/>
        <xdr:cNvSpPr txBox="1"/>
      </xdr:nvSpPr>
      <xdr:spPr>
        <a:xfrm>
          <a:off x="13468428" y="133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164373</xdr:rowOff>
    </xdr:from>
    <xdr:to>
      <xdr:col>67</xdr:col>
      <xdr:colOff>101600</xdr:colOff>
      <xdr:row>79</xdr:row>
      <xdr:rowOff>94523</xdr:rowOff>
    </xdr:to>
    <xdr:sp macro="" textlink="">
      <xdr:nvSpPr>
        <xdr:cNvPr id="668" name="楕円 667"/>
        <xdr:cNvSpPr/>
      </xdr:nvSpPr>
      <xdr:spPr>
        <a:xfrm>
          <a:off x="12763500" y="135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85650</xdr:rowOff>
    </xdr:from>
    <xdr:ext cx="378565" cy="259045"/>
    <xdr:sp macro="" textlink="">
      <xdr:nvSpPr>
        <xdr:cNvPr id="669" name="テキスト ボックス 668"/>
        <xdr:cNvSpPr txBox="1"/>
      </xdr:nvSpPr>
      <xdr:spPr>
        <a:xfrm>
          <a:off x="12625017" y="1363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80018</xdr:rowOff>
    </xdr:from>
    <xdr:to>
      <xdr:col>85</xdr:col>
      <xdr:colOff>127000</xdr:colOff>
      <xdr:row>97</xdr:row>
      <xdr:rowOff>91646</xdr:rowOff>
    </xdr:to>
    <xdr:cxnSp macro="">
      <xdr:nvCxnSpPr>
        <xdr:cNvPr id="700" name="直線コネクタ 699"/>
        <xdr:cNvCxnSpPr/>
      </xdr:nvCxnSpPr>
      <xdr:spPr>
        <a:xfrm flipV="1">
          <a:off x="15481300" y="16710668"/>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91646</xdr:rowOff>
    </xdr:from>
    <xdr:to>
      <xdr:col>81</xdr:col>
      <xdr:colOff>50800</xdr:colOff>
      <xdr:row>97</xdr:row>
      <xdr:rowOff>95368</xdr:rowOff>
    </xdr:to>
    <xdr:cxnSp macro="">
      <xdr:nvCxnSpPr>
        <xdr:cNvPr id="703" name="直線コネクタ 702"/>
        <xdr:cNvCxnSpPr/>
      </xdr:nvCxnSpPr>
      <xdr:spPr>
        <a:xfrm flipV="1">
          <a:off x="14592300" y="16722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94193</xdr:rowOff>
    </xdr:from>
    <xdr:to>
      <xdr:col>76</xdr:col>
      <xdr:colOff>114300</xdr:colOff>
      <xdr:row>97</xdr:row>
      <xdr:rowOff>95368</xdr:rowOff>
    </xdr:to>
    <xdr:cxnSp macro="">
      <xdr:nvCxnSpPr>
        <xdr:cNvPr id="706" name="直線コネクタ 705"/>
        <xdr:cNvCxnSpPr/>
      </xdr:nvCxnSpPr>
      <xdr:spPr>
        <a:xfrm>
          <a:off x="13703300" y="1672484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89946</xdr:rowOff>
    </xdr:from>
    <xdr:to>
      <xdr:col>71</xdr:col>
      <xdr:colOff>177800</xdr:colOff>
      <xdr:row>97</xdr:row>
      <xdr:rowOff>94193</xdr:rowOff>
    </xdr:to>
    <xdr:cxnSp macro="">
      <xdr:nvCxnSpPr>
        <xdr:cNvPr id="709" name="直線コネクタ 708"/>
        <xdr:cNvCxnSpPr/>
      </xdr:nvCxnSpPr>
      <xdr:spPr>
        <a:xfrm>
          <a:off x="12814300" y="16720596"/>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29218</xdr:rowOff>
    </xdr:from>
    <xdr:to>
      <xdr:col>85</xdr:col>
      <xdr:colOff>177800</xdr:colOff>
      <xdr:row>97</xdr:row>
      <xdr:rowOff>130818</xdr:rowOff>
    </xdr:to>
    <xdr:sp macro="" textlink="">
      <xdr:nvSpPr>
        <xdr:cNvPr id="719" name="楕円 718"/>
        <xdr:cNvSpPr/>
      </xdr:nvSpPr>
      <xdr:spPr>
        <a:xfrm>
          <a:off x="16268700" y="16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7645</xdr:rowOff>
    </xdr:from>
    <xdr:ext cx="534377" cy="259045"/>
    <xdr:sp macro="" textlink="">
      <xdr:nvSpPr>
        <xdr:cNvPr id="720" name="公債費該当値テキスト"/>
        <xdr:cNvSpPr txBox="1"/>
      </xdr:nvSpPr>
      <xdr:spPr>
        <a:xfrm>
          <a:off x="16370300" y="16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40846</xdr:rowOff>
    </xdr:from>
    <xdr:to>
      <xdr:col>81</xdr:col>
      <xdr:colOff>101600</xdr:colOff>
      <xdr:row>97</xdr:row>
      <xdr:rowOff>142446</xdr:rowOff>
    </xdr:to>
    <xdr:sp macro="" textlink="">
      <xdr:nvSpPr>
        <xdr:cNvPr id="721" name="楕円 720"/>
        <xdr:cNvSpPr/>
      </xdr:nvSpPr>
      <xdr:spPr>
        <a:xfrm>
          <a:off x="15430500" y="166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133573</xdr:rowOff>
    </xdr:from>
    <xdr:ext cx="534377" cy="259045"/>
    <xdr:sp macro="" textlink="">
      <xdr:nvSpPr>
        <xdr:cNvPr id="722" name="テキスト ボックス 721"/>
        <xdr:cNvSpPr txBox="1"/>
      </xdr:nvSpPr>
      <xdr:spPr>
        <a:xfrm>
          <a:off x="15214111" y="167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44568</xdr:rowOff>
    </xdr:from>
    <xdr:to>
      <xdr:col>76</xdr:col>
      <xdr:colOff>165100</xdr:colOff>
      <xdr:row>97</xdr:row>
      <xdr:rowOff>146168</xdr:rowOff>
    </xdr:to>
    <xdr:sp macro="" textlink="">
      <xdr:nvSpPr>
        <xdr:cNvPr id="723" name="楕円 722"/>
        <xdr:cNvSpPr/>
      </xdr:nvSpPr>
      <xdr:spPr>
        <a:xfrm>
          <a:off x="14541500" y="166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137295</xdr:rowOff>
    </xdr:from>
    <xdr:ext cx="534377" cy="259045"/>
    <xdr:sp macro="" textlink="">
      <xdr:nvSpPr>
        <xdr:cNvPr id="724" name="テキスト ボックス 723"/>
        <xdr:cNvSpPr txBox="1"/>
      </xdr:nvSpPr>
      <xdr:spPr>
        <a:xfrm>
          <a:off x="14325111" y="167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43393</xdr:rowOff>
    </xdr:from>
    <xdr:to>
      <xdr:col>72</xdr:col>
      <xdr:colOff>38100</xdr:colOff>
      <xdr:row>97</xdr:row>
      <xdr:rowOff>144993</xdr:rowOff>
    </xdr:to>
    <xdr:sp macro="" textlink="">
      <xdr:nvSpPr>
        <xdr:cNvPr id="725" name="楕円 724"/>
        <xdr:cNvSpPr/>
      </xdr:nvSpPr>
      <xdr:spPr>
        <a:xfrm>
          <a:off x="13652500" y="166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136120</xdr:rowOff>
    </xdr:from>
    <xdr:ext cx="534377" cy="259045"/>
    <xdr:sp macro="" textlink="">
      <xdr:nvSpPr>
        <xdr:cNvPr id="726" name="テキスト ボックス 725"/>
        <xdr:cNvSpPr txBox="1"/>
      </xdr:nvSpPr>
      <xdr:spPr>
        <a:xfrm>
          <a:off x="13436111" y="167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39146</xdr:rowOff>
    </xdr:from>
    <xdr:to>
      <xdr:col>67</xdr:col>
      <xdr:colOff>101600</xdr:colOff>
      <xdr:row>97</xdr:row>
      <xdr:rowOff>140746</xdr:rowOff>
    </xdr:to>
    <xdr:sp macro="" textlink="">
      <xdr:nvSpPr>
        <xdr:cNvPr id="727" name="楕円 726"/>
        <xdr:cNvSpPr/>
      </xdr:nvSpPr>
      <xdr:spPr>
        <a:xfrm>
          <a:off x="12763500" y="166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131873</xdr:rowOff>
    </xdr:from>
    <xdr:ext cx="534377" cy="259045"/>
    <xdr:sp macro="" textlink="">
      <xdr:nvSpPr>
        <xdr:cNvPr id="728" name="テキスト ボックス 727"/>
        <xdr:cNvSpPr txBox="1"/>
      </xdr:nvSpPr>
      <xdr:spPr>
        <a:xfrm>
          <a:off x="12547111" y="167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消防費は、住民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23,587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円となっている。これは全国平均、愛知県平均を上回り、類似団体内平均値と比較してもおおよそ</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倍ほどの額となっている。この要因として挙げられることは、南知多町と組織する知多南部消防組合に対する分担金の占める割合が高い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への取り組みが急務と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衛生費においても、住民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45,952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円となっており、全国平均、愛知県平均を上回り、類似団体内平均値と比較してもおおよそ</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倍ほどの額となった。この要因としては知多南部衛生組合による火葬場建設事業に伴う分担金の増や知多南部広域環境組合によるごみ処理施設建設事業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に伴う分担金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の増が挙げられる。令和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年度以降も火葬場建設事業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ごみ処理施設建設事業の実施により分担金は増加すると見込まれる。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財政調整基金残高の標準財政規模比について、昨年度から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土地開発基金からの繰入れや新型コロナウイルス感染症の影響により予定していた行事が執行されなかったこと等が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今後の財政調整基金に関しては、公共施設整備基金等の特定目的基金の状況も踏まえ、総合的な見地から引き続き基金の適正管理に努める必要がある。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実質収支額については、町内企業の業績、地方交付税等についてより正確な収入予測に努めることによって平準化を図っていく。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全ての会計において赤字となっておらず問題はないが、国民健康保険特別会計において財政状況が悪化してきて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ことから、保険料の見直しを含む是正策が求められる。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10934386</v>
      </c>
      <c r="BO4" s="433"/>
      <c r="BP4" s="433"/>
      <c r="BQ4" s="433"/>
      <c r="BR4" s="433"/>
      <c r="BS4" s="433"/>
      <c r="BT4" s="433"/>
      <c r="BU4" s="434"/>
      <c r="BV4" s="432">
        <v>8184227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10574647</v>
      </c>
      <c r="BO5" s="470"/>
      <c r="BP5" s="470"/>
      <c r="BQ5" s="470"/>
      <c r="BR5" s="470"/>
      <c r="BS5" s="470"/>
      <c r="BT5" s="470"/>
      <c r="BU5" s="471"/>
      <c r="BV5" s="469">
        <v>7864797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87.2</v>
      </c>
      <c r="CU5" s="467"/>
      <c r="CV5" s="467"/>
      <c r="CW5" s="467"/>
      <c r="CX5" s="467"/>
      <c r="CY5" s="467"/>
      <c r="CZ5" s="467"/>
      <c r="DA5" s="468"/>
      <c r="DB5" s="466">
        <v>90.3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359739</v>
      </c>
      <c r="BO6" s="470"/>
      <c r="BP6" s="470"/>
      <c r="BQ6" s="470"/>
      <c r="BR6" s="470"/>
      <c r="BS6" s="470"/>
      <c r="BT6" s="470"/>
      <c r="BU6" s="471"/>
      <c r="BV6" s="469">
        <v>319430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93.3</v>
      </c>
      <c r="CU6" s="507"/>
      <c r="CV6" s="507"/>
      <c r="CW6" s="507"/>
      <c r="CX6" s="507"/>
      <c r="CY6" s="507"/>
      <c r="CZ6" s="507"/>
      <c r="DA6" s="508"/>
      <c r="DB6" s="506">
        <v>96.6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18375</v>
      </c>
      <c r="BO7" s="470"/>
      <c r="BP7" s="470"/>
      <c r="BQ7" s="470"/>
      <c r="BR7" s="470"/>
      <c r="BS7" s="470"/>
      <c r="BT7" s="470"/>
      <c r="BU7" s="471"/>
      <c r="BV7" s="469">
        <v>319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5352359</v>
      </c>
      <c r="CU7" s="470"/>
      <c r="CV7" s="470"/>
      <c r="CW7" s="470"/>
      <c r="CX7" s="470"/>
      <c r="CY7" s="470"/>
      <c r="CZ7" s="470"/>
      <c r="DA7" s="471"/>
      <c r="DB7" s="469">
        <v>4959235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341364</v>
      </c>
      <c r="BO8" s="470"/>
      <c r="BP8" s="470"/>
      <c r="BQ8" s="470"/>
      <c r="BR8" s="470"/>
      <c r="BS8" s="470"/>
      <c r="BT8" s="470"/>
      <c r="BU8" s="471"/>
      <c r="BV8" s="469">
        <v>319111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v>
      </c>
      <c r="CU8" s="510"/>
      <c r="CV8" s="510"/>
      <c r="CW8" s="510"/>
      <c r="CX8" s="510"/>
      <c r="CY8" s="510"/>
      <c r="CZ8" s="510"/>
      <c r="DA8" s="511"/>
      <c r="DB8" s="509">
        <v>0.71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22496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22253</v>
      </c>
      <c r="BO9" s="470"/>
      <c r="BP9" s="470"/>
      <c r="BQ9" s="470"/>
      <c r="BR9" s="470"/>
      <c r="BS9" s="470"/>
      <c r="BT9" s="470"/>
      <c r="BU9" s="471"/>
      <c r="BV9" s="469">
        <v>90372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7.3</v>
      </c>
      <c r="CU9" s="467"/>
      <c r="CV9" s="467"/>
      <c r="CW9" s="467"/>
      <c r="CX9" s="467"/>
      <c r="CY9" s="467"/>
      <c r="CZ9" s="467"/>
      <c r="DA9" s="468"/>
      <c r="DB9" s="466">
        <v>7.1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23575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300197</v>
      </c>
      <c r="BO10" s="470"/>
      <c r="BP10" s="470"/>
      <c r="BQ10" s="470"/>
      <c r="BR10" s="470"/>
      <c r="BS10" s="470"/>
      <c r="BT10" s="470"/>
      <c r="BU10" s="471"/>
      <c r="BV10" s="469">
        <v>100246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109</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21681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323000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21346</v>
      </c>
      <c r="S13" s="554"/>
      <c r="T13" s="554"/>
      <c r="U13" s="554"/>
      <c r="V13" s="555"/>
      <c r="W13" s="485" t="s">
        <v>142</v>
      </c>
      <c r="X13" s="486"/>
      <c r="Y13" s="486"/>
      <c r="Z13" s="486"/>
      <c r="AA13" s="486"/>
      <c r="AB13" s="476"/>
      <c r="AC13" s="520">
        <v>776</v>
      </c>
      <c r="AD13" s="521"/>
      <c r="AE13" s="521"/>
      <c r="AF13" s="521"/>
      <c r="AG13" s="563"/>
      <c r="AH13" s="520">
        <v>925</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322450</v>
      </c>
      <c r="BO13" s="470"/>
      <c r="BP13" s="470"/>
      <c r="BQ13" s="470"/>
      <c r="BR13" s="470"/>
      <c r="BS13" s="470"/>
      <c r="BT13" s="470"/>
      <c r="BU13" s="471"/>
      <c r="BV13" s="469">
        <v>-132382</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1.7</v>
      </c>
      <c r="CU13" s="467"/>
      <c r="CV13" s="467"/>
      <c r="CW13" s="467"/>
      <c r="CX13" s="467"/>
      <c r="CY13" s="467"/>
      <c r="CZ13" s="467"/>
      <c r="DA13" s="468"/>
      <c r="DB13" s="466">
        <v>1.8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21841</v>
      </c>
      <c r="S14" s="554"/>
      <c r="T14" s="554"/>
      <c r="U14" s="554"/>
      <c r="V14" s="555"/>
      <c r="W14" s="459"/>
      <c r="X14" s="460"/>
      <c r="Y14" s="460"/>
      <c r="Z14" s="460"/>
      <c r="AA14" s="460"/>
      <c r="AB14" s="449"/>
      <c r="AC14" s="556">
        <v>6.8</v>
      </c>
      <c r="AD14" s="557"/>
      <c r="AE14" s="557"/>
      <c r="AF14" s="557"/>
      <c r="AG14" s="558"/>
      <c r="AH14" s="556">
        <v>7.7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149</v>
      </c>
      <c r="CU14" s="568"/>
      <c r="CV14" s="568"/>
      <c r="CW14" s="568"/>
      <c r="CX14" s="568"/>
      <c r="CY14" s="568"/>
      <c r="CZ14" s="568"/>
      <c r="DA14" s="569"/>
      <c r="DB14" s="567">
        <v>10.3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21530</v>
      </c>
      <c r="S15" s="554"/>
      <c r="T15" s="554"/>
      <c r="U15" s="554"/>
      <c r="V15" s="555"/>
      <c r="W15" s="485" t="s">
        <v>151</v>
      </c>
      <c r="X15" s="486"/>
      <c r="Y15" s="486"/>
      <c r="Z15" s="486"/>
      <c r="AA15" s="486"/>
      <c r="AB15" s="476"/>
      <c r="AC15" s="520">
        <v>3392</v>
      </c>
      <c r="AD15" s="521"/>
      <c r="AE15" s="521"/>
      <c r="AF15" s="521"/>
      <c r="AG15" s="563"/>
      <c r="AH15" s="520">
        <v>3595</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2890962</v>
      </c>
      <c r="BO15" s="433"/>
      <c r="BP15" s="433"/>
      <c r="BQ15" s="433"/>
      <c r="BR15" s="433"/>
      <c r="BS15" s="433"/>
      <c r="BT15" s="433"/>
      <c r="BU15" s="434"/>
      <c r="BV15" s="432">
        <v>2735587</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29.7</v>
      </c>
      <c r="AD16" s="557"/>
      <c r="AE16" s="557"/>
      <c r="AF16" s="557"/>
      <c r="AG16" s="558"/>
      <c r="AH16" s="556">
        <v>29.8</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4234300</v>
      </c>
      <c r="BO16" s="470"/>
      <c r="BP16" s="470"/>
      <c r="BQ16" s="470"/>
      <c r="BR16" s="470"/>
      <c r="BS16" s="470"/>
      <c r="BT16" s="470"/>
      <c r="BU16" s="471"/>
      <c r="BV16" s="469">
        <v>3888429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7249</v>
      </c>
      <c r="AD17" s="521"/>
      <c r="AE17" s="521"/>
      <c r="AF17" s="521"/>
      <c r="AG17" s="563"/>
      <c r="AH17" s="520">
        <v>7556</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3654553</v>
      </c>
      <c r="BO17" s="470"/>
      <c r="BP17" s="470"/>
      <c r="BQ17" s="470"/>
      <c r="BR17" s="470"/>
      <c r="BS17" s="470"/>
      <c r="BT17" s="470"/>
      <c r="BU17" s="471"/>
      <c r="BV17" s="469">
        <v>3476575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46.2</v>
      </c>
      <c r="M18" s="585"/>
      <c r="N18" s="585"/>
      <c r="O18" s="585"/>
      <c r="P18" s="585"/>
      <c r="Q18" s="585"/>
      <c r="R18" s="586"/>
      <c r="S18" s="586"/>
      <c r="T18" s="586"/>
      <c r="U18" s="586"/>
      <c r="V18" s="587"/>
      <c r="W18" s="487"/>
      <c r="X18" s="488"/>
      <c r="Y18" s="488"/>
      <c r="Z18" s="488"/>
      <c r="AA18" s="488"/>
      <c r="AB18" s="479"/>
      <c r="AC18" s="588">
        <v>63.5</v>
      </c>
      <c r="AD18" s="589"/>
      <c r="AE18" s="589"/>
      <c r="AF18" s="589"/>
      <c r="AG18" s="590"/>
      <c r="AH18" s="588">
        <v>62.6</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4704911</v>
      </c>
      <c r="BO18" s="470"/>
      <c r="BP18" s="470"/>
      <c r="BQ18" s="470"/>
      <c r="BR18" s="470"/>
      <c r="BS18" s="470"/>
      <c r="BT18" s="470"/>
      <c r="BU18" s="471"/>
      <c r="BV18" s="469">
        <v>4616905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487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6453501</v>
      </c>
      <c r="BO19" s="470"/>
      <c r="BP19" s="470"/>
      <c r="BQ19" s="470"/>
      <c r="BR19" s="470"/>
      <c r="BS19" s="470"/>
      <c r="BT19" s="470"/>
      <c r="BU19" s="471"/>
      <c r="BV19" s="469">
        <v>6127794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9530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6486592</v>
      </c>
      <c r="BO23" s="470"/>
      <c r="BP23" s="470"/>
      <c r="BQ23" s="470"/>
      <c r="BR23" s="470"/>
      <c r="BS23" s="470"/>
      <c r="BT23" s="470"/>
      <c r="BU23" s="471"/>
      <c r="BV23" s="469">
        <v>6361127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8050</v>
      </c>
      <c r="R24" s="521"/>
      <c r="S24" s="521"/>
      <c r="T24" s="521"/>
      <c r="U24" s="521"/>
      <c r="V24" s="563"/>
      <c r="W24" s="622"/>
      <c r="X24" s="610"/>
      <c r="Y24" s="611"/>
      <c r="Z24" s="519" t="s">
        <v>175</v>
      </c>
      <c r="AA24" s="499"/>
      <c r="AB24" s="499"/>
      <c r="AC24" s="499"/>
      <c r="AD24" s="499"/>
      <c r="AE24" s="499"/>
      <c r="AF24" s="499"/>
      <c r="AG24" s="500"/>
      <c r="AH24" s="520">
        <v>177</v>
      </c>
      <c r="AI24" s="521"/>
      <c r="AJ24" s="521"/>
      <c r="AK24" s="521"/>
      <c r="AL24" s="563"/>
      <c r="AM24" s="520">
        <v>520557</v>
      </c>
      <c r="AN24" s="521"/>
      <c r="AO24" s="521"/>
      <c r="AP24" s="521"/>
      <c r="AQ24" s="521"/>
      <c r="AR24" s="563"/>
      <c r="AS24" s="520">
        <v>2941</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6152429</v>
      </c>
      <c r="BO24" s="470"/>
      <c r="BP24" s="470"/>
      <c r="BQ24" s="470"/>
      <c r="BR24" s="470"/>
      <c r="BS24" s="470"/>
      <c r="BT24" s="470"/>
      <c r="BU24" s="471"/>
      <c r="BV24" s="469">
        <v>6041737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1</v>
      </c>
      <c r="M25" s="521"/>
      <c r="N25" s="521"/>
      <c r="O25" s="521"/>
      <c r="P25" s="563"/>
      <c r="Q25" s="520">
        <v>6300</v>
      </c>
      <c r="R25" s="521"/>
      <c r="S25" s="521"/>
      <c r="T25" s="521"/>
      <c r="U25" s="521"/>
      <c r="V25" s="563"/>
      <c r="W25" s="622"/>
      <c r="X25" s="610"/>
      <c r="Y25" s="611"/>
      <c r="Z25" s="519" t="s">
        <v>178</v>
      </c>
      <c r="AA25" s="499"/>
      <c r="AB25" s="499"/>
      <c r="AC25" s="499"/>
      <c r="AD25" s="499"/>
      <c r="AE25" s="499"/>
      <c r="AF25" s="499"/>
      <c r="AG25" s="500"/>
      <c r="AH25" s="520" t="s">
        <v>149</v>
      </c>
      <c r="AI25" s="521"/>
      <c r="AJ25" s="521"/>
      <c r="AK25" s="521"/>
      <c r="AL25" s="563"/>
      <c r="AM25" s="520" t="s">
        <v>149</v>
      </c>
      <c r="AN25" s="521"/>
      <c r="AO25" s="521"/>
      <c r="AP25" s="521"/>
      <c r="AQ25" s="521"/>
      <c r="AR25" s="563"/>
      <c r="AS25" s="520" t="s">
        <v>149</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3485102</v>
      </c>
      <c r="BO25" s="433"/>
      <c r="BP25" s="433"/>
      <c r="BQ25" s="433"/>
      <c r="BR25" s="433"/>
      <c r="BS25" s="433"/>
      <c r="BT25" s="433"/>
      <c r="BU25" s="434"/>
      <c r="BV25" s="432">
        <v>3830884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5820</v>
      </c>
      <c r="R26" s="521"/>
      <c r="S26" s="521"/>
      <c r="T26" s="521"/>
      <c r="U26" s="521"/>
      <c r="V26" s="563"/>
      <c r="W26" s="622"/>
      <c r="X26" s="610"/>
      <c r="Y26" s="611"/>
      <c r="Z26" s="519" t="s">
        <v>181</v>
      </c>
      <c r="AA26" s="632"/>
      <c r="AB26" s="632"/>
      <c r="AC26" s="632"/>
      <c r="AD26" s="632"/>
      <c r="AE26" s="632"/>
      <c r="AF26" s="632"/>
      <c r="AG26" s="633"/>
      <c r="AH26" s="520">
        <v>13</v>
      </c>
      <c r="AI26" s="521"/>
      <c r="AJ26" s="521"/>
      <c r="AK26" s="521"/>
      <c r="AL26" s="563"/>
      <c r="AM26" s="520">
        <v>29341</v>
      </c>
      <c r="AN26" s="521"/>
      <c r="AO26" s="521"/>
      <c r="AP26" s="521"/>
      <c r="AQ26" s="521"/>
      <c r="AR26" s="563"/>
      <c r="AS26" s="520">
        <v>2257</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3600</v>
      </c>
      <c r="R27" s="521"/>
      <c r="S27" s="521"/>
      <c r="T27" s="521"/>
      <c r="U27" s="521"/>
      <c r="V27" s="563"/>
      <c r="W27" s="622"/>
      <c r="X27" s="610"/>
      <c r="Y27" s="611"/>
      <c r="Z27" s="519" t="s">
        <v>184</v>
      </c>
      <c r="AA27" s="499"/>
      <c r="AB27" s="499"/>
      <c r="AC27" s="499"/>
      <c r="AD27" s="499"/>
      <c r="AE27" s="499"/>
      <c r="AF27" s="499"/>
      <c r="AG27" s="500"/>
      <c r="AH27" s="520" t="s">
        <v>149</v>
      </c>
      <c r="AI27" s="521"/>
      <c r="AJ27" s="521"/>
      <c r="AK27" s="521"/>
      <c r="AL27" s="563"/>
      <c r="AM27" s="520" t="s">
        <v>149</v>
      </c>
      <c r="AN27" s="521"/>
      <c r="AO27" s="521"/>
      <c r="AP27" s="521"/>
      <c r="AQ27" s="521"/>
      <c r="AR27" s="563"/>
      <c r="AS27" s="520" t="s">
        <v>149</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319217</v>
      </c>
      <c r="BO27" s="646"/>
      <c r="BP27" s="646"/>
      <c r="BQ27" s="646"/>
      <c r="BR27" s="646"/>
      <c r="BS27" s="646"/>
      <c r="BT27" s="646"/>
      <c r="BU27" s="647"/>
      <c r="BV27" s="645">
        <v>509165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2760</v>
      </c>
      <c r="R28" s="521"/>
      <c r="S28" s="521"/>
      <c r="T28" s="521"/>
      <c r="U28" s="521"/>
      <c r="V28" s="563"/>
      <c r="W28" s="622"/>
      <c r="X28" s="610"/>
      <c r="Y28" s="611"/>
      <c r="Z28" s="519" t="s">
        <v>187</v>
      </c>
      <c r="AA28" s="499"/>
      <c r="AB28" s="499"/>
      <c r="AC28" s="499"/>
      <c r="AD28" s="499"/>
      <c r="AE28" s="499"/>
      <c r="AF28" s="499"/>
      <c r="AG28" s="500"/>
      <c r="AH28" s="520" t="s">
        <v>149</v>
      </c>
      <c r="AI28" s="521"/>
      <c r="AJ28" s="521"/>
      <c r="AK28" s="521"/>
      <c r="AL28" s="563"/>
      <c r="AM28" s="520" t="s">
        <v>149</v>
      </c>
      <c r="AN28" s="521"/>
      <c r="AO28" s="521"/>
      <c r="AP28" s="521"/>
      <c r="AQ28" s="521"/>
      <c r="AR28" s="563"/>
      <c r="AS28" s="520" t="s">
        <v>149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879322</v>
      </c>
      <c r="BO28" s="433"/>
      <c r="BP28" s="433"/>
      <c r="BQ28" s="433"/>
      <c r="BR28" s="433"/>
      <c r="BS28" s="433"/>
      <c r="BT28" s="433"/>
      <c r="BU28" s="434"/>
      <c r="BV28" s="432">
        <v>579125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12</v>
      </c>
      <c r="M29" s="521"/>
      <c r="N29" s="521"/>
      <c r="O29" s="521"/>
      <c r="P29" s="563"/>
      <c r="Q29" s="520">
        <v>2450</v>
      </c>
      <c r="R29" s="521"/>
      <c r="S29" s="521"/>
      <c r="T29" s="521"/>
      <c r="U29" s="521"/>
      <c r="V29" s="563"/>
      <c r="W29" s="623"/>
      <c r="X29" s="624"/>
      <c r="Y29" s="625"/>
      <c r="Z29" s="519" t="s">
        <v>190</v>
      </c>
      <c r="AA29" s="499"/>
      <c r="AB29" s="499"/>
      <c r="AC29" s="499"/>
      <c r="AD29" s="499"/>
      <c r="AE29" s="499"/>
      <c r="AF29" s="499"/>
      <c r="AG29" s="500"/>
      <c r="AH29" s="520">
        <v>177</v>
      </c>
      <c r="AI29" s="521"/>
      <c r="AJ29" s="521"/>
      <c r="AK29" s="521"/>
      <c r="AL29" s="563"/>
      <c r="AM29" s="520">
        <v>520557</v>
      </c>
      <c r="AN29" s="521"/>
      <c r="AO29" s="521"/>
      <c r="AP29" s="521"/>
      <c r="AQ29" s="521"/>
      <c r="AR29" s="563"/>
      <c r="AS29" s="520">
        <v>2941</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172701</v>
      </c>
      <c r="BO29" s="470"/>
      <c r="BP29" s="470"/>
      <c r="BQ29" s="470"/>
      <c r="BR29" s="470"/>
      <c r="BS29" s="470"/>
      <c r="BT29" s="470"/>
      <c r="BU29" s="471"/>
      <c r="BV29" s="469">
        <v>107346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98.5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998794</v>
      </c>
      <c r="BO30" s="646"/>
      <c r="BP30" s="646"/>
      <c r="BQ30" s="646"/>
      <c r="BR30" s="646"/>
      <c r="BS30" s="646"/>
      <c r="BT30" s="646"/>
      <c r="BU30" s="647"/>
      <c r="BV30" s="645">
        <v>950643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199</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農業集落家庭排水処理施設特別会計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知多南部衛生組合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知多南部消防組合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知多中部広域事務組合(一般会計)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知多中部広域事務組合(特別会計)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愛知県後期高齢者医療広域連合(一般会計)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愛知県後期高齢者医療広域連合(特別会計)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知多南部広域環境組合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2vc5irqgrQvRHdSs1a9kG/J75iDJPfDDdJky1JqAM6u/1z2x4p2Xin7IzUJDSFpte+EyEepuo7b0URUB35pWIg==" saltValue="JvojcR/u91tKsSokD+ms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556</v>
      </c>
      <c r="D34" s="1250"/>
      <c r="E34" s="1251"/>
      <c r="F34" s="32">
        <v>17.260000000000002</v>
      </c>
      <c r="G34" s="33">
        <v>17.559999999999999</v>
      </c>
      <c r="H34" s="33">
        <v>17.97</v>
      </c>
      <c r="I34" s="33">
        <v>17.989999999999998</v>
      </c>
      <c r="J34" s="34">
        <v>17.2</v>
      </c>
      <c r="K34" s="22"/>
      <c r="L34" s="22"/>
      <c r="M34" s="22"/>
      <c r="N34" s="22"/>
      <c r="O34" s="22"/>
      <c r="P34" s="22"/>
    </row>
    <row r="35" spans="1:16" ht="39" customHeight="1" x14ac:dyDescent="0.15">
      <c r="A35" s="22"/>
      <c r="B35" s="35"/>
      <c r="C35" s="1244" t="s">
        <v>557</v>
      </c>
      <c r="D35" s="1245"/>
      <c r="E35" s="1246"/>
      <c r="F35" s="36">
        <v>6.78</v>
      </c>
      <c r="G35" s="37">
        <v>5.39</v>
      </c>
      <c r="H35" s="37">
        <v>4.57</v>
      </c>
      <c r="I35" s="37">
        <v>6.43</v>
      </c>
      <c r="J35" s="38">
        <v>6.37</v>
      </c>
      <c r="K35" s="22"/>
      <c r="L35" s="22"/>
      <c r="M35" s="22"/>
      <c r="N35" s="22"/>
      <c r="O35" s="22"/>
      <c r="P35" s="22"/>
    </row>
    <row r="36" spans="1:16" ht="39" customHeight="1" x14ac:dyDescent="0.15">
      <c r="A36" s="22"/>
      <c r="B36" s="35"/>
      <c r="C36" s="1244" t="s">
        <v>558</v>
      </c>
      <c r="D36" s="1245"/>
      <c r="E36" s="1246"/>
      <c r="F36" s="36">
        <v>3.3</v>
      </c>
      <c r="G36" s="37">
        <v>2.89</v>
      </c>
      <c r="H36" s="37">
        <v>2.7</v>
      </c>
      <c r="I36" s="37">
        <v>2.4300000000000002</v>
      </c>
      <c r="J36" s="38">
        <v>2.5</v>
      </c>
      <c r="K36" s="22"/>
      <c r="L36" s="22"/>
      <c r="M36" s="22"/>
      <c r="N36" s="22"/>
      <c r="O36" s="22"/>
      <c r="P36" s="22"/>
    </row>
    <row r="37" spans="1:16" ht="39" customHeight="1" x14ac:dyDescent="0.15">
      <c r="A37" s="22"/>
      <c r="B37" s="35"/>
      <c r="C37" s="1244" t="s">
        <v>559</v>
      </c>
      <c r="D37" s="1245"/>
      <c r="E37" s="1246"/>
      <c r="F37" s="36">
        <v>1.64</v>
      </c>
      <c r="G37" s="37">
        <v>1.85</v>
      </c>
      <c r="H37" s="37">
        <v>0.96</v>
      </c>
      <c r="I37" s="37">
        <v>0.91</v>
      </c>
      <c r="J37" s="38">
        <v>0.97</v>
      </c>
      <c r="K37" s="22"/>
      <c r="L37" s="22"/>
      <c r="M37" s="22"/>
      <c r="N37" s="22"/>
      <c r="O37" s="22"/>
      <c r="P37" s="22"/>
    </row>
    <row r="38" spans="1:16" ht="39" customHeight="1" x14ac:dyDescent="0.15">
      <c r="A38" s="22"/>
      <c r="B38" s="35"/>
      <c r="C38" s="1244" t="s">
        <v>560</v>
      </c>
      <c r="D38" s="1245"/>
      <c r="E38" s="1246"/>
      <c r="F38" s="36">
        <v>0</v>
      </c>
      <c r="G38" s="37">
        <v>0.05</v>
      </c>
      <c r="H38" s="37">
        <v>0.05</v>
      </c>
      <c r="I38" s="37">
        <v>0.04</v>
      </c>
      <c r="J38" s="38">
        <v>0.04</v>
      </c>
      <c r="K38" s="22"/>
      <c r="L38" s="22"/>
      <c r="M38" s="22"/>
      <c r="N38" s="22"/>
      <c r="O38" s="22"/>
      <c r="P38" s="22"/>
    </row>
    <row r="39" spans="1:16" ht="39" customHeight="1" x14ac:dyDescent="0.15">
      <c r="A39" s="22"/>
      <c r="B39" s="35"/>
      <c r="C39" s="1244" t="s">
        <v>561</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562</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563</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564</v>
      </c>
      <c r="D43" s="1248"/>
      <c r="E43" s="1249"/>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Nnc10IQi+scvgPPC3JUseJPembBMlDjBy++fPUrxQIquUkMXm8/WhiOg58WTIRsamIfEqkraQbhalnSEqApg==" saltValue="JaXH8ZNNL0beS3nlbdQE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485</v>
      </c>
      <c r="L45" s="60">
        <v>475</v>
      </c>
      <c r="M45" s="60">
        <v>469</v>
      </c>
      <c r="N45" s="60">
        <v>468</v>
      </c>
      <c r="O45" s="61">
        <v>480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505</v>
      </c>
      <c r="L46" s="64" t="s">
        <v>505</v>
      </c>
      <c r="M46" s="64" t="s">
        <v>505</v>
      </c>
      <c r="N46" s="64" t="s">
        <v>505</v>
      </c>
      <c r="O46" s="65" t="s">
        <v>505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505</v>
      </c>
      <c r="L47" s="64" t="s">
        <v>505</v>
      </c>
      <c r="M47" s="64" t="s">
        <v>505</v>
      </c>
      <c r="N47" s="64" t="s">
        <v>505</v>
      </c>
      <c r="O47" s="65" t="s">
        <v>505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12</v>
      </c>
      <c r="L48" s="64">
        <v>13</v>
      </c>
      <c r="M48" s="64">
        <v>14</v>
      </c>
      <c r="N48" s="64">
        <v>14</v>
      </c>
      <c r="O48" s="65">
        <v>14</v>
      </c>
      <c r="P48" s="48"/>
      <c r="Q48" s="48"/>
      <c r="R48" s="48"/>
      <c r="S48" s="48"/>
      <c r="T48" s="48"/>
      <c r="U48" s="48"/>
    </row>
    <row r="49" spans="1:21" ht="30.75" customHeight="1" x14ac:dyDescent="0.15">
      <c r="A49" s="48"/>
      <c r="B49" s="1254"/>
      <c r="C49" s="1255"/>
      <c r="D49" s="62"/>
      <c r="E49" s="1260" t="s">
        <v>16</v>
      </c>
      <c r="F49" s="1260"/>
      <c r="G49" s="1260"/>
      <c r="H49" s="1260"/>
      <c r="I49" s="1260"/>
      <c r="J49" s="1261"/>
      <c r="K49" s="63">
        <v>70</v>
      </c>
      <c r="L49" s="64">
        <v>69</v>
      </c>
      <c r="M49" s="64">
        <v>75</v>
      </c>
      <c r="N49" s="64">
        <v>77</v>
      </c>
      <c r="O49" s="65">
        <v>68</v>
      </c>
      <c r="P49" s="48"/>
      <c r="Q49" s="48"/>
      <c r="R49" s="48"/>
      <c r="S49" s="48"/>
      <c r="T49" s="48"/>
      <c r="U49" s="48"/>
    </row>
    <row r="50" spans="1:21" ht="30.75" customHeight="1" x14ac:dyDescent="0.15">
      <c r="A50" s="48"/>
      <c r="B50" s="1254"/>
      <c r="C50" s="1255"/>
      <c r="D50" s="62"/>
      <c r="E50" s="1260" t="s">
        <v>17</v>
      </c>
      <c r="F50" s="1260"/>
      <c r="G50" s="1260"/>
      <c r="H50" s="1260"/>
      <c r="I50" s="1260"/>
      <c r="J50" s="1261"/>
      <c r="K50" s="63">
        <v>26</v>
      </c>
      <c r="L50" s="64">
        <v>26</v>
      </c>
      <c r="M50" s="64" t="s">
        <v>505</v>
      </c>
      <c r="N50" s="64" t="s">
        <v>505</v>
      </c>
      <c r="O50" s="65" t="s">
        <v>505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505</v>
      </c>
      <c r="L51" s="64" t="s">
        <v>505</v>
      </c>
      <c r="M51" s="64" t="s">
        <v>505</v>
      </c>
      <c r="N51" s="64" t="s">
        <v>505</v>
      </c>
      <c r="O51" s="65" t="s">
        <v>505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491</v>
      </c>
      <c r="L52" s="64">
        <v>485</v>
      </c>
      <c r="M52" s="64">
        <v>480</v>
      </c>
      <c r="N52" s="64">
        <v>482</v>
      </c>
      <c r="O52" s="65">
        <v>477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102</v>
      </c>
      <c r="L53" s="69">
        <v>98</v>
      </c>
      <c r="M53" s="69">
        <v>78</v>
      </c>
      <c r="N53" s="69">
        <v>77</v>
      </c>
      <c r="O53" s="70">
        <v>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BOXCFGUNCC87PCF31DJwUoCVpaHXV2nEBLkCW/z00BizKuC1b7pqf9fuuIaCafMUrZ7hjvYxlmw0FVOxTP8FA==" saltValue="srI+8PDThC7ATwCoriel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8" t="s">
        <v>30</v>
      </c>
      <c r="C41" s="1279"/>
      <c r="D41" s="102"/>
      <c r="E41" s="1284" t="s">
        <v>31</v>
      </c>
      <c r="F41" s="1284"/>
      <c r="G41" s="1284"/>
      <c r="H41" s="1285"/>
      <c r="I41" s="103">
        <v>5595</v>
      </c>
      <c r="J41" s="104">
        <v>5858</v>
      </c>
      <c r="K41" s="104">
        <v>6116</v>
      </c>
      <c r="L41" s="104">
        <v>6361</v>
      </c>
      <c r="M41" s="105">
        <v>6487</v>
      </c>
    </row>
    <row r="42" spans="2:13" ht="27.75" customHeight="1" x14ac:dyDescent="0.15">
      <c r="B42" s="1280"/>
      <c r="C42" s="1281"/>
      <c r="D42" s="106"/>
      <c r="E42" s="1286" t="s">
        <v>32</v>
      </c>
      <c r="F42" s="1286"/>
      <c r="G42" s="1286"/>
      <c r="H42" s="1287"/>
      <c r="I42" s="107">
        <v>26</v>
      </c>
      <c r="J42" s="108" t="s">
        <v>505</v>
      </c>
      <c r="K42" s="108" t="s">
        <v>505</v>
      </c>
      <c r="L42" s="108" t="s">
        <v>505</v>
      </c>
      <c r="M42" s="109" t="s">
        <v>505</v>
      </c>
    </row>
    <row r="43" spans="2:13" ht="27.75" customHeight="1" x14ac:dyDescent="0.15">
      <c r="B43" s="1280"/>
      <c r="C43" s="1281"/>
      <c r="D43" s="106"/>
      <c r="E43" s="1286" t="s">
        <v>33</v>
      </c>
      <c r="F43" s="1286"/>
      <c r="G43" s="1286"/>
      <c r="H43" s="1287"/>
      <c r="I43" s="107">
        <v>92</v>
      </c>
      <c r="J43" s="108">
        <v>81</v>
      </c>
      <c r="K43" s="108">
        <v>70</v>
      </c>
      <c r="L43" s="108">
        <v>59</v>
      </c>
      <c r="M43" s="109">
        <v>47</v>
      </c>
    </row>
    <row r="44" spans="2:13" ht="27.75" customHeight="1" x14ac:dyDescent="0.15">
      <c r="B44" s="1280"/>
      <c r="C44" s="1281"/>
      <c r="D44" s="106"/>
      <c r="E44" s="1286" t="s">
        <v>34</v>
      </c>
      <c r="F44" s="1286"/>
      <c r="G44" s="1286"/>
      <c r="H44" s="1287"/>
      <c r="I44" s="107">
        <v>338</v>
      </c>
      <c r="J44" s="108">
        <v>387</v>
      </c>
      <c r="K44" s="108">
        <v>304</v>
      </c>
      <c r="L44" s="108">
        <v>303</v>
      </c>
      <c r="M44" s="109">
        <v>508</v>
      </c>
    </row>
    <row r="45" spans="2:13" ht="27.75" customHeight="1" x14ac:dyDescent="0.15">
      <c r="B45" s="1280"/>
      <c r="C45" s="1281"/>
      <c r="D45" s="106"/>
      <c r="E45" s="1286" t="s">
        <v>35</v>
      </c>
      <c r="F45" s="1286"/>
      <c r="G45" s="1286"/>
      <c r="H45" s="1287"/>
      <c r="I45" s="107">
        <v>1837</v>
      </c>
      <c r="J45" s="108">
        <v>1670</v>
      </c>
      <c r="K45" s="108">
        <v>1732</v>
      </c>
      <c r="L45" s="108">
        <v>1767</v>
      </c>
      <c r="M45" s="109">
        <v>1779</v>
      </c>
    </row>
    <row r="46" spans="2:13" ht="27.75" customHeight="1" x14ac:dyDescent="0.15">
      <c r="B46" s="1280"/>
      <c r="C46" s="1281"/>
      <c r="D46" s="110"/>
      <c r="E46" s="1286" t="s">
        <v>36</v>
      </c>
      <c r="F46" s="1286"/>
      <c r="G46" s="1286"/>
      <c r="H46" s="1287"/>
      <c r="I46" s="107" t="s">
        <v>505</v>
      </c>
      <c r="J46" s="108" t="s">
        <v>505</v>
      </c>
      <c r="K46" s="108" t="s">
        <v>505</v>
      </c>
      <c r="L46" s="108" t="s">
        <v>505</v>
      </c>
      <c r="M46" s="109" t="s">
        <v>505</v>
      </c>
    </row>
    <row r="47" spans="2:13" ht="27.75" customHeight="1" x14ac:dyDescent="0.15">
      <c r="B47" s="1280"/>
      <c r="C47" s="1281"/>
      <c r="D47" s="111"/>
      <c r="E47" s="1288" t="s">
        <v>37</v>
      </c>
      <c r="F47" s="1289"/>
      <c r="G47" s="1289"/>
      <c r="H47" s="1290"/>
      <c r="I47" s="107" t="s">
        <v>505</v>
      </c>
      <c r="J47" s="108" t="s">
        <v>505</v>
      </c>
      <c r="K47" s="108" t="s">
        <v>505</v>
      </c>
      <c r="L47" s="108" t="s">
        <v>505</v>
      </c>
      <c r="M47" s="109" t="s">
        <v>505</v>
      </c>
    </row>
    <row r="48" spans="2:13" ht="27.75" customHeight="1" x14ac:dyDescent="0.15">
      <c r="B48" s="1280"/>
      <c r="C48" s="1281"/>
      <c r="D48" s="106"/>
      <c r="E48" s="1286" t="s">
        <v>38</v>
      </c>
      <c r="F48" s="1286"/>
      <c r="G48" s="1286"/>
      <c r="H48" s="1287"/>
      <c r="I48" s="107" t="s">
        <v>505</v>
      </c>
      <c r="J48" s="108" t="s">
        <v>505</v>
      </c>
      <c r="K48" s="108" t="s">
        <v>505</v>
      </c>
      <c r="L48" s="108" t="s">
        <v>505</v>
      </c>
      <c r="M48" s="109" t="s">
        <v>505</v>
      </c>
    </row>
    <row r="49" spans="2:13" ht="27.75" customHeight="1" x14ac:dyDescent="0.15">
      <c r="B49" s="1282"/>
      <c r="C49" s="1283"/>
      <c r="D49" s="106"/>
      <c r="E49" s="1286" t="s">
        <v>39</v>
      </c>
      <c r="F49" s="1286"/>
      <c r="G49" s="1286"/>
      <c r="H49" s="1287"/>
      <c r="I49" s="107" t="s">
        <v>505</v>
      </c>
      <c r="J49" s="108" t="s">
        <v>505</v>
      </c>
      <c r="K49" s="108" t="s">
        <v>505</v>
      </c>
      <c r="L49" s="108" t="s">
        <v>505</v>
      </c>
      <c r="M49" s="109" t="s">
        <v>505</v>
      </c>
    </row>
    <row r="50" spans="2:13" ht="27.75" customHeight="1" x14ac:dyDescent="0.15">
      <c r="B50" s="1291" t="s">
        <v>40</v>
      </c>
      <c r="C50" s="1292"/>
      <c r="D50" s="112"/>
      <c r="E50" s="1286" t="s">
        <v>41</v>
      </c>
      <c r="F50" s="1286"/>
      <c r="G50" s="1286"/>
      <c r="H50" s="1287"/>
      <c r="I50" s="107">
        <v>2164</v>
      </c>
      <c r="J50" s="108">
        <v>2146</v>
      </c>
      <c r="K50" s="108">
        <v>2024</v>
      </c>
      <c r="L50" s="108">
        <v>1851</v>
      </c>
      <c r="M50" s="109">
        <v>2069</v>
      </c>
    </row>
    <row r="51" spans="2:13" ht="27.75" customHeight="1" x14ac:dyDescent="0.15">
      <c r="B51" s="1280"/>
      <c r="C51" s="1281"/>
      <c r="D51" s="106"/>
      <c r="E51" s="1286" t="s">
        <v>42</v>
      </c>
      <c r="F51" s="1286"/>
      <c r="G51" s="1286"/>
      <c r="H51" s="1287"/>
      <c r="I51" s="107">
        <v>23</v>
      </c>
      <c r="J51" s="108">
        <v>265</v>
      </c>
      <c r="K51" s="108">
        <v>331</v>
      </c>
      <c r="L51" s="108">
        <v>652</v>
      </c>
      <c r="M51" s="109">
        <v>723</v>
      </c>
    </row>
    <row r="52" spans="2:13" ht="27.75" customHeight="1" x14ac:dyDescent="0.15">
      <c r="B52" s="1282"/>
      <c r="C52" s="1283"/>
      <c r="D52" s="106"/>
      <c r="E52" s="1286" t="s">
        <v>43</v>
      </c>
      <c r="F52" s="1286"/>
      <c r="G52" s="1286"/>
      <c r="H52" s="1287"/>
      <c r="I52" s="107">
        <v>5433</v>
      </c>
      <c r="J52" s="108">
        <v>5471</v>
      </c>
      <c r="K52" s="108">
        <v>5546</v>
      </c>
      <c r="L52" s="108">
        <v>5522</v>
      </c>
      <c r="M52" s="109">
        <v>6041</v>
      </c>
    </row>
    <row r="53" spans="2:13" ht="27.75" customHeight="1" thickBot="1" x14ac:dyDescent="0.2">
      <c r="B53" s="1293" t="s">
        <v>44</v>
      </c>
      <c r="C53" s="1294"/>
      <c r="D53" s="113"/>
      <c r="E53" s="1295" t="s">
        <v>45</v>
      </c>
      <c r="F53" s="1295"/>
      <c r="G53" s="1295"/>
      <c r="H53" s="1296"/>
      <c r="I53" s="114">
        <v>268</v>
      </c>
      <c r="J53" s="115">
        <v>115</v>
      </c>
      <c r="K53" s="115">
        <v>322</v>
      </c>
      <c r="L53" s="115">
        <v>465</v>
      </c>
      <c r="M53" s="116">
        <v>-11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itUbeClggUqa8G/GhwmHslXVx9gcBP8JaBQMDNys8n64ZnbzFSCbfRv71yopknwiOd2FCfB3vqcx3XP4ff0WQ==" saltValue="D6qI0j0x2oniruBibFHI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802</v>
      </c>
      <c r="G55" s="128">
        <v>579</v>
      </c>
      <c r="H55" s="129">
        <v>879</v>
      </c>
    </row>
    <row r="56" spans="2:8" ht="52.5" customHeight="1" x14ac:dyDescent="0.15">
      <c r="B56" s="130"/>
      <c r="C56" s="1307" t="s">
        <v>49</v>
      </c>
      <c r="D56" s="1307"/>
      <c r="E56" s="1308"/>
      <c r="F56" s="131">
        <v>107</v>
      </c>
      <c r="G56" s="131">
        <v>107</v>
      </c>
      <c r="H56" s="132">
        <v>173</v>
      </c>
    </row>
    <row r="57" spans="2:8" ht="53.25" customHeight="1" x14ac:dyDescent="0.15">
      <c r="B57" s="130"/>
      <c r="C57" s="1309" t="s">
        <v>50</v>
      </c>
      <c r="D57" s="1309"/>
      <c r="E57" s="1310"/>
      <c r="F57" s="133">
        <v>901</v>
      </c>
      <c r="G57" s="133">
        <v>951</v>
      </c>
      <c r="H57" s="134">
        <v>999</v>
      </c>
    </row>
    <row r="58" spans="2:8" ht="45.75" customHeight="1" x14ac:dyDescent="0.15">
      <c r="B58" s="135"/>
      <c r="C58" s="1297" t="s">
        <v>581</v>
      </c>
      <c r="D58" s="1298"/>
      <c r="E58" s="1299"/>
      <c r="F58" s="136">
        <v>359</v>
      </c>
      <c r="G58" s="136">
        <v>311</v>
      </c>
      <c r="H58" s="137">
        <v>461</v>
      </c>
    </row>
    <row r="59" spans="2:8" ht="45.75" customHeight="1" x14ac:dyDescent="0.15">
      <c r="B59" s="135"/>
      <c r="C59" s="1297" t="s">
        <v>582</v>
      </c>
      <c r="D59" s="1298"/>
      <c r="E59" s="1299"/>
      <c r="F59" s="136">
        <v>371</v>
      </c>
      <c r="G59" s="136">
        <v>528</v>
      </c>
      <c r="H59" s="137">
        <v>377</v>
      </c>
    </row>
    <row r="60" spans="2:8" ht="45.75" customHeight="1" x14ac:dyDescent="0.15">
      <c r="B60" s="135"/>
      <c r="C60" s="1297" t="s">
        <v>583</v>
      </c>
      <c r="D60" s="1298"/>
      <c r="E60" s="1299"/>
      <c r="F60" s="136">
        <v>58</v>
      </c>
      <c r="G60" s="136">
        <v>53</v>
      </c>
      <c r="H60" s="137">
        <v>103</v>
      </c>
    </row>
    <row r="61" spans="2:8" ht="45.75" customHeight="1" x14ac:dyDescent="0.15">
      <c r="B61" s="135"/>
      <c r="C61" s="1297" t="s">
        <v>584</v>
      </c>
      <c r="D61" s="1298"/>
      <c r="E61" s="1299"/>
      <c r="F61" s="136">
        <v>109</v>
      </c>
      <c r="G61" s="136">
        <v>55</v>
      </c>
      <c r="H61" s="137">
        <v>50</v>
      </c>
    </row>
    <row r="62" spans="2:8" ht="45.75" customHeight="1" thickBot="1" x14ac:dyDescent="0.2">
      <c r="B62" s="138"/>
      <c r="C62" s="1300" t="s">
        <v>585</v>
      </c>
      <c r="D62" s="1301"/>
      <c r="E62" s="1302"/>
      <c r="F62" s="139" t="s">
        <v>586</v>
      </c>
      <c r="G62" s="139" t="s">
        <v>586</v>
      </c>
      <c r="H62" s="140">
        <v>4</v>
      </c>
    </row>
    <row r="63" spans="2:8" ht="52.5" customHeight="1" thickBot="1" x14ac:dyDescent="0.2">
      <c r="B63" s="141"/>
      <c r="C63" s="1303" t="s">
        <v>51</v>
      </c>
      <c r="D63" s="1303"/>
      <c r="E63" s="1304"/>
      <c r="F63" s="142">
        <v>1810</v>
      </c>
      <c r="G63" s="142">
        <v>1637</v>
      </c>
      <c r="H63" s="143">
        <v>2051</v>
      </c>
    </row>
    <row r="64" spans="2:8" ht="15" customHeight="1" x14ac:dyDescent="0.15"/>
  </sheetData>
  <sheetProtection algorithmName="SHA-512" hashValue="OOg4Bd/dhOavN/v44WhPKfbPbKt/1xfQGoYhD4xrs32MwN9dfD1fBonVS3j0D+LCjeBxgfBhKIUr+7mbRotnpQ==" saltValue="dyMLk8tF4RNWHC+LozPS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593</v>
      </c>
      <c r="AO51" s="1327"/>
      <c r="AP51" s="1327"/>
      <c r="AQ51" s="1327"/>
      <c r="AR51" s="1327"/>
      <c r="AS51" s="1327"/>
      <c r="AT51" s="1327"/>
      <c r="AU51" s="1327"/>
      <c r="AV51" s="1327"/>
      <c r="AW51" s="1327"/>
      <c r="AX51" s="1327"/>
      <c r="AY51" s="1327"/>
      <c r="AZ51" s="1327"/>
      <c r="BA51" s="1327"/>
      <c r="BB51" s="1327" t="s">
        <v>594</v>
      </c>
      <c r="BC51" s="1327"/>
      <c r="BD51" s="1327"/>
      <c r="BE51" s="1327"/>
      <c r="BF51" s="1327"/>
      <c r="BG51" s="1327"/>
      <c r="BH51" s="1327"/>
      <c r="BI51" s="1327"/>
      <c r="BJ51" s="1327"/>
      <c r="BK51" s="1327"/>
      <c r="BL51" s="1327"/>
      <c r="BM51" s="1327"/>
      <c r="BN51" s="1327"/>
      <c r="BO51" s="1327"/>
      <c r="BP51" s="1325">
        <v>5.8</v>
      </c>
      <c r="BQ51" s="1325"/>
      <c r="BR51" s="1325"/>
      <c r="BS51" s="1325"/>
      <c r="BT51" s="1325"/>
      <c r="BU51" s="1325"/>
      <c r="BV51" s="1325"/>
      <c r="BW51" s="1325"/>
      <c r="BX51" s="1325">
        <v>2.5</v>
      </c>
      <c r="BY51" s="1325"/>
      <c r="BZ51" s="1325"/>
      <c r="CA51" s="1325"/>
      <c r="CB51" s="1325"/>
      <c r="CC51" s="1325"/>
      <c r="CD51" s="1325"/>
      <c r="CE51" s="1325"/>
      <c r="CF51" s="1325">
        <v>7.1</v>
      </c>
      <c r="CG51" s="1325"/>
      <c r="CH51" s="1325"/>
      <c r="CI51" s="1325"/>
      <c r="CJ51" s="1325"/>
      <c r="CK51" s="1325"/>
      <c r="CL51" s="1325"/>
      <c r="CM51" s="1325"/>
      <c r="CN51" s="1325">
        <v>10.3</v>
      </c>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595</v>
      </c>
      <c r="BC53" s="1327"/>
      <c r="BD53" s="1327"/>
      <c r="BE53" s="1327"/>
      <c r="BF53" s="1327"/>
      <c r="BG53" s="1327"/>
      <c r="BH53" s="1327"/>
      <c r="BI53" s="1327"/>
      <c r="BJ53" s="1327"/>
      <c r="BK53" s="1327"/>
      <c r="BL53" s="1327"/>
      <c r="BM53" s="1327"/>
      <c r="BN53" s="1327"/>
      <c r="BO53" s="1327"/>
      <c r="BP53" s="1325">
        <v>59.6</v>
      </c>
      <c r="BQ53" s="1325"/>
      <c r="BR53" s="1325"/>
      <c r="BS53" s="1325"/>
      <c r="BT53" s="1325"/>
      <c r="BU53" s="1325"/>
      <c r="BV53" s="1325"/>
      <c r="BW53" s="1325"/>
      <c r="BX53" s="1325">
        <v>61.5</v>
      </c>
      <c r="BY53" s="1325"/>
      <c r="BZ53" s="1325"/>
      <c r="CA53" s="1325"/>
      <c r="CB53" s="1325"/>
      <c r="CC53" s="1325"/>
      <c r="CD53" s="1325"/>
      <c r="CE53" s="1325"/>
      <c r="CF53" s="1325">
        <v>63</v>
      </c>
      <c r="CG53" s="1325"/>
      <c r="CH53" s="1325"/>
      <c r="CI53" s="1325"/>
      <c r="CJ53" s="1325"/>
      <c r="CK53" s="1325"/>
      <c r="CL53" s="1325"/>
      <c r="CM53" s="1325"/>
      <c r="CN53" s="1325">
        <v>64.5</v>
      </c>
      <c r="CO53" s="1325"/>
      <c r="CP53" s="1325"/>
      <c r="CQ53" s="1325"/>
      <c r="CR53" s="1325"/>
      <c r="CS53" s="1325"/>
      <c r="CT53" s="1325"/>
      <c r="CU53" s="1325"/>
      <c r="CV53" s="1325">
        <v>66.400000000000006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596</v>
      </c>
      <c r="AO55" s="1324"/>
      <c r="AP55" s="1324"/>
      <c r="AQ55" s="1324"/>
      <c r="AR55" s="1324"/>
      <c r="AS55" s="1324"/>
      <c r="AT55" s="1324"/>
      <c r="AU55" s="1324"/>
      <c r="AV55" s="1324"/>
      <c r="AW55" s="1324"/>
      <c r="AX55" s="1324"/>
      <c r="AY55" s="1324"/>
      <c r="AZ55" s="1324"/>
      <c r="BA55" s="1324"/>
      <c r="BB55" s="1327" t="s">
        <v>594</v>
      </c>
      <c r="BC55" s="1327"/>
      <c r="BD55" s="1327"/>
      <c r="BE55" s="1327"/>
      <c r="BF55" s="1327"/>
      <c r="BG55" s="1327"/>
      <c r="BH55" s="1327"/>
      <c r="BI55" s="1327"/>
      <c r="BJ55" s="1327"/>
      <c r="BK55" s="1327"/>
      <c r="BL55" s="1327"/>
      <c r="BM55" s="1327"/>
      <c r="BN55" s="1327"/>
      <c r="BO55" s="1327"/>
      <c r="BP55" s="1325">
        <v>21</v>
      </c>
      <c r="BQ55" s="1325"/>
      <c r="BR55" s="1325"/>
      <c r="BS55" s="1325"/>
      <c r="BT55" s="1325"/>
      <c r="BU55" s="1325"/>
      <c r="BV55" s="1325"/>
      <c r="BW55" s="1325"/>
      <c r="BX55" s="1325">
        <v>20.2</v>
      </c>
      <c r="BY55" s="1325"/>
      <c r="BZ55" s="1325"/>
      <c r="CA55" s="1325"/>
      <c r="CB55" s="1325"/>
      <c r="CC55" s="1325"/>
      <c r="CD55" s="1325"/>
      <c r="CE55" s="1325"/>
      <c r="CF55" s="1325">
        <v>18.3</v>
      </c>
      <c r="CG55" s="1325"/>
      <c r="CH55" s="1325"/>
      <c r="CI55" s="1325"/>
      <c r="CJ55" s="1325"/>
      <c r="CK55" s="1325"/>
      <c r="CL55" s="1325"/>
      <c r="CM55" s="1325"/>
      <c r="CN55" s="1325">
        <v>20.3</v>
      </c>
      <c r="CO55" s="1325"/>
      <c r="CP55" s="1325"/>
      <c r="CQ55" s="1325"/>
      <c r="CR55" s="1325"/>
      <c r="CS55" s="1325"/>
      <c r="CT55" s="1325"/>
      <c r="CU55" s="1325"/>
      <c r="CV55" s="1325">
        <v>15.5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595</v>
      </c>
      <c r="BC57" s="1327"/>
      <c r="BD57" s="1327"/>
      <c r="BE57" s="1327"/>
      <c r="BF57" s="1327"/>
      <c r="BG57" s="1327"/>
      <c r="BH57" s="1327"/>
      <c r="BI57" s="1327"/>
      <c r="BJ57" s="1327"/>
      <c r="BK57" s="1327"/>
      <c r="BL57" s="1327"/>
      <c r="BM57" s="1327"/>
      <c r="BN57" s="1327"/>
      <c r="BO57" s="1327"/>
      <c r="BP57" s="1325">
        <v>55.9</v>
      </c>
      <c r="BQ57" s="1325"/>
      <c r="BR57" s="1325"/>
      <c r="BS57" s="1325"/>
      <c r="BT57" s="1325"/>
      <c r="BU57" s="1325"/>
      <c r="BV57" s="1325"/>
      <c r="BW57" s="1325"/>
      <c r="BX57" s="1325">
        <v>57.5</v>
      </c>
      <c r="BY57" s="1325"/>
      <c r="BZ57" s="1325"/>
      <c r="CA57" s="1325"/>
      <c r="CB57" s="1325"/>
      <c r="CC57" s="1325"/>
      <c r="CD57" s="1325"/>
      <c r="CE57" s="1325"/>
      <c r="CF57" s="1325">
        <v>59.3</v>
      </c>
      <c r="CG57" s="1325"/>
      <c r="CH57" s="1325"/>
      <c r="CI57" s="1325"/>
      <c r="CJ57" s="1325"/>
      <c r="CK57" s="1325"/>
      <c r="CL57" s="1325"/>
      <c r="CM57" s="1325"/>
      <c r="CN57" s="1325">
        <v>60.3</v>
      </c>
      <c r="CO57" s="1325"/>
      <c r="CP57" s="1325"/>
      <c r="CQ57" s="1325"/>
      <c r="CR57" s="1325"/>
      <c r="CS57" s="1325"/>
      <c r="CT57" s="1325"/>
      <c r="CU57" s="1325"/>
      <c r="CV57" s="1325">
        <v>61.4</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597</v>
      </c>
    </row>
    <row r="64" spans="1:109" x14ac:dyDescent="0.15">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593</v>
      </c>
      <c r="AO73" s="1327"/>
      <c r="AP73" s="1327"/>
      <c r="AQ73" s="1327"/>
      <c r="AR73" s="1327"/>
      <c r="AS73" s="1327"/>
      <c r="AT73" s="1327"/>
      <c r="AU73" s="1327"/>
      <c r="AV73" s="1327"/>
      <c r="AW73" s="1327"/>
      <c r="AX73" s="1327"/>
      <c r="AY73" s="1327"/>
      <c r="AZ73" s="1327"/>
      <c r="BA73" s="1327"/>
      <c r="BB73" s="1327" t="s">
        <v>594</v>
      </c>
      <c r="BC73" s="1327"/>
      <c r="BD73" s="1327"/>
      <c r="BE73" s="1327"/>
      <c r="BF73" s="1327"/>
      <c r="BG73" s="1327"/>
      <c r="BH73" s="1327"/>
      <c r="BI73" s="1327"/>
      <c r="BJ73" s="1327"/>
      <c r="BK73" s="1327"/>
      <c r="BL73" s="1327"/>
      <c r="BM73" s="1327"/>
      <c r="BN73" s="1327"/>
      <c r="BO73" s="1327"/>
      <c r="BP73" s="1325">
        <v>5.8</v>
      </c>
      <c r="BQ73" s="1325"/>
      <c r="BR73" s="1325"/>
      <c r="BS73" s="1325"/>
      <c r="BT73" s="1325"/>
      <c r="BU73" s="1325"/>
      <c r="BV73" s="1325"/>
      <c r="BW73" s="1325"/>
      <c r="BX73" s="1325">
        <v>2.5</v>
      </c>
      <c r="BY73" s="1325"/>
      <c r="BZ73" s="1325"/>
      <c r="CA73" s="1325"/>
      <c r="CB73" s="1325"/>
      <c r="CC73" s="1325"/>
      <c r="CD73" s="1325"/>
      <c r="CE73" s="1325"/>
      <c r="CF73" s="1325">
        <v>7.1</v>
      </c>
      <c r="CG73" s="1325"/>
      <c r="CH73" s="1325"/>
      <c r="CI73" s="1325"/>
      <c r="CJ73" s="1325"/>
      <c r="CK73" s="1325"/>
      <c r="CL73" s="1325"/>
      <c r="CM73" s="1325"/>
      <c r="CN73" s="1325">
        <v>10.3</v>
      </c>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598</v>
      </c>
      <c r="BC75" s="1327"/>
      <c r="BD75" s="1327"/>
      <c r="BE75" s="1327"/>
      <c r="BF75" s="1327"/>
      <c r="BG75" s="1327"/>
      <c r="BH75" s="1327"/>
      <c r="BI75" s="1327"/>
      <c r="BJ75" s="1327"/>
      <c r="BK75" s="1327"/>
      <c r="BL75" s="1327"/>
      <c r="BM75" s="1327"/>
      <c r="BN75" s="1327"/>
      <c r="BO75" s="1327"/>
      <c r="BP75" s="1325">
        <v>3.1</v>
      </c>
      <c r="BQ75" s="1325"/>
      <c r="BR75" s="1325"/>
      <c r="BS75" s="1325"/>
      <c r="BT75" s="1325"/>
      <c r="BU75" s="1325"/>
      <c r="BV75" s="1325"/>
      <c r="BW75" s="1325"/>
      <c r="BX75" s="1325">
        <v>2.4</v>
      </c>
      <c r="BY75" s="1325"/>
      <c r="BZ75" s="1325"/>
      <c r="CA75" s="1325"/>
      <c r="CB75" s="1325"/>
      <c r="CC75" s="1325"/>
      <c r="CD75" s="1325"/>
      <c r="CE75" s="1325"/>
      <c r="CF75" s="1325">
        <v>2</v>
      </c>
      <c r="CG75" s="1325"/>
      <c r="CH75" s="1325"/>
      <c r="CI75" s="1325"/>
      <c r="CJ75" s="1325"/>
      <c r="CK75" s="1325"/>
      <c r="CL75" s="1325"/>
      <c r="CM75" s="1325"/>
      <c r="CN75" s="1325">
        <v>1.8</v>
      </c>
      <c r="CO75" s="1325"/>
      <c r="CP75" s="1325"/>
      <c r="CQ75" s="1325"/>
      <c r="CR75" s="1325"/>
      <c r="CS75" s="1325"/>
      <c r="CT75" s="1325"/>
      <c r="CU75" s="1325"/>
      <c r="CV75" s="1325">
        <v>1.7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596</v>
      </c>
      <c r="AO77" s="1324"/>
      <c r="AP77" s="1324"/>
      <c r="AQ77" s="1324"/>
      <c r="AR77" s="1324"/>
      <c r="AS77" s="1324"/>
      <c r="AT77" s="1324"/>
      <c r="AU77" s="1324"/>
      <c r="AV77" s="1324"/>
      <c r="AW77" s="1324"/>
      <c r="AX77" s="1324"/>
      <c r="AY77" s="1324"/>
      <c r="AZ77" s="1324"/>
      <c r="BA77" s="1324"/>
      <c r="BB77" s="1327" t="s">
        <v>594</v>
      </c>
      <c r="BC77" s="1327"/>
      <c r="BD77" s="1327"/>
      <c r="BE77" s="1327"/>
      <c r="BF77" s="1327"/>
      <c r="BG77" s="1327"/>
      <c r="BH77" s="1327"/>
      <c r="BI77" s="1327"/>
      <c r="BJ77" s="1327"/>
      <c r="BK77" s="1327"/>
      <c r="BL77" s="1327"/>
      <c r="BM77" s="1327"/>
      <c r="BN77" s="1327"/>
      <c r="BO77" s="1327"/>
      <c r="BP77" s="1325">
        <v>21</v>
      </c>
      <c r="BQ77" s="1325"/>
      <c r="BR77" s="1325"/>
      <c r="BS77" s="1325"/>
      <c r="BT77" s="1325"/>
      <c r="BU77" s="1325"/>
      <c r="BV77" s="1325"/>
      <c r="BW77" s="1325"/>
      <c r="BX77" s="1325">
        <v>20.2</v>
      </c>
      <c r="BY77" s="1325"/>
      <c r="BZ77" s="1325"/>
      <c r="CA77" s="1325"/>
      <c r="CB77" s="1325"/>
      <c r="CC77" s="1325"/>
      <c r="CD77" s="1325"/>
      <c r="CE77" s="1325"/>
      <c r="CF77" s="1325">
        <v>18.3</v>
      </c>
      <c r="CG77" s="1325"/>
      <c r="CH77" s="1325"/>
      <c r="CI77" s="1325"/>
      <c r="CJ77" s="1325"/>
      <c r="CK77" s="1325"/>
      <c r="CL77" s="1325"/>
      <c r="CM77" s="1325"/>
      <c r="CN77" s="1325">
        <v>20.3</v>
      </c>
      <c r="CO77" s="1325"/>
      <c r="CP77" s="1325"/>
      <c r="CQ77" s="1325"/>
      <c r="CR77" s="1325"/>
      <c r="CS77" s="1325"/>
      <c r="CT77" s="1325"/>
      <c r="CU77" s="1325"/>
      <c r="CV77" s="1325">
        <v>15.5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598</v>
      </c>
      <c r="BC79" s="1327"/>
      <c r="BD79" s="1327"/>
      <c r="BE79" s="1327"/>
      <c r="BF79" s="1327"/>
      <c r="BG79" s="1327"/>
      <c r="BH79" s="1327"/>
      <c r="BI79" s="1327"/>
      <c r="BJ79" s="1327"/>
      <c r="BK79" s="1327"/>
      <c r="BL79" s="1327"/>
      <c r="BM79" s="1327"/>
      <c r="BN79" s="1327"/>
      <c r="BO79" s="1327"/>
      <c r="BP79" s="1325">
        <v>6.8</v>
      </c>
      <c r="BQ79" s="1325"/>
      <c r="BR79" s="1325"/>
      <c r="BS79" s="1325"/>
      <c r="BT79" s="1325"/>
      <c r="BU79" s="1325"/>
      <c r="BV79" s="1325"/>
      <c r="BW79" s="1325"/>
      <c r="BX79" s="1325">
        <v>6.8</v>
      </c>
      <c r="BY79" s="1325"/>
      <c r="BZ79" s="1325"/>
      <c r="CA79" s="1325"/>
      <c r="CB79" s="1325"/>
      <c r="CC79" s="1325"/>
      <c r="CD79" s="1325"/>
      <c r="CE79" s="1325"/>
      <c r="CF79" s="1325">
        <v>6.8</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5hhp+V2t4xvHJjs+4nX1YXsOhWlCwYmovhBVoBQ/uXCPdrp4yqLvsWVFZaRkHlyNrxlE47jnC9e7npPlw+m8A==" saltValue="c0hsUF7kUdYh+O6bEV1K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G6N1CNhGW6kgBNbbmuTYG7sMZFjvNQlxAO/3p77A6VANEiauqsfqZ4i7R9CdEWq3Cgv1/UfIT6bwY6HqCHod5g==" saltValue="jsAu/O0ytxuhqxlfTGXz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83YrVL5XpCGCQbNrs+CZfayLcYYYYv6szg/tAUiuVLdx308PlzZs58+1hkt58oNXrviU9S80dNmD5HtMnxpl4Q==" saltValue="ba1RtUwOKDBZ6p3awFmi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30919</v>
      </c>
      <c r="E3" s="162"/>
      <c r="F3" s="163">
        <v>47738</v>
      </c>
      <c r="G3" s="164"/>
      <c r="H3" s="165"/>
    </row>
    <row r="4" spans="1:8" x14ac:dyDescent="0.15">
      <c r="A4" s="166"/>
      <c r="B4" s="167"/>
      <c r="C4" s="168"/>
      <c r="D4" s="169">
        <v>19352</v>
      </c>
      <c r="E4" s="170"/>
      <c r="F4" s="171">
        <v>24937</v>
      </c>
      <c r="G4" s="172"/>
      <c r="H4" s="173"/>
    </row>
    <row r="5" spans="1:8" x14ac:dyDescent="0.15">
      <c r="A5" s="154" t="s">
        <v>539</v>
      </c>
      <c r="B5" s="159"/>
      <c r="C5" s="160"/>
      <c r="D5" s="161">
        <v>63823</v>
      </c>
      <c r="E5" s="162"/>
      <c r="F5" s="163">
        <v>52191</v>
      </c>
      <c r="G5" s="164"/>
      <c r="H5" s="165"/>
    </row>
    <row r="6" spans="1:8" x14ac:dyDescent="0.15">
      <c r="A6" s="166"/>
      <c r="B6" s="167"/>
      <c r="C6" s="168"/>
      <c r="D6" s="169">
        <v>16403</v>
      </c>
      <c r="E6" s="170"/>
      <c r="F6" s="171">
        <v>24843</v>
      </c>
      <c r="G6" s="172"/>
      <c r="H6" s="173"/>
    </row>
    <row r="7" spans="1:8" x14ac:dyDescent="0.15">
      <c r="A7" s="154" t="s">
        <v>540</v>
      </c>
      <c r="B7" s="159"/>
      <c r="C7" s="160"/>
      <c r="D7" s="161">
        <v>43978</v>
      </c>
      <c r="E7" s="162"/>
      <c r="F7" s="163">
        <v>47387</v>
      </c>
      <c r="G7" s="164"/>
      <c r="H7" s="165"/>
    </row>
    <row r="8" spans="1:8" x14ac:dyDescent="0.15">
      <c r="A8" s="166"/>
      <c r="B8" s="167"/>
      <c r="C8" s="168"/>
      <c r="D8" s="169">
        <v>24487</v>
      </c>
      <c r="E8" s="170"/>
      <c r="F8" s="171">
        <v>24928</v>
      </c>
      <c r="G8" s="172"/>
      <c r="H8" s="173"/>
    </row>
    <row r="9" spans="1:8" x14ac:dyDescent="0.15">
      <c r="A9" s="154" t="s">
        <v>541</v>
      </c>
      <c r="B9" s="159"/>
      <c r="C9" s="160"/>
      <c r="D9" s="161">
        <v>41553</v>
      </c>
      <c r="E9" s="162"/>
      <c r="F9" s="163">
        <v>51264</v>
      </c>
      <c r="G9" s="164"/>
      <c r="H9" s="165"/>
    </row>
    <row r="10" spans="1:8" x14ac:dyDescent="0.15">
      <c r="A10" s="166"/>
      <c r="B10" s="167"/>
      <c r="C10" s="168"/>
      <c r="D10" s="169">
        <v>24914</v>
      </c>
      <c r="E10" s="170"/>
      <c r="F10" s="171">
        <v>26040</v>
      </c>
      <c r="G10" s="172"/>
      <c r="H10" s="173"/>
    </row>
    <row r="11" spans="1:8" x14ac:dyDescent="0.15">
      <c r="A11" s="154" t="s">
        <v>542</v>
      </c>
      <c r="B11" s="159"/>
      <c r="C11" s="160"/>
      <c r="D11" s="161">
        <v>34794</v>
      </c>
      <c r="E11" s="162"/>
      <c r="F11" s="163">
        <v>52068</v>
      </c>
      <c r="G11" s="164"/>
      <c r="H11" s="165"/>
    </row>
    <row r="12" spans="1:8" x14ac:dyDescent="0.15">
      <c r="A12" s="166"/>
      <c r="B12" s="167"/>
      <c r="C12" s="174"/>
      <c r="D12" s="169">
        <v>21107</v>
      </c>
      <c r="E12" s="170"/>
      <c r="F12" s="171">
        <v>26936</v>
      </c>
      <c r="G12" s="172"/>
      <c r="H12" s="173"/>
    </row>
    <row r="13" spans="1:8" x14ac:dyDescent="0.15">
      <c r="A13" s="154"/>
      <c r="B13" s="159"/>
      <c r="C13" s="175"/>
      <c r="D13" s="176">
        <v>43013</v>
      </c>
      <c r="E13" s="177"/>
      <c r="F13" s="178">
        <v>50130</v>
      </c>
      <c r="G13" s="179"/>
      <c r="H13" s="165"/>
    </row>
    <row r="14" spans="1:8" x14ac:dyDescent="0.15">
      <c r="A14" s="166"/>
      <c r="B14" s="167"/>
      <c r="C14" s="168"/>
      <c r="D14" s="169">
        <v>21253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6.78</v>
      </c>
      <c r="C19" s="180">
        <f>ROUND(VALUE(SUBSTITUTE(実質収支比率等に係る経年分析!G$48,"▲","-")),2)</f>
        <v>5.4</v>
      </c>
      <c r="D19" s="180">
        <f>ROUND(VALUE(SUBSTITUTE(実質収支比率等に係る経年分析!H$48,"▲","-")),2)</f>
        <v>4.57</v>
      </c>
      <c r="E19" s="180">
        <f>ROUND(VALUE(SUBSTITUTE(実質収支比率等に係る経年分析!I$48,"▲","-")),2)</f>
        <v>6.43</v>
      </c>
      <c r="F19" s="180">
        <f>ROUND(VALUE(SUBSTITUTE(実質収支比率等に係る経年分析!J$48,"▲","-")),2)</f>
        <v>6.38</v>
      </c>
    </row>
    <row r="20" spans="1:11" x14ac:dyDescent="0.15">
      <c r="A20" s="180" t="s">
        <v>55</v>
      </c>
      <c r="B20" s="180">
        <f>ROUND(VALUE(SUBSTITUTE(実質収支比率等に係る経年分析!F$47,"▲","-")),2)</f>
        <v>17.7</v>
      </c>
      <c r="C20" s="180">
        <f>ROUND(VALUE(SUBSTITUTE(実質収支比率等に係る経年分析!G$47,"▲","-")),2)</f>
        <v>18.149999999999999</v>
      </c>
      <c r="D20" s="180">
        <f>ROUND(VALUE(SUBSTITUTE(実質収支比率等に係る経年分析!H$47,"▲","-")),2)</f>
        <v>16.03</v>
      </c>
      <c r="E20" s="180">
        <f>ROUND(VALUE(SUBSTITUTE(実質収支比率等に係る経年分析!I$47,"▲","-")),2)</f>
        <v>11.68</v>
      </c>
      <c r="F20" s="180">
        <f>ROUND(VALUE(SUBSTITUTE(実質収支比率等に係る経年分析!J$47,"▲","-")),2)</f>
        <v>16.43</v>
      </c>
    </row>
    <row r="21" spans="1:11" x14ac:dyDescent="0.15">
      <c r="A21" s="180" t="s">
        <v>56</v>
      </c>
      <c r="B21" s="180">
        <f>IF(ISNUMBER(VALUE(SUBSTITUTE(実質収支比率等に係る経年分析!F$49,"▲","-"))),ROUND(VALUE(SUBSTITUTE(実質収支比率等に係る経年分析!F$49,"▲","-")),2),NA())</f>
        <v>-4.95</v>
      </c>
      <c r="C21" s="180">
        <f>IF(ISNUMBER(VALUE(SUBSTITUTE(実質収支比率等に係る経年分析!G$49,"▲","-"))),ROUND(VALUE(SUBSTITUTE(実質収支比率等に係る経年分析!G$49,"▲","-")),2),NA())</f>
        <v>-1.56</v>
      </c>
      <c r="D21" s="180">
        <f>IF(ISNUMBER(VALUE(SUBSTITUTE(実質収支比率等に係る経年分析!H$49,"▲","-"))),ROUND(VALUE(SUBSTITUTE(実質収支比率等に係る経年分析!H$49,"▲","-")),2),NA())</f>
        <v>-2.78</v>
      </c>
      <c r="E21" s="180">
        <f>IF(ISNUMBER(VALUE(SUBSTITUTE(実質収支比率等に係る経年分析!I$49,"▲","-"))),ROUND(VALUE(SUBSTITUTE(実質収支比率等に係る経年分析!I$49,"▲","-")),2),NA())</f>
        <v>-2.67</v>
      </c>
      <c r="F21" s="180">
        <f>IF(ISNUMBER(VALUE(SUBSTITUTE(実質収支比率等に係る経年分析!J$49,"▲","-"))),ROUND(VALUE(SUBSTITUTE(実質収支比率等に係る経年分析!J$49,"▲","-")),2),NA())</f>
        <v>6.02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農業集落家庭排水処理施設特別会計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17.260000000000002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491</v>
      </c>
      <c r="E42" s="182"/>
      <c r="F42" s="182"/>
      <c r="G42" s="182">
        <f>'実質公債費比率（分子）の構造'!L$52</f>
        <v>485</v>
      </c>
      <c r="H42" s="182"/>
      <c r="I42" s="182"/>
      <c r="J42" s="182">
        <f>'実質公債費比率（分子）の構造'!M$52</f>
        <v>480</v>
      </c>
      <c r="K42" s="182"/>
      <c r="L42" s="182"/>
      <c r="M42" s="182">
        <f>'実質公債費比率（分子）の構造'!N$52</f>
        <v>482</v>
      </c>
      <c r="N42" s="182"/>
      <c r="O42" s="182"/>
      <c r="P42" s="182">
        <f>'実質公債費比率（分子）の構造'!O$52</f>
        <v>477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26</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70</v>
      </c>
      <c r="C45" s="182"/>
      <c r="D45" s="182"/>
      <c r="E45" s="182">
        <f>'実質公債費比率（分子）の構造'!L$49</f>
        <v>69</v>
      </c>
      <c r="F45" s="182"/>
      <c r="G45" s="182"/>
      <c r="H45" s="182">
        <f>'実質公債費比率（分子）の構造'!M$49</f>
        <v>75</v>
      </c>
      <c r="I45" s="182"/>
      <c r="J45" s="182"/>
      <c r="K45" s="182">
        <f>'実質公債費比率（分子）の構造'!N$49</f>
        <v>77</v>
      </c>
      <c r="L45" s="182"/>
      <c r="M45" s="182"/>
      <c r="N45" s="182">
        <f>'実質公債費比率（分子）の構造'!O$49</f>
        <v>68</v>
      </c>
      <c r="O45" s="182"/>
      <c r="P45" s="182"/>
    </row>
    <row r="46" spans="1:16" x14ac:dyDescent="0.15">
      <c r="A46" s="182" t="s">
        <v>67</v>
      </c>
      <c r="B46" s="182">
        <f>'実質公債費比率（分子）の構造'!K$48</f>
        <v>12</v>
      </c>
      <c r="C46" s="182"/>
      <c r="D46" s="182"/>
      <c r="E46" s="182">
        <f>'実質公債費比率（分子）の構造'!L$48</f>
        <v>13</v>
      </c>
      <c r="F46" s="182"/>
      <c r="G46" s="182"/>
      <c r="H46" s="182">
        <f>'実質公債費比率（分子）の構造'!M$48</f>
        <v>14</v>
      </c>
      <c r="I46" s="182"/>
      <c r="J46" s="182"/>
      <c r="K46" s="182">
        <f>'実質公債費比率（分子）の構造'!N$48</f>
        <v>14</v>
      </c>
      <c r="L46" s="182"/>
      <c r="M46" s="182"/>
      <c r="N46" s="182">
        <f>'実質公債費比率（分子）の構造'!O$48</f>
        <v>14</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485</v>
      </c>
      <c r="C49" s="182"/>
      <c r="D49" s="182"/>
      <c r="E49" s="182">
        <f>'実質公債費比率（分子）の構造'!L$45</f>
        <v>475</v>
      </c>
      <c r="F49" s="182"/>
      <c r="G49" s="182"/>
      <c r="H49" s="182">
        <f>'実質公債費比率（分子）の構造'!M$45</f>
        <v>469</v>
      </c>
      <c r="I49" s="182"/>
      <c r="J49" s="182"/>
      <c r="K49" s="182">
        <f>'実質公債費比率（分子）の構造'!N$45</f>
        <v>468</v>
      </c>
      <c r="L49" s="182"/>
      <c r="M49" s="182"/>
      <c r="N49" s="182">
        <f>'実質公債費比率（分子）の構造'!O$45</f>
        <v>480</v>
      </c>
      <c r="O49" s="182"/>
      <c r="P49" s="182"/>
    </row>
    <row r="50" spans="1:16" x14ac:dyDescent="0.15">
      <c r="A50" s="182" t="s">
        <v>70</v>
      </c>
      <c r="B50" s="182" t="e">
        <f>NA()</f>
        <v>#N/A</v>
      </c>
      <c r="C50" s="182">
        <f>IF(ISNUMBER('実質公債費比率（分子）の構造'!K$53),'実質公債費比率（分子）の構造'!K$53,NA())</f>
        <v>102</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78</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85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5433</v>
      </c>
      <c r="E56" s="181"/>
      <c r="F56" s="181"/>
      <c r="G56" s="181">
        <f>'将来負担比率（分子）の構造'!J$52</f>
        <v>5471</v>
      </c>
      <c r="H56" s="181"/>
      <c r="I56" s="181"/>
      <c r="J56" s="181">
        <f>'将来負担比率（分子）の構造'!K$52</f>
        <v>5546</v>
      </c>
      <c r="K56" s="181"/>
      <c r="L56" s="181"/>
      <c r="M56" s="181">
        <f>'将来負担比率（分子）の構造'!L$52</f>
        <v>5522</v>
      </c>
      <c r="N56" s="181"/>
      <c r="O56" s="181"/>
      <c r="P56" s="181">
        <f>'将来負担比率（分子）の構造'!M$52</f>
        <v>6041</v>
      </c>
    </row>
    <row r="57" spans="1:16" x14ac:dyDescent="0.15">
      <c r="A57" s="181" t="s">
        <v>42</v>
      </c>
      <c r="B57" s="181"/>
      <c r="C57" s="181"/>
      <c r="D57" s="181">
        <f>'将来負担比率（分子）の構造'!I$51</f>
        <v>23</v>
      </c>
      <c r="E57" s="181"/>
      <c r="F57" s="181"/>
      <c r="G57" s="181">
        <f>'将来負担比率（分子）の構造'!J$51</f>
        <v>265</v>
      </c>
      <c r="H57" s="181"/>
      <c r="I57" s="181"/>
      <c r="J57" s="181">
        <f>'将来負担比率（分子）の構造'!K$51</f>
        <v>331</v>
      </c>
      <c r="K57" s="181"/>
      <c r="L57" s="181"/>
      <c r="M57" s="181">
        <f>'将来負担比率（分子）の構造'!L$51</f>
        <v>652</v>
      </c>
      <c r="N57" s="181"/>
      <c r="O57" s="181"/>
      <c r="P57" s="181">
        <f>'将来負担比率（分子）の構造'!M$51</f>
        <v>723</v>
      </c>
    </row>
    <row r="58" spans="1:16" x14ac:dyDescent="0.15">
      <c r="A58" s="181" t="s">
        <v>41</v>
      </c>
      <c r="B58" s="181"/>
      <c r="C58" s="181"/>
      <c r="D58" s="181">
        <f>'将来負担比率（分子）の構造'!I$50</f>
        <v>2164</v>
      </c>
      <c r="E58" s="181"/>
      <c r="F58" s="181"/>
      <c r="G58" s="181">
        <f>'将来負担比率（分子）の構造'!J$50</f>
        <v>2146</v>
      </c>
      <c r="H58" s="181"/>
      <c r="I58" s="181"/>
      <c r="J58" s="181">
        <f>'将来負担比率（分子）の構造'!K$50</f>
        <v>2024</v>
      </c>
      <c r="K58" s="181"/>
      <c r="L58" s="181"/>
      <c r="M58" s="181">
        <f>'将来負担比率（分子）の構造'!L$50</f>
        <v>1851</v>
      </c>
      <c r="N58" s="181"/>
      <c r="O58" s="181"/>
      <c r="P58" s="181">
        <f>'将来負担比率（分子）の構造'!M$50</f>
        <v>2069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1837</v>
      </c>
      <c r="C62" s="181"/>
      <c r="D62" s="181"/>
      <c r="E62" s="181">
        <f>'将来負担比率（分子）の構造'!J$45</f>
        <v>1670</v>
      </c>
      <c r="F62" s="181"/>
      <c r="G62" s="181"/>
      <c r="H62" s="181">
        <f>'将来負担比率（分子）の構造'!K$45</f>
        <v>1732</v>
      </c>
      <c r="I62" s="181"/>
      <c r="J62" s="181"/>
      <c r="K62" s="181">
        <f>'将来負担比率（分子）の構造'!L$45</f>
        <v>1767</v>
      </c>
      <c r="L62" s="181"/>
      <c r="M62" s="181"/>
      <c r="N62" s="181">
        <f>'将来負担比率（分子）の構造'!M$45</f>
        <v>1779</v>
      </c>
      <c r="O62" s="181"/>
      <c r="P62" s="181"/>
    </row>
    <row r="63" spans="1:16" x14ac:dyDescent="0.15">
      <c r="A63" s="181" t="s">
        <v>34</v>
      </c>
      <c r="B63" s="181">
        <f>'将来負担比率（分子）の構造'!I$44</f>
        <v>338</v>
      </c>
      <c r="C63" s="181"/>
      <c r="D63" s="181"/>
      <c r="E63" s="181">
        <f>'将来負担比率（分子）の構造'!J$44</f>
        <v>387</v>
      </c>
      <c r="F63" s="181"/>
      <c r="G63" s="181"/>
      <c r="H63" s="181">
        <f>'将来負担比率（分子）の構造'!K$44</f>
        <v>304</v>
      </c>
      <c r="I63" s="181"/>
      <c r="J63" s="181"/>
      <c r="K63" s="181">
        <f>'将来負担比率（分子）の構造'!L$44</f>
        <v>303</v>
      </c>
      <c r="L63" s="181"/>
      <c r="M63" s="181"/>
      <c r="N63" s="181">
        <f>'将来負担比率（分子）の構造'!M$44</f>
        <v>508</v>
      </c>
      <c r="O63" s="181"/>
      <c r="P63" s="181"/>
    </row>
    <row r="64" spans="1:16" x14ac:dyDescent="0.15">
      <c r="A64" s="181" t="s">
        <v>33</v>
      </c>
      <c r="B64" s="181">
        <f>'将来負担比率（分子）の構造'!I$43</f>
        <v>92</v>
      </c>
      <c r="C64" s="181"/>
      <c r="D64" s="181"/>
      <c r="E64" s="181">
        <f>'将来負担比率（分子）の構造'!J$43</f>
        <v>81</v>
      </c>
      <c r="F64" s="181"/>
      <c r="G64" s="181"/>
      <c r="H64" s="181">
        <f>'将来負担比率（分子）の構造'!K$43</f>
        <v>70</v>
      </c>
      <c r="I64" s="181"/>
      <c r="J64" s="181"/>
      <c r="K64" s="181">
        <f>'将来負担比率（分子）の構造'!L$43</f>
        <v>59</v>
      </c>
      <c r="L64" s="181"/>
      <c r="M64" s="181"/>
      <c r="N64" s="181">
        <f>'将来負担比率（分子）の構造'!M$43</f>
        <v>47</v>
      </c>
      <c r="O64" s="181"/>
      <c r="P64" s="181"/>
    </row>
    <row r="65" spans="1:16" x14ac:dyDescent="0.15">
      <c r="A65" s="181" t="s">
        <v>32</v>
      </c>
      <c r="B65" s="181">
        <f>'将来負担比率（分子）の構造'!I$42</f>
        <v>26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5595</v>
      </c>
      <c r="C66" s="181"/>
      <c r="D66" s="181"/>
      <c r="E66" s="181">
        <f>'将来負担比率（分子）の構造'!J$41</f>
        <v>5858</v>
      </c>
      <c r="F66" s="181"/>
      <c r="G66" s="181"/>
      <c r="H66" s="181">
        <f>'将来負担比率（分子）の構造'!K$41</f>
        <v>6116</v>
      </c>
      <c r="I66" s="181"/>
      <c r="J66" s="181"/>
      <c r="K66" s="181">
        <f>'将来負担比率（分子）の構造'!L$41</f>
        <v>6361</v>
      </c>
      <c r="L66" s="181"/>
      <c r="M66" s="181"/>
      <c r="N66" s="181">
        <f>'将来負担比率（分子）の構造'!M$41</f>
        <v>6487</v>
      </c>
      <c r="O66" s="181"/>
      <c r="P66" s="181"/>
    </row>
    <row r="67" spans="1:16" x14ac:dyDescent="0.15">
      <c r="A67" s="181" t="s">
        <v>74</v>
      </c>
      <c r="B67" s="181" t="e">
        <f>NA()</f>
        <v>#N/A</v>
      </c>
      <c r="C67" s="181">
        <f>IF(ISNUMBER('将来負担比率（分子）の構造'!I$53), IF('将来負担比率（分子）の構造'!I$53 &lt; 0, 0, '将来負担比率（分子）の構造'!I$53), NA())</f>
        <v>268</v>
      </c>
      <c r="D67" s="181" t="e">
        <f>NA()</f>
        <v>#N/A</v>
      </c>
      <c r="E67" s="181" t="e">
        <f>NA()</f>
        <v>#N/A</v>
      </c>
      <c r="F67" s="181">
        <f>IF(ISNUMBER('将来負担比率（分子）の構造'!J$53), IF('将来負担比率（分子）の構造'!J$53 &lt; 0, 0, '将来負担比率（分子）の構造'!J$53), NA())</f>
        <v>115</v>
      </c>
      <c r="G67" s="181" t="e">
        <f>NA()</f>
        <v>#N/A</v>
      </c>
      <c r="H67" s="181" t="e">
        <f>NA()</f>
        <v>#N/A</v>
      </c>
      <c r="I67" s="181">
        <f>IF(ISNUMBER('将来負担比率（分子）の構造'!K$53), IF('将来負担比率（分子）の構造'!K$53 &lt; 0, 0, '将来負担比率（分子）の構造'!K$53), NA())</f>
        <v>322</v>
      </c>
      <c r="J67" s="181" t="e">
        <f>NA()</f>
        <v>#N/A</v>
      </c>
      <c r="K67" s="181" t="e">
        <f>NA()</f>
        <v>#N/A</v>
      </c>
      <c r="L67" s="181">
        <f>IF(ISNUMBER('将来負担比率（分子）の構造'!L$53), IF('将来負担比率（分子）の構造'!L$53 &lt; 0, 0, '将来負担比率（分子）の構造'!L$53), NA())</f>
        <v>465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802</v>
      </c>
      <c r="C72" s="185">
        <f>基金残高に係る経年分析!G55</f>
        <v>579</v>
      </c>
      <c r="D72" s="185">
        <f>基金残高に係る経年分析!H55</f>
        <v>879</v>
      </c>
    </row>
    <row r="73" spans="1:16" x14ac:dyDescent="0.15">
      <c r="A73" s="184" t="s">
        <v>77</v>
      </c>
      <c r="B73" s="185">
        <f>基金残高に係る経年分析!F56</f>
        <v>107</v>
      </c>
      <c r="C73" s="185">
        <f>基金残高に係る経年分析!G56</f>
        <v>107</v>
      </c>
      <c r="D73" s="185">
        <f>基金残高に係る経年分析!H56</f>
        <v>173</v>
      </c>
    </row>
    <row r="74" spans="1:16" x14ac:dyDescent="0.15">
      <c r="A74" s="184" t="s">
        <v>78</v>
      </c>
      <c r="B74" s="185">
        <f>基金残高に係る経年分析!F57</f>
        <v>901</v>
      </c>
      <c r="C74" s="185">
        <f>基金残高に係る経年分析!G57</f>
        <v>951</v>
      </c>
      <c r="D74" s="185">
        <f>基金残高に係る経年分析!H57</f>
        <v>999</v>
      </c>
    </row>
  </sheetData>
  <sheetProtection algorithmName="SHA-512" hashValue="kt9MRlntgUz2HTWcGSW4KCe5vVyS++4Mw2QHhzozY7k/nI3hoW51vVll5fOT7h4y+jucgD4nYIPdc2nUkA9mlQ==" saltValue="hTNata+XcQMsx5xsFTaZ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3130220</v>
      </c>
      <c r="S5" s="675"/>
      <c r="T5" s="675"/>
      <c r="U5" s="675"/>
      <c r="V5" s="675"/>
      <c r="W5" s="675"/>
      <c r="X5" s="675"/>
      <c r="Y5" s="676"/>
      <c r="Z5" s="677">
        <v>28.6</v>
      </c>
      <c r="AA5" s="677"/>
      <c r="AB5" s="677"/>
      <c r="AC5" s="677"/>
      <c r="AD5" s="678">
        <v>2957093</v>
      </c>
      <c r="AE5" s="678"/>
      <c r="AF5" s="678"/>
      <c r="AG5" s="678"/>
      <c r="AH5" s="678"/>
      <c r="AI5" s="678"/>
      <c r="AJ5" s="678"/>
      <c r="AK5" s="678"/>
      <c r="AL5" s="679">
        <v>58.7</v>
      </c>
      <c r="AM5" s="680"/>
      <c r="AN5" s="680"/>
      <c r="AO5" s="681"/>
      <c r="AP5" s="671" t="s">
        <v>230</v>
      </c>
      <c r="AQ5" s="672"/>
      <c r="AR5" s="672"/>
      <c r="AS5" s="672"/>
      <c r="AT5" s="672"/>
      <c r="AU5" s="672"/>
      <c r="AV5" s="672"/>
      <c r="AW5" s="672"/>
      <c r="AX5" s="672"/>
      <c r="AY5" s="672"/>
      <c r="AZ5" s="672"/>
      <c r="BA5" s="672"/>
      <c r="BB5" s="672"/>
      <c r="BC5" s="672"/>
      <c r="BD5" s="672"/>
      <c r="BE5" s="672"/>
      <c r="BF5" s="673"/>
      <c r="BG5" s="685">
        <v>2953443</v>
      </c>
      <c r="BH5" s="686"/>
      <c r="BI5" s="686"/>
      <c r="BJ5" s="686"/>
      <c r="BK5" s="686"/>
      <c r="BL5" s="686"/>
      <c r="BM5" s="686"/>
      <c r="BN5" s="687"/>
      <c r="BO5" s="688">
        <v>94.4</v>
      </c>
      <c r="BP5" s="688"/>
      <c r="BQ5" s="688"/>
      <c r="BR5" s="688"/>
      <c r="BS5" s="689" t="s">
        <v>130</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96465</v>
      </c>
      <c r="S6" s="686"/>
      <c r="T6" s="686"/>
      <c r="U6" s="686"/>
      <c r="V6" s="686"/>
      <c r="W6" s="686"/>
      <c r="X6" s="686"/>
      <c r="Y6" s="687"/>
      <c r="Z6" s="688">
        <v>0.9</v>
      </c>
      <c r="AA6" s="688"/>
      <c r="AB6" s="688"/>
      <c r="AC6" s="688"/>
      <c r="AD6" s="689">
        <v>96465</v>
      </c>
      <c r="AE6" s="689"/>
      <c r="AF6" s="689"/>
      <c r="AG6" s="689"/>
      <c r="AH6" s="689"/>
      <c r="AI6" s="689"/>
      <c r="AJ6" s="689"/>
      <c r="AK6" s="689"/>
      <c r="AL6" s="690">
        <v>1.9</v>
      </c>
      <c r="AM6" s="691"/>
      <c r="AN6" s="691"/>
      <c r="AO6" s="692"/>
      <c r="AP6" s="682" t="s">
        <v>235</v>
      </c>
      <c r="AQ6" s="683"/>
      <c r="AR6" s="683"/>
      <c r="AS6" s="683"/>
      <c r="AT6" s="683"/>
      <c r="AU6" s="683"/>
      <c r="AV6" s="683"/>
      <c r="AW6" s="683"/>
      <c r="AX6" s="683"/>
      <c r="AY6" s="683"/>
      <c r="AZ6" s="683"/>
      <c r="BA6" s="683"/>
      <c r="BB6" s="683"/>
      <c r="BC6" s="683"/>
      <c r="BD6" s="683"/>
      <c r="BE6" s="683"/>
      <c r="BF6" s="684"/>
      <c r="BG6" s="685">
        <v>2953443</v>
      </c>
      <c r="BH6" s="686"/>
      <c r="BI6" s="686"/>
      <c r="BJ6" s="686"/>
      <c r="BK6" s="686"/>
      <c r="BL6" s="686"/>
      <c r="BM6" s="686"/>
      <c r="BN6" s="687"/>
      <c r="BO6" s="688">
        <v>94.4</v>
      </c>
      <c r="BP6" s="688"/>
      <c r="BQ6" s="688"/>
      <c r="BR6" s="688"/>
      <c r="BS6" s="689" t="s">
        <v>236</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101197</v>
      </c>
      <c r="CS6" s="686"/>
      <c r="CT6" s="686"/>
      <c r="CU6" s="686"/>
      <c r="CV6" s="686"/>
      <c r="CW6" s="686"/>
      <c r="CX6" s="686"/>
      <c r="CY6" s="687"/>
      <c r="CZ6" s="679">
        <v>1</v>
      </c>
      <c r="DA6" s="680"/>
      <c r="DB6" s="680"/>
      <c r="DC6" s="699"/>
      <c r="DD6" s="694" t="s">
        <v>236</v>
      </c>
      <c r="DE6" s="686"/>
      <c r="DF6" s="686"/>
      <c r="DG6" s="686"/>
      <c r="DH6" s="686"/>
      <c r="DI6" s="686"/>
      <c r="DJ6" s="686"/>
      <c r="DK6" s="686"/>
      <c r="DL6" s="686"/>
      <c r="DM6" s="686"/>
      <c r="DN6" s="686"/>
      <c r="DO6" s="686"/>
      <c r="DP6" s="687"/>
      <c r="DQ6" s="694">
        <v>101197</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3019</v>
      </c>
      <c r="S7" s="686"/>
      <c r="T7" s="686"/>
      <c r="U7" s="686"/>
      <c r="V7" s="686"/>
      <c r="W7" s="686"/>
      <c r="X7" s="686"/>
      <c r="Y7" s="687"/>
      <c r="Z7" s="688">
        <v>0</v>
      </c>
      <c r="AA7" s="688"/>
      <c r="AB7" s="688"/>
      <c r="AC7" s="688"/>
      <c r="AD7" s="689">
        <v>3019</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1324399</v>
      </c>
      <c r="BH7" s="686"/>
      <c r="BI7" s="686"/>
      <c r="BJ7" s="686"/>
      <c r="BK7" s="686"/>
      <c r="BL7" s="686"/>
      <c r="BM7" s="686"/>
      <c r="BN7" s="687"/>
      <c r="BO7" s="688">
        <v>42.3</v>
      </c>
      <c r="BP7" s="688"/>
      <c r="BQ7" s="688"/>
      <c r="BR7" s="688"/>
      <c r="BS7" s="689" t="s">
        <v>236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3828563</v>
      </c>
      <c r="CS7" s="686"/>
      <c r="CT7" s="686"/>
      <c r="CU7" s="686"/>
      <c r="CV7" s="686"/>
      <c r="CW7" s="686"/>
      <c r="CX7" s="686"/>
      <c r="CY7" s="687"/>
      <c r="CZ7" s="688">
        <v>36.200000000000003</v>
      </c>
      <c r="DA7" s="688"/>
      <c r="DB7" s="688"/>
      <c r="DC7" s="688"/>
      <c r="DD7" s="694">
        <v>11001</v>
      </c>
      <c r="DE7" s="686"/>
      <c r="DF7" s="686"/>
      <c r="DG7" s="686"/>
      <c r="DH7" s="686"/>
      <c r="DI7" s="686"/>
      <c r="DJ7" s="686"/>
      <c r="DK7" s="686"/>
      <c r="DL7" s="686"/>
      <c r="DM7" s="686"/>
      <c r="DN7" s="686"/>
      <c r="DO7" s="686"/>
      <c r="DP7" s="687"/>
      <c r="DQ7" s="694">
        <v>1348718</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17669</v>
      </c>
      <c r="S8" s="686"/>
      <c r="T8" s="686"/>
      <c r="U8" s="686"/>
      <c r="V8" s="686"/>
      <c r="W8" s="686"/>
      <c r="X8" s="686"/>
      <c r="Y8" s="687"/>
      <c r="Z8" s="688">
        <v>0.2</v>
      </c>
      <c r="AA8" s="688"/>
      <c r="AB8" s="688"/>
      <c r="AC8" s="688"/>
      <c r="AD8" s="689">
        <v>17669</v>
      </c>
      <c r="AE8" s="689"/>
      <c r="AF8" s="689"/>
      <c r="AG8" s="689"/>
      <c r="AH8" s="689"/>
      <c r="AI8" s="689"/>
      <c r="AJ8" s="689"/>
      <c r="AK8" s="689"/>
      <c r="AL8" s="690">
        <v>0.4</v>
      </c>
      <c r="AM8" s="691"/>
      <c r="AN8" s="691"/>
      <c r="AO8" s="692"/>
      <c r="AP8" s="682" t="s">
        <v>242</v>
      </c>
      <c r="AQ8" s="683"/>
      <c r="AR8" s="683"/>
      <c r="AS8" s="683"/>
      <c r="AT8" s="683"/>
      <c r="AU8" s="683"/>
      <c r="AV8" s="683"/>
      <c r="AW8" s="683"/>
      <c r="AX8" s="683"/>
      <c r="AY8" s="683"/>
      <c r="AZ8" s="683"/>
      <c r="BA8" s="683"/>
      <c r="BB8" s="683"/>
      <c r="BC8" s="683"/>
      <c r="BD8" s="683"/>
      <c r="BE8" s="683"/>
      <c r="BF8" s="684"/>
      <c r="BG8" s="685">
        <v>40766</v>
      </c>
      <c r="BH8" s="686"/>
      <c r="BI8" s="686"/>
      <c r="BJ8" s="686"/>
      <c r="BK8" s="686"/>
      <c r="BL8" s="686"/>
      <c r="BM8" s="686"/>
      <c r="BN8" s="687"/>
      <c r="BO8" s="688">
        <v>1.3</v>
      </c>
      <c r="BP8" s="688"/>
      <c r="BQ8" s="688"/>
      <c r="BR8" s="688"/>
      <c r="BS8" s="694" t="s">
        <v>236</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2613117</v>
      </c>
      <c r="CS8" s="686"/>
      <c r="CT8" s="686"/>
      <c r="CU8" s="686"/>
      <c r="CV8" s="686"/>
      <c r="CW8" s="686"/>
      <c r="CX8" s="686"/>
      <c r="CY8" s="687"/>
      <c r="CZ8" s="688">
        <v>24.7</v>
      </c>
      <c r="DA8" s="688"/>
      <c r="DB8" s="688"/>
      <c r="DC8" s="688"/>
      <c r="DD8" s="694">
        <v>18969</v>
      </c>
      <c r="DE8" s="686"/>
      <c r="DF8" s="686"/>
      <c r="DG8" s="686"/>
      <c r="DH8" s="686"/>
      <c r="DI8" s="686"/>
      <c r="DJ8" s="686"/>
      <c r="DK8" s="686"/>
      <c r="DL8" s="686"/>
      <c r="DM8" s="686"/>
      <c r="DN8" s="686"/>
      <c r="DO8" s="686"/>
      <c r="DP8" s="687"/>
      <c r="DQ8" s="694">
        <v>1683158</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16607</v>
      </c>
      <c r="S9" s="686"/>
      <c r="T9" s="686"/>
      <c r="U9" s="686"/>
      <c r="V9" s="686"/>
      <c r="W9" s="686"/>
      <c r="X9" s="686"/>
      <c r="Y9" s="687"/>
      <c r="Z9" s="688">
        <v>0.2</v>
      </c>
      <c r="AA9" s="688"/>
      <c r="AB9" s="688"/>
      <c r="AC9" s="688"/>
      <c r="AD9" s="689">
        <v>16607</v>
      </c>
      <c r="AE9" s="689"/>
      <c r="AF9" s="689"/>
      <c r="AG9" s="689"/>
      <c r="AH9" s="689"/>
      <c r="AI9" s="689"/>
      <c r="AJ9" s="689"/>
      <c r="AK9" s="689"/>
      <c r="AL9" s="690">
        <v>0.3</v>
      </c>
      <c r="AM9" s="691"/>
      <c r="AN9" s="691"/>
      <c r="AO9" s="692"/>
      <c r="AP9" s="682" t="s">
        <v>245</v>
      </c>
      <c r="AQ9" s="683"/>
      <c r="AR9" s="683"/>
      <c r="AS9" s="683"/>
      <c r="AT9" s="683"/>
      <c r="AU9" s="683"/>
      <c r="AV9" s="683"/>
      <c r="AW9" s="683"/>
      <c r="AX9" s="683"/>
      <c r="AY9" s="683"/>
      <c r="AZ9" s="683"/>
      <c r="BA9" s="683"/>
      <c r="BB9" s="683"/>
      <c r="BC9" s="683"/>
      <c r="BD9" s="683"/>
      <c r="BE9" s="683"/>
      <c r="BF9" s="684"/>
      <c r="BG9" s="685">
        <v>1183447</v>
      </c>
      <c r="BH9" s="686"/>
      <c r="BI9" s="686"/>
      <c r="BJ9" s="686"/>
      <c r="BK9" s="686"/>
      <c r="BL9" s="686"/>
      <c r="BM9" s="686"/>
      <c r="BN9" s="687"/>
      <c r="BO9" s="688">
        <v>37.799999999999997</v>
      </c>
      <c r="BP9" s="688"/>
      <c r="BQ9" s="688"/>
      <c r="BR9" s="688"/>
      <c r="BS9" s="694" t="s">
        <v>149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996295</v>
      </c>
      <c r="CS9" s="686"/>
      <c r="CT9" s="686"/>
      <c r="CU9" s="686"/>
      <c r="CV9" s="686"/>
      <c r="CW9" s="686"/>
      <c r="CX9" s="686"/>
      <c r="CY9" s="687"/>
      <c r="CZ9" s="688">
        <v>9.4</v>
      </c>
      <c r="DA9" s="688"/>
      <c r="DB9" s="688"/>
      <c r="DC9" s="688"/>
      <c r="DD9" s="694">
        <v>4063</v>
      </c>
      <c r="DE9" s="686"/>
      <c r="DF9" s="686"/>
      <c r="DG9" s="686"/>
      <c r="DH9" s="686"/>
      <c r="DI9" s="686"/>
      <c r="DJ9" s="686"/>
      <c r="DK9" s="686"/>
      <c r="DL9" s="686"/>
      <c r="DM9" s="686"/>
      <c r="DN9" s="686"/>
      <c r="DO9" s="686"/>
      <c r="DP9" s="687"/>
      <c r="DQ9" s="694">
        <v>829204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44062</v>
      </c>
      <c r="BH10" s="686"/>
      <c r="BI10" s="686"/>
      <c r="BJ10" s="686"/>
      <c r="BK10" s="686"/>
      <c r="BL10" s="686"/>
      <c r="BM10" s="686"/>
      <c r="BN10" s="687"/>
      <c r="BO10" s="688">
        <v>1.4</v>
      </c>
      <c r="BP10" s="688"/>
      <c r="BQ10" s="688"/>
      <c r="BR10" s="688"/>
      <c r="BS10" s="694" t="s">
        <v>130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2652</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v>2652</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510883</v>
      </c>
      <c r="S11" s="686"/>
      <c r="T11" s="686"/>
      <c r="U11" s="686"/>
      <c r="V11" s="686"/>
      <c r="W11" s="686"/>
      <c r="X11" s="686"/>
      <c r="Y11" s="687"/>
      <c r="Z11" s="690">
        <v>4.7</v>
      </c>
      <c r="AA11" s="691"/>
      <c r="AB11" s="691"/>
      <c r="AC11" s="703"/>
      <c r="AD11" s="694">
        <v>510883</v>
      </c>
      <c r="AE11" s="686"/>
      <c r="AF11" s="686"/>
      <c r="AG11" s="686"/>
      <c r="AH11" s="686"/>
      <c r="AI11" s="686"/>
      <c r="AJ11" s="686"/>
      <c r="AK11" s="687"/>
      <c r="AL11" s="690">
        <v>10.1</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56124</v>
      </c>
      <c r="BH11" s="686"/>
      <c r="BI11" s="686"/>
      <c r="BJ11" s="686"/>
      <c r="BK11" s="686"/>
      <c r="BL11" s="686"/>
      <c r="BM11" s="686"/>
      <c r="BN11" s="687"/>
      <c r="BO11" s="688">
        <v>1.8</v>
      </c>
      <c r="BP11" s="688"/>
      <c r="BQ11" s="688"/>
      <c r="BR11" s="688"/>
      <c r="BS11" s="694" t="s">
        <v>149</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294399</v>
      </c>
      <c r="CS11" s="686"/>
      <c r="CT11" s="686"/>
      <c r="CU11" s="686"/>
      <c r="CV11" s="686"/>
      <c r="CW11" s="686"/>
      <c r="CX11" s="686"/>
      <c r="CY11" s="687"/>
      <c r="CZ11" s="688">
        <v>2.8</v>
      </c>
      <c r="DA11" s="688"/>
      <c r="DB11" s="688"/>
      <c r="DC11" s="688"/>
      <c r="DD11" s="694">
        <v>109718</v>
      </c>
      <c r="DE11" s="686"/>
      <c r="DF11" s="686"/>
      <c r="DG11" s="686"/>
      <c r="DH11" s="686"/>
      <c r="DI11" s="686"/>
      <c r="DJ11" s="686"/>
      <c r="DK11" s="686"/>
      <c r="DL11" s="686"/>
      <c r="DM11" s="686"/>
      <c r="DN11" s="686"/>
      <c r="DO11" s="686"/>
      <c r="DP11" s="687"/>
      <c r="DQ11" s="694">
        <v>219697</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26795</v>
      </c>
      <c r="S12" s="686"/>
      <c r="T12" s="686"/>
      <c r="U12" s="686"/>
      <c r="V12" s="686"/>
      <c r="W12" s="686"/>
      <c r="X12" s="686"/>
      <c r="Y12" s="687"/>
      <c r="Z12" s="688">
        <v>0.2</v>
      </c>
      <c r="AA12" s="688"/>
      <c r="AB12" s="688"/>
      <c r="AC12" s="688"/>
      <c r="AD12" s="689">
        <v>26795</v>
      </c>
      <c r="AE12" s="689"/>
      <c r="AF12" s="689"/>
      <c r="AG12" s="689"/>
      <c r="AH12" s="689"/>
      <c r="AI12" s="689"/>
      <c r="AJ12" s="689"/>
      <c r="AK12" s="689"/>
      <c r="AL12" s="690">
        <v>0.5</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1425448</v>
      </c>
      <c r="BH12" s="686"/>
      <c r="BI12" s="686"/>
      <c r="BJ12" s="686"/>
      <c r="BK12" s="686"/>
      <c r="BL12" s="686"/>
      <c r="BM12" s="686"/>
      <c r="BN12" s="687"/>
      <c r="BO12" s="688">
        <v>45.5</v>
      </c>
      <c r="BP12" s="688"/>
      <c r="BQ12" s="688"/>
      <c r="BR12" s="688"/>
      <c r="BS12" s="694" t="s">
        <v>236</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171434</v>
      </c>
      <c r="CS12" s="686"/>
      <c r="CT12" s="686"/>
      <c r="CU12" s="686"/>
      <c r="CV12" s="686"/>
      <c r="CW12" s="686"/>
      <c r="CX12" s="686"/>
      <c r="CY12" s="687"/>
      <c r="CZ12" s="688">
        <v>1.6</v>
      </c>
      <c r="DA12" s="688"/>
      <c r="DB12" s="688"/>
      <c r="DC12" s="688"/>
      <c r="DD12" s="694">
        <v>2349</v>
      </c>
      <c r="DE12" s="686"/>
      <c r="DF12" s="686"/>
      <c r="DG12" s="686"/>
      <c r="DH12" s="686"/>
      <c r="DI12" s="686"/>
      <c r="DJ12" s="686"/>
      <c r="DK12" s="686"/>
      <c r="DL12" s="686"/>
      <c r="DM12" s="686"/>
      <c r="DN12" s="686"/>
      <c r="DO12" s="686"/>
      <c r="DP12" s="687"/>
      <c r="DQ12" s="694">
        <v>109511</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130</v>
      </c>
      <c r="AA13" s="688"/>
      <c r="AB13" s="688"/>
      <c r="AC13" s="688"/>
      <c r="AD13" s="689" t="s">
        <v>149</v>
      </c>
      <c r="AE13" s="689"/>
      <c r="AF13" s="689"/>
      <c r="AG13" s="689"/>
      <c r="AH13" s="689"/>
      <c r="AI13" s="689"/>
      <c r="AJ13" s="689"/>
      <c r="AK13" s="689"/>
      <c r="AL13" s="690" t="s">
        <v>236</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1425282</v>
      </c>
      <c r="BH13" s="686"/>
      <c r="BI13" s="686"/>
      <c r="BJ13" s="686"/>
      <c r="BK13" s="686"/>
      <c r="BL13" s="686"/>
      <c r="BM13" s="686"/>
      <c r="BN13" s="687"/>
      <c r="BO13" s="688">
        <v>45.5</v>
      </c>
      <c r="BP13" s="688"/>
      <c r="BQ13" s="688"/>
      <c r="BR13" s="688"/>
      <c r="BS13" s="694" t="s">
        <v>236</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617496</v>
      </c>
      <c r="CS13" s="686"/>
      <c r="CT13" s="686"/>
      <c r="CU13" s="686"/>
      <c r="CV13" s="686"/>
      <c r="CW13" s="686"/>
      <c r="CX13" s="686"/>
      <c r="CY13" s="687"/>
      <c r="CZ13" s="688">
        <v>5.8</v>
      </c>
      <c r="DA13" s="688"/>
      <c r="DB13" s="688"/>
      <c r="DC13" s="688"/>
      <c r="DD13" s="694">
        <v>427695</v>
      </c>
      <c r="DE13" s="686"/>
      <c r="DF13" s="686"/>
      <c r="DG13" s="686"/>
      <c r="DH13" s="686"/>
      <c r="DI13" s="686"/>
      <c r="DJ13" s="686"/>
      <c r="DK13" s="686"/>
      <c r="DL13" s="686"/>
      <c r="DM13" s="686"/>
      <c r="DN13" s="686"/>
      <c r="DO13" s="686"/>
      <c r="DP13" s="687"/>
      <c r="DQ13" s="694">
        <v>221650</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130</v>
      </c>
      <c r="AE14" s="689"/>
      <c r="AF14" s="689"/>
      <c r="AG14" s="689"/>
      <c r="AH14" s="689"/>
      <c r="AI14" s="689"/>
      <c r="AJ14" s="689"/>
      <c r="AK14" s="689"/>
      <c r="AL14" s="690" t="s">
        <v>130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77539</v>
      </c>
      <c r="BH14" s="686"/>
      <c r="BI14" s="686"/>
      <c r="BJ14" s="686"/>
      <c r="BK14" s="686"/>
      <c r="BL14" s="686"/>
      <c r="BM14" s="686"/>
      <c r="BN14" s="687"/>
      <c r="BO14" s="688">
        <v>2.5</v>
      </c>
      <c r="BP14" s="688"/>
      <c r="BQ14" s="688"/>
      <c r="BR14" s="688"/>
      <c r="BS14" s="694" t="s">
        <v>130</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511389</v>
      </c>
      <c r="CS14" s="686"/>
      <c r="CT14" s="686"/>
      <c r="CU14" s="686"/>
      <c r="CV14" s="686"/>
      <c r="CW14" s="686"/>
      <c r="CX14" s="686"/>
      <c r="CY14" s="687"/>
      <c r="CZ14" s="688">
        <v>4.8</v>
      </c>
      <c r="DA14" s="688"/>
      <c r="DB14" s="688"/>
      <c r="DC14" s="688"/>
      <c r="DD14" s="694">
        <v>3682</v>
      </c>
      <c r="DE14" s="686"/>
      <c r="DF14" s="686"/>
      <c r="DG14" s="686"/>
      <c r="DH14" s="686"/>
      <c r="DI14" s="686"/>
      <c r="DJ14" s="686"/>
      <c r="DK14" s="686"/>
      <c r="DL14" s="686"/>
      <c r="DM14" s="686"/>
      <c r="DN14" s="686"/>
      <c r="DO14" s="686"/>
      <c r="DP14" s="687"/>
      <c r="DQ14" s="694">
        <v>490482</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149</v>
      </c>
      <c r="S15" s="686"/>
      <c r="T15" s="686"/>
      <c r="U15" s="686"/>
      <c r="V15" s="686"/>
      <c r="W15" s="686"/>
      <c r="X15" s="686"/>
      <c r="Y15" s="687"/>
      <c r="Z15" s="688" t="s">
        <v>149</v>
      </c>
      <c r="AA15" s="688"/>
      <c r="AB15" s="688"/>
      <c r="AC15" s="688"/>
      <c r="AD15" s="689" t="s">
        <v>236</v>
      </c>
      <c r="AE15" s="689"/>
      <c r="AF15" s="689"/>
      <c r="AG15" s="689"/>
      <c r="AH15" s="689"/>
      <c r="AI15" s="689"/>
      <c r="AJ15" s="689"/>
      <c r="AK15" s="689"/>
      <c r="AL15" s="690" t="s">
        <v>236</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126057</v>
      </c>
      <c r="BH15" s="686"/>
      <c r="BI15" s="686"/>
      <c r="BJ15" s="686"/>
      <c r="BK15" s="686"/>
      <c r="BL15" s="686"/>
      <c r="BM15" s="686"/>
      <c r="BN15" s="687"/>
      <c r="BO15" s="688">
        <v>4</v>
      </c>
      <c r="BP15" s="688"/>
      <c r="BQ15" s="688"/>
      <c r="BR15" s="688"/>
      <c r="BS15" s="694" t="s">
        <v>236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954191</v>
      </c>
      <c r="CS15" s="686"/>
      <c r="CT15" s="686"/>
      <c r="CU15" s="686"/>
      <c r="CV15" s="686"/>
      <c r="CW15" s="686"/>
      <c r="CX15" s="686"/>
      <c r="CY15" s="687"/>
      <c r="CZ15" s="688">
        <v>9</v>
      </c>
      <c r="DA15" s="688"/>
      <c r="DB15" s="688"/>
      <c r="DC15" s="688"/>
      <c r="DD15" s="694">
        <v>176890</v>
      </c>
      <c r="DE15" s="686"/>
      <c r="DF15" s="686"/>
      <c r="DG15" s="686"/>
      <c r="DH15" s="686"/>
      <c r="DI15" s="686"/>
      <c r="DJ15" s="686"/>
      <c r="DK15" s="686"/>
      <c r="DL15" s="686"/>
      <c r="DM15" s="686"/>
      <c r="DN15" s="686"/>
      <c r="DO15" s="686"/>
      <c r="DP15" s="687"/>
      <c r="DQ15" s="694">
        <v>617363</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19244</v>
      </c>
      <c r="S16" s="686"/>
      <c r="T16" s="686"/>
      <c r="U16" s="686"/>
      <c r="V16" s="686"/>
      <c r="W16" s="686"/>
      <c r="X16" s="686"/>
      <c r="Y16" s="687"/>
      <c r="Z16" s="688">
        <v>0.2</v>
      </c>
      <c r="AA16" s="688"/>
      <c r="AB16" s="688"/>
      <c r="AC16" s="688"/>
      <c r="AD16" s="689">
        <v>19244</v>
      </c>
      <c r="AE16" s="689"/>
      <c r="AF16" s="689"/>
      <c r="AG16" s="689"/>
      <c r="AH16" s="689"/>
      <c r="AI16" s="689"/>
      <c r="AJ16" s="689"/>
      <c r="AK16" s="689"/>
      <c r="AL16" s="690">
        <v>0.4</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149</v>
      </c>
      <c r="BH16" s="686"/>
      <c r="BI16" s="686"/>
      <c r="BJ16" s="686"/>
      <c r="BK16" s="686"/>
      <c r="BL16" s="686"/>
      <c r="BM16" s="686"/>
      <c r="BN16" s="687"/>
      <c r="BO16" s="688" t="s">
        <v>236</v>
      </c>
      <c r="BP16" s="688"/>
      <c r="BQ16" s="688"/>
      <c r="BR16" s="688"/>
      <c r="BS16" s="694" t="s">
        <v>149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3568</v>
      </c>
      <c r="CS16" s="686"/>
      <c r="CT16" s="686"/>
      <c r="CU16" s="686"/>
      <c r="CV16" s="686"/>
      <c r="CW16" s="686"/>
      <c r="CX16" s="686"/>
      <c r="CY16" s="687"/>
      <c r="CZ16" s="688">
        <v>0</v>
      </c>
      <c r="DA16" s="688"/>
      <c r="DB16" s="688"/>
      <c r="DC16" s="688"/>
      <c r="DD16" s="694" t="s">
        <v>236</v>
      </c>
      <c r="DE16" s="686"/>
      <c r="DF16" s="686"/>
      <c r="DG16" s="686"/>
      <c r="DH16" s="686"/>
      <c r="DI16" s="686"/>
      <c r="DJ16" s="686"/>
      <c r="DK16" s="686"/>
      <c r="DL16" s="686"/>
      <c r="DM16" s="686"/>
      <c r="DN16" s="686"/>
      <c r="DO16" s="686"/>
      <c r="DP16" s="687"/>
      <c r="DQ16" s="694">
        <v>1784</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9033</v>
      </c>
      <c r="S17" s="686"/>
      <c r="T17" s="686"/>
      <c r="U17" s="686"/>
      <c r="V17" s="686"/>
      <c r="W17" s="686"/>
      <c r="X17" s="686"/>
      <c r="Y17" s="687"/>
      <c r="Z17" s="688">
        <v>0.1</v>
      </c>
      <c r="AA17" s="688"/>
      <c r="AB17" s="688"/>
      <c r="AC17" s="688"/>
      <c r="AD17" s="689">
        <v>9033</v>
      </c>
      <c r="AE17" s="689"/>
      <c r="AF17" s="689"/>
      <c r="AG17" s="689"/>
      <c r="AH17" s="689"/>
      <c r="AI17" s="689"/>
      <c r="AJ17" s="689"/>
      <c r="AK17" s="689"/>
      <c r="AL17" s="690">
        <v>0.2</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130</v>
      </c>
      <c r="BP17" s="688"/>
      <c r="BQ17" s="688"/>
      <c r="BR17" s="688"/>
      <c r="BS17" s="694" t="s">
        <v>236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480346</v>
      </c>
      <c r="CS17" s="686"/>
      <c r="CT17" s="686"/>
      <c r="CU17" s="686"/>
      <c r="CV17" s="686"/>
      <c r="CW17" s="686"/>
      <c r="CX17" s="686"/>
      <c r="CY17" s="687"/>
      <c r="CZ17" s="688">
        <v>4.5</v>
      </c>
      <c r="DA17" s="688"/>
      <c r="DB17" s="688"/>
      <c r="DC17" s="688"/>
      <c r="DD17" s="694" t="s">
        <v>236</v>
      </c>
      <c r="DE17" s="686"/>
      <c r="DF17" s="686"/>
      <c r="DG17" s="686"/>
      <c r="DH17" s="686"/>
      <c r="DI17" s="686"/>
      <c r="DJ17" s="686"/>
      <c r="DK17" s="686"/>
      <c r="DL17" s="686"/>
      <c r="DM17" s="686"/>
      <c r="DN17" s="686"/>
      <c r="DO17" s="686"/>
      <c r="DP17" s="687"/>
      <c r="DQ17" s="694">
        <v>468346</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26772</v>
      </c>
      <c r="S18" s="686"/>
      <c r="T18" s="686"/>
      <c r="U18" s="686"/>
      <c r="V18" s="686"/>
      <c r="W18" s="686"/>
      <c r="X18" s="686"/>
      <c r="Y18" s="687"/>
      <c r="Z18" s="688">
        <v>0.2</v>
      </c>
      <c r="AA18" s="688"/>
      <c r="AB18" s="688"/>
      <c r="AC18" s="688"/>
      <c r="AD18" s="689">
        <v>26772</v>
      </c>
      <c r="AE18" s="689"/>
      <c r="AF18" s="689"/>
      <c r="AG18" s="689"/>
      <c r="AH18" s="689"/>
      <c r="AI18" s="689"/>
      <c r="AJ18" s="689"/>
      <c r="AK18" s="689"/>
      <c r="AL18" s="690">
        <v>0.5</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15696</v>
      </c>
      <c r="S19" s="686"/>
      <c r="T19" s="686"/>
      <c r="U19" s="686"/>
      <c r="V19" s="686"/>
      <c r="W19" s="686"/>
      <c r="X19" s="686"/>
      <c r="Y19" s="687"/>
      <c r="Z19" s="688">
        <v>0.1</v>
      </c>
      <c r="AA19" s="688"/>
      <c r="AB19" s="688"/>
      <c r="AC19" s="688"/>
      <c r="AD19" s="689">
        <v>15696</v>
      </c>
      <c r="AE19" s="689"/>
      <c r="AF19" s="689"/>
      <c r="AG19" s="689"/>
      <c r="AH19" s="689"/>
      <c r="AI19" s="689"/>
      <c r="AJ19" s="689"/>
      <c r="AK19" s="689"/>
      <c r="AL19" s="690">
        <v>0.3</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176777</v>
      </c>
      <c r="BH19" s="686"/>
      <c r="BI19" s="686"/>
      <c r="BJ19" s="686"/>
      <c r="BK19" s="686"/>
      <c r="BL19" s="686"/>
      <c r="BM19" s="686"/>
      <c r="BN19" s="687"/>
      <c r="BO19" s="688">
        <v>5.6</v>
      </c>
      <c r="BP19" s="688"/>
      <c r="BQ19" s="688"/>
      <c r="BR19" s="688"/>
      <c r="BS19" s="694" t="s">
        <v>236</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236</v>
      </c>
      <c r="DA19" s="688"/>
      <c r="DB19" s="688"/>
      <c r="DC19" s="688"/>
      <c r="DD19" s="694" t="s">
        <v>149</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9114</v>
      </c>
      <c r="S20" s="686"/>
      <c r="T20" s="686"/>
      <c r="U20" s="686"/>
      <c r="V20" s="686"/>
      <c r="W20" s="686"/>
      <c r="X20" s="686"/>
      <c r="Y20" s="687"/>
      <c r="Z20" s="688">
        <v>0.1</v>
      </c>
      <c r="AA20" s="688"/>
      <c r="AB20" s="688"/>
      <c r="AC20" s="688"/>
      <c r="AD20" s="689">
        <v>9114</v>
      </c>
      <c r="AE20" s="689"/>
      <c r="AF20" s="689"/>
      <c r="AG20" s="689"/>
      <c r="AH20" s="689"/>
      <c r="AI20" s="689"/>
      <c r="AJ20" s="689"/>
      <c r="AK20" s="689"/>
      <c r="AL20" s="690">
        <v>0.2</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176777</v>
      </c>
      <c r="BH20" s="686"/>
      <c r="BI20" s="686"/>
      <c r="BJ20" s="686"/>
      <c r="BK20" s="686"/>
      <c r="BL20" s="686"/>
      <c r="BM20" s="686"/>
      <c r="BN20" s="687"/>
      <c r="BO20" s="688">
        <v>5.6</v>
      </c>
      <c r="BP20" s="688"/>
      <c r="BQ20" s="688"/>
      <c r="BR20" s="688"/>
      <c r="BS20" s="694" t="s">
        <v>130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10574647</v>
      </c>
      <c r="CS20" s="686"/>
      <c r="CT20" s="686"/>
      <c r="CU20" s="686"/>
      <c r="CV20" s="686"/>
      <c r="CW20" s="686"/>
      <c r="CX20" s="686"/>
      <c r="CY20" s="687"/>
      <c r="CZ20" s="688">
        <v>100</v>
      </c>
      <c r="DA20" s="688"/>
      <c r="DB20" s="688"/>
      <c r="DC20" s="688"/>
      <c r="DD20" s="694">
        <v>754367</v>
      </c>
      <c r="DE20" s="686"/>
      <c r="DF20" s="686"/>
      <c r="DG20" s="686"/>
      <c r="DH20" s="686"/>
      <c r="DI20" s="686"/>
      <c r="DJ20" s="686"/>
      <c r="DK20" s="686"/>
      <c r="DL20" s="686"/>
      <c r="DM20" s="686"/>
      <c r="DN20" s="686"/>
      <c r="DO20" s="686"/>
      <c r="DP20" s="687"/>
      <c r="DQ20" s="694">
        <v>6093762</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1962</v>
      </c>
      <c r="S21" s="686"/>
      <c r="T21" s="686"/>
      <c r="U21" s="686"/>
      <c r="V21" s="686"/>
      <c r="W21" s="686"/>
      <c r="X21" s="686"/>
      <c r="Y21" s="687"/>
      <c r="Z21" s="688">
        <v>0</v>
      </c>
      <c r="AA21" s="688"/>
      <c r="AB21" s="688"/>
      <c r="AC21" s="688"/>
      <c r="AD21" s="689">
        <v>1962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3650</v>
      </c>
      <c r="BH21" s="686"/>
      <c r="BI21" s="686"/>
      <c r="BJ21" s="686"/>
      <c r="BK21" s="686"/>
      <c r="BL21" s="686"/>
      <c r="BM21" s="686"/>
      <c r="BN21" s="687"/>
      <c r="BO21" s="688">
        <v>0.1</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1445708</v>
      </c>
      <c r="S22" s="686"/>
      <c r="T22" s="686"/>
      <c r="U22" s="686"/>
      <c r="V22" s="686"/>
      <c r="W22" s="686"/>
      <c r="X22" s="686"/>
      <c r="Y22" s="687"/>
      <c r="Z22" s="688">
        <v>13.2</v>
      </c>
      <c r="AA22" s="688"/>
      <c r="AB22" s="688"/>
      <c r="AC22" s="688"/>
      <c r="AD22" s="689">
        <v>1341353</v>
      </c>
      <c r="AE22" s="689"/>
      <c r="AF22" s="689"/>
      <c r="AG22" s="689"/>
      <c r="AH22" s="689"/>
      <c r="AI22" s="689"/>
      <c r="AJ22" s="689"/>
      <c r="AK22" s="689"/>
      <c r="AL22" s="690">
        <v>26.6</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236</v>
      </c>
      <c r="BP22" s="688"/>
      <c r="BQ22" s="688"/>
      <c r="BR22" s="688"/>
      <c r="BS22" s="694" t="s">
        <v>130</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1341353</v>
      </c>
      <c r="S23" s="686"/>
      <c r="T23" s="686"/>
      <c r="U23" s="686"/>
      <c r="V23" s="686"/>
      <c r="W23" s="686"/>
      <c r="X23" s="686"/>
      <c r="Y23" s="687"/>
      <c r="Z23" s="688">
        <v>12.3</v>
      </c>
      <c r="AA23" s="688"/>
      <c r="AB23" s="688"/>
      <c r="AC23" s="688"/>
      <c r="AD23" s="689">
        <v>1341353</v>
      </c>
      <c r="AE23" s="689"/>
      <c r="AF23" s="689"/>
      <c r="AG23" s="689"/>
      <c r="AH23" s="689"/>
      <c r="AI23" s="689"/>
      <c r="AJ23" s="689"/>
      <c r="AK23" s="689"/>
      <c r="AL23" s="690">
        <v>26.6</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173127</v>
      </c>
      <c r="BH23" s="686"/>
      <c r="BI23" s="686"/>
      <c r="BJ23" s="686"/>
      <c r="BK23" s="686"/>
      <c r="BL23" s="686"/>
      <c r="BM23" s="686"/>
      <c r="BN23" s="687"/>
      <c r="BO23" s="688">
        <v>5.5</v>
      </c>
      <c r="BP23" s="688"/>
      <c r="BQ23" s="688"/>
      <c r="BR23" s="688"/>
      <c r="BS23" s="694" t="s">
        <v>130</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104355</v>
      </c>
      <c r="S24" s="686"/>
      <c r="T24" s="686"/>
      <c r="U24" s="686"/>
      <c r="V24" s="686"/>
      <c r="W24" s="686"/>
      <c r="X24" s="686"/>
      <c r="Y24" s="687"/>
      <c r="Z24" s="688">
        <v>1</v>
      </c>
      <c r="AA24" s="688"/>
      <c r="AB24" s="688"/>
      <c r="AC24" s="688"/>
      <c r="AD24" s="689" t="s">
        <v>149</v>
      </c>
      <c r="AE24" s="689"/>
      <c r="AF24" s="689"/>
      <c r="AG24" s="689"/>
      <c r="AH24" s="689"/>
      <c r="AI24" s="689"/>
      <c r="AJ24" s="689"/>
      <c r="AK24" s="689"/>
      <c r="AL24" s="690" t="s">
        <v>236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149</v>
      </c>
      <c r="BH24" s="686"/>
      <c r="BI24" s="686"/>
      <c r="BJ24" s="686"/>
      <c r="BK24" s="686"/>
      <c r="BL24" s="686"/>
      <c r="BM24" s="686"/>
      <c r="BN24" s="687"/>
      <c r="BO24" s="688" t="s">
        <v>236</v>
      </c>
      <c r="BP24" s="688"/>
      <c r="BQ24" s="688"/>
      <c r="BR24" s="688"/>
      <c r="BS24" s="694" t="s">
        <v>149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3215377</v>
      </c>
      <c r="CS24" s="675"/>
      <c r="CT24" s="675"/>
      <c r="CU24" s="675"/>
      <c r="CV24" s="675"/>
      <c r="CW24" s="675"/>
      <c r="CX24" s="675"/>
      <c r="CY24" s="676"/>
      <c r="CZ24" s="679">
        <v>30.4</v>
      </c>
      <c r="DA24" s="680"/>
      <c r="DB24" s="680"/>
      <c r="DC24" s="699"/>
      <c r="DD24" s="719">
        <v>2334315</v>
      </c>
      <c r="DE24" s="675"/>
      <c r="DF24" s="675"/>
      <c r="DG24" s="675"/>
      <c r="DH24" s="675"/>
      <c r="DI24" s="675"/>
      <c r="DJ24" s="675"/>
      <c r="DK24" s="676"/>
      <c r="DL24" s="719">
        <v>2309177</v>
      </c>
      <c r="DM24" s="675"/>
      <c r="DN24" s="675"/>
      <c r="DO24" s="675"/>
      <c r="DP24" s="675"/>
      <c r="DQ24" s="675"/>
      <c r="DR24" s="675"/>
      <c r="DS24" s="675"/>
      <c r="DT24" s="675"/>
      <c r="DU24" s="675"/>
      <c r="DV24" s="676"/>
      <c r="DW24" s="679">
        <v>42.8</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130</v>
      </c>
      <c r="AA25" s="688"/>
      <c r="AB25" s="688"/>
      <c r="AC25" s="688"/>
      <c r="AD25" s="689" t="s">
        <v>236</v>
      </c>
      <c r="AE25" s="689"/>
      <c r="AF25" s="689"/>
      <c r="AG25" s="689"/>
      <c r="AH25" s="689"/>
      <c r="AI25" s="689"/>
      <c r="AJ25" s="689"/>
      <c r="AK25" s="689"/>
      <c r="AL25" s="690" t="s">
        <v>149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236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1658818</v>
      </c>
      <c r="CS25" s="722"/>
      <c r="CT25" s="722"/>
      <c r="CU25" s="722"/>
      <c r="CV25" s="722"/>
      <c r="CW25" s="722"/>
      <c r="CX25" s="722"/>
      <c r="CY25" s="723"/>
      <c r="CZ25" s="690">
        <v>15.7</v>
      </c>
      <c r="DA25" s="720"/>
      <c r="DB25" s="720"/>
      <c r="DC25" s="724"/>
      <c r="DD25" s="694">
        <v>1482912</v>
      </c>
      <c r="DE25" s="722"/>
      <c r="DF25" s="722"/>
      <c r="DG25" s="722"/>
      <c r="DH25" s="722"/>
      <c r="DI25" s="722"/>
      <c r="DJ25" s="722"/>
      <c r="DK25" s="723"/>
      <c r="DL25" s="694">
        <v>1480424</v>
      </c>
      <c r="DM25" s="722"/>
      <c r="DN25" s="722"/>
      <c r="DO25" s="722"/>
      <c r="DP25" s="722"/>
      <c r="DQ25" s="722"/>
      <c r="DR25" s="722"/>
      <c r="DS25" s="722"/>
      <c r="DT25" s="722"/>
      <c r="DU25" s="722"/>
      <c r="DV25" s="723"/>
      <c r="DW25" s="690">
        <v>27.4</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5302415</v>
      </c>
      <c r="S26" s="686"/>
      <c r="T26" s="686"/>
      <c r="U26" s="686"/>
      <c r="V26" s="686"/>
      <c r="W26" s="686"/>
      <c r="X26" s="686"/>
      <c r="Y26" s="687"/>
      <c r="Z26" s="688">
        <v>48.5</v>
      </c>
      <c r="AA26" s="688"/>
      <c r="AB26" s="688"/>
      <c r="AC26" s="688"/>
      <c r="AD26" s="689">
        <v>5024933</v>
      </c>
      <c r="AE26" s="689"/>
      <c r="AF26" s="689"/>
      <c r="AG26" s="689"/>
      <c r="AH26" s="689"/>
      <c r="AI26" s="689"/>
      <c r="AJ26" s="689"/>
      <c r="AK26" s="689"/>
      <c r="AL26" s="690">
        <v>99.7</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236</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997690</v>
      </c>
      <c r="CS26" s="686"/>
      <c r="CT26" s="686"/>
      <c r="CU26" s="686"/>
      <c r="CV26" s="686"/>
      <c r="CW26" s="686"/>
      <c r="CX26" s="686"/>
      <c r="CY26" s="687"/>
      <c r="CZ26" s="690">
        <v>9.4</v>
      </c>
      <c r="DA26" s="720"/>
      <c r="DB26" s="720"/>
      <c r="DC26" s="724"/>
      <c r="DD26" s="694">
        <v>871336</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2658</v>
      </c>
      <c r="S27" s="686"/>
      <c r="T27" s="686"/>
      <c r="U27" s="686"/>
      <c r="V27" s="686"/>
      <c r="W27" s="686"/>
      <c r="X27" s="686"/>
      <c r="Y27" s="687"/>
      <c r="Z27" s="688">
        <v>0</v>
      </c>
      <c r="AA27" s="688"/>
      <c r="AB27" s="688"/>
      <c r="AC27" s="688"/>
      <c r="AD27" s="689">
        <v>2658</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3130220</v>
      </c>
      <c r="BH27" s="686"/>
      <c r="BI27" s="686"/>
      <c r="BJ27" s="686"/>
      <c r="BK27" s="686"/>
      <c r="BL27" s="686"/>
      <c r="BM27" s="686"/>
      <c r="BN27" s="687"/>
      <c r="BO27" s="688">
        <v>100</v>
      </c>
      <c r="BP27" s="688"/>
      <c r="BQ27" s="688"/>
      <c r="BR27" s="688"/>
      <c r="BS27" s="694" t="s">
        <v>149</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1076213</v>
      </c>
      <c r="CS27" s="722"/>
      <c r="CT27" s="722"/>
      <c r="CU27" s="722"/>
      <c r="CV27" s="722"/>
      <c r="CW27" s="722"/>
      <c r="CX27" s="722"/>
      <c r="CY27" s="723"/>
      <c r="CZ27" s="690">
        <v>10.199999999999999</v>
      </c>
      <c r="DA27" s="720"/>
      <c r="DB27" s="720"/>
      <c r="DC27" s="724"/>
      <c r="DD27" s="694">
        <v>383057</v>
      </c>
      <c r="DE27" s="722"/>
      <c r="DF27" s="722"/>
      <c r="DG27" s="722"/>
      <c r="DH27" s="722"/>
      <c r="DI27" s="722"/>
      <c r="DJ27" s="722"/>
      <c r="DK27" s="723"/>
      <c r="DL27" s="694">
        <v>360407</v>
      </c>
      <c r="DM27" s="722"/>
      <c r="DN27" s="722"/>
      <c r="DO27" s="722"/>
      <c r="DP27" s="722"/>
      <c r="DQ27" s="722"/>
      <c r="DR27" s="722"/>
      <c r="DS27" s="722"/>
      <c r="DT27" s="722"/>
      <c r="DU27" s="722"/>
      <c r="DV27" s="723"/>
      <c r="DW27" s="690">
        <v>6.7</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65</v>
      </c>
      <c r="S28" s="686"/>
      <c r="T28" s="686"/>
      <c r="U28" s="686"/>
      <c r="V28" s="686"/>
      <c r="W28" s="686"/>
      <c r="X28" s="686"/>
      <c r="Y28" s="687"/>
      <c r="Z28" s="688">
        <v>0</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480346</v>
      </c>
      <c r="CS28" s="686"/>
      <c r="CT28" s="686"/>
      <c r="CU28" s="686"/>
      <c r="CV28" s="686"/>
      <c r="CW28" s="686"/>
      <c r="CX28" s="686"/>
      <c r="CY28" s="687"/>
      <c r="CZ28" s="690">
        <v>4.5</v>
      </c>
      <c r="DA28" s="720"/>
      <c r="DB28" s="720"/>
      <c r="DC28" s="724"/>
      <c r="DD28" s="694">
        <v>468346</v>
      </c>
      <c r="DE28" s="686"/>
      <c r="DF28" s="686"/>
      <c r="DG28" s="686"/>
      <c r="DH28" s="686"/>
      <c r="DI28" s="686"/>
      <c r="DJ28" s="686"/>
      <c r="DK28" s="687"/>
      <c r="DL28" s="694">
        <v>468346</v>
      </c>
      <c r="DM28" s="686"/>
      <c r="DN28" s="686"/>
      <c r="DO28" s="686"/>
      <c r="DP28" s="686"/>
      <c r="DQ28" s="686"/>
      <c r="DR28" s="686"/>
      <c r="DS28" s="686"/>
      <c r="DT28" s="686"/>
      <c r="DU28" s="686"/>
      <c r="DV28" s="687"/>
      <c r="DW28" s="690">
        <v>8.6999999999999993</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70898</v>
      </c>
      <c r="S29" s="686"/>
      <c r="T29" s="686"/>
      <c r="U29" s="686"/>
      <c r="V29" s="686"/>
      <c r="W29" s="686"/>
      <c r="X29" s="686"/>
      <c r="Y29" s="687"/>
      <c r="Z29" s="688">
        <v>0.6</v>
      </c>
      <c r="AA29" s="688"/>
      <c r="AB29" s="688"/>
      <c r="AC29" s="688"/>
      <c r="AD29" s="689">
        <v>12346</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69</v>
      </c>
      <c r="CG29" s="701"/>
      <c r="CH29" s="701"/>
      <c r="CI29" s="701"/>
      <c r="CJ29" s="701"/>
      <c r="CK29" s="701"/>
      <c r="CL29" s="701"/>
      <c r="CM29" s="701"/>
      <c r="CN29" s="701"/>
      <c r="CO29" s="701"/>
      <c r="CP29" s="701"/>
      <c r="CQ29" s="702"/>
      <c r="CR29" s="685">
        <v>480346</v>
      </c>
      <c r="CS29" s="722"/>
      <c r="CT29" s="722"/>
      <c r="CU29" s="722"/>
      <c r="CV29" s="722"/>
      <c r="CW29" s="722"/>
      <c r="CX29" s="722"/>
      <c r="CY29" s="723"/>
      <c r="CZ29" s="690">
        <v>4.5</v>
      </c>
      <c r="DA29" s="720"/>
      <c r="DB29" s="720"/>
      <c r="DC29" s="724"/>
      <c r="DD29" s="694">
        <v>468346</v>
      </c>
      <c r="DE29" s="722"/>
      <c r="DF29" s="722"/>
      <c r="DG29" s="722"/>
      <c r="DH29" s="722"/>
      <c r="DI29" s="722"/>
      <c r="DJ29" s="722"/>
      <c r="DK29" s="723"/>
      <c r="DL29" s="694">
        <v>468346</v>
      </c>
      <c r="DM29" s="722"/>
      <c r="DN29" s="722"/>
      <c r="DO29" s="722"/>
      <c r="DP29" s="722"/>
      <c r="DQ29" s="722"/>
      <c r="DR29" s="722"/>
      <c r="DS29" s="722"/>
      <c r="DT29" s="722"/>
      <c r="DU29" s="722"/>
      <c r="DV29" s="723"/>
      <c r="DW29" s="690">
        <v>8.6999999999999993</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18462</v>
      </c>
      <c r="S30" s="686"/>
      <c r="T30" s="686"/>
      <c r="U30" s="686"/>
      <c r="V30" s="686"/>
      <c r="W30" s="686"/>
      <c r="X30" s="686"/>
      <c r="Y30" s="687"/>
      <c r="Z30" s="688">
        <v>0.2</v>
      </c>
      <c r="AA30" s="688"/>
      <c r="AB30" s="688"/>
      <c r="AC30" s="688"/>
      <c r="AD30" s="689" t="s">
        <v>130</v>
      </c>
      <c r="AE30" s="689"/>
      <c r="AF30" s="689"/>
      <c r="AG30" s="689"/>
      <c r="AH30" s="689"/>
      <c r="AI30" s="689"/>
      <c r="AJ30" s="689"/>
      <c r="AK30" s="689"/>
      <c r="AL30" s="690" t="s">
        <v>130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453335</v>
      </c>
      <c r="CS30" s="686"/>
      <c r="CT30" s="686"/>
      <c r="CU30" s="686"/>
      <c r="CV30" s="686"/>
      <c r="CW30" s="686"/>
      <c r="CX30" s="686"/>
      <c r="CY30" s="687"/>
      <c r="CZ30" s="690">
        <v>4.3</v>
      </c>
      <c r="DA30" s="720"/>
      <c r="DB30" s="720"/>
      <c r="DC30" s="724"/>
      <c r="DD30" s="694">
        <v>442909</v>
      </c>
      <c r="DE30" s="686"/>
      <c r="DF30" s="686"/>
      <c r="DG30" s="686"/>
      <c r="DH30" s="686"/>
      <c r="DI30" s="686"/>
      <c r="DJ30" s="686"/>
      <c r="DK30" s="687"/>
      <c r="DL30" s="694">
        <v>442909</v>
      </c>
      <c r="DM30" s="686"/>
      <c r="DN30" s="686"/>
      <c r="DO30" s="686"/>
      <c r="DP30" s="686"/>
      <c r="DQ30" s="686"/>
      <c r="DR30" s="686"/>
      <c r="DS30" s="686"/>
      <c r="DT30" s="686"/>
      <c r="DU30" s="686"/>
      <c r="DV30" s="687"/>
      <c r="DW30" s="690">
        <v>8.1999999999999993</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3239570</v>
      </c>
      <c r="S31" s="686"/>
      <c r="T31" s="686"/>
      <c r="U31" s="686"/>
      <c r="V31" s="686"/>
      <c r="W31" s="686"/>
      <c r="X31" s="686"/>
      <c r="Y31" s="687"/>
      <c r="Z31" s="688">
        <v>29.6</v>
      </c>
      <c r="AA31" s="688"/>
      <c r="AB31" s="688"/>
      <c r="AC31" s="688"/>
      <c r="AD31" s="689" t="s">
        <v>130</v>
      </c>
      <c r="AE31" s="689"/>
      <c r="AF31" s="689"/>
      <c r="AG31" s="689"/>
      <c r="AH31" s="689"/>
      <c r="AI31" s="689"/>
      <c r="AJ31" s="689"/>
      <c r="AK31" s="689"/>
      <c r="AL31" s="690" t="s">
        <v>236</v>
      </c>
      <c r="AM31" s="691"/>
      <c r="AN31" s="691"/>
      <c r="AO31" s="692"/>
      <c r="AP31" s="739" t="s">
        <v>313</v>
      </c>
      <c r="AQ31" s="740"/>
      <c r="AR31" s="740"/>
      <c r="AS31" s="740"/>
      <c r="AT31" s="745" t="s">
        <v>314</v>
      </c>
      <c r="AU31" s="231"/>
      <c r="AV31" s="231"/>
      <c r="AW31" s="231"/>
      <c r="AX31" s="671" t="s">
        <v>190</v>
      </c>
      <c r="AY31" s="672"/>
      <c r="AZ31" s="672"/>
      <c r="BA31" s="672"/>
      <c r="BB31" s="672"/>
      <c r="BC31" s="672"/>
      <c r="BD31" s="672"/>
      <c r="BE31" s="672"/>
      <c r="BF31" s="673"/>
      <c r="BG31" s="753">
        <v>99.2</v>
      </c>
      <c r="BH31" s="737"/>
      <c r="BI31" s="737"/>
      <c r="BJ31" s="737"/>
      <c r="BK31" s="737"/>
      <c r="BL31" s="737"/>
      <c r="BM31" s="680">
        <v>97.9</v>
      </c>
      <c r="BN31" s="737"/>
      <c r="BO31" s="737"/>
      <c r="BP31" s="737"/>
      <c r="BQ31" s="738"/>
      <c r="BR31" s="753">
        <v>99</v>
      </c>
      <c r="BS31" s="737"/>
      <c r="BT31" s="737"/>
      <c r="BU31" s="737"/>
      <c r="BV31" s="737"/>
      <c r="BW31" s="737"/>
      <c r="BX31" s="680">
        <v>97.6</v>
      </c>
      <c r="BY31" s="737"/>
      <c r="BZ31" s="737"/>
      <c r="CA31" s="737"/>
      <c r="CB31" s="738"/>
      <c r="CD31" s="727"/>
      <c r="CE31" s="728"/>
      <c r="CF31" s="700" t="s">
        <v>315</v>
      </c>
      <c r="CG31" s="701"/>
      <c r="CH31" s="701"/>
      <c r="CI31" s="701"/>
      <c r="CJ31" s="701"/>
      <c r="CK31" s="701"/>
      <c r="CL31" s="701"/>
      <c r="CM31" s="701"/>
      <c r="CN31" s="701"/>
      <c r="CO31" s="701"/>
      <c r="CP31" s="701"/>
      <c r="CQ31" s="702"/>
      <c r="CR31" s="685">
        <v>27011</v>
      </c>
      <c r="CS31" s="722"/>
      <c r="CT31" s="722"/>
      <c r="CU31" s="722"/>
      <c r="CV31" s="722"/>
      <c r="CW31" s="722"/>
      <c r="CX31" s="722"/>
      <c r="CY31" s="723"/>
      <c r="CZ31" s="690">
        <v>0.3</v>
      </c>
      <c r="DA31" s="720"/>
      <c r="DB31" s="720"/>
      <c r="DC31" s="724"/>
      <c r="DD31" s="694">
        <v>25437</v>
      </c>
      <c r="DE31" s="722"/>
      <c r="DF31" s="722"/>
      <c r="DG31" s="722"/>
      <c r="DH31" s="722"/>
      <c r="DI31" s="722"/>
      <c r="DJ31" s="722"/>
      <c r="DK31" s="723"/>
      <c r="DL31" s="694">
        <v>25437</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236</v>
      </c>
      <c r="S32" s="686"/>
      <c r="T32" s="686"/>
      <c r="U32" s="686"/>
      <c r="V32" s="686"/>
      <c r="W32" s="686"/>
      <c r="X32" s="686"/>
      <c r="Y32" s="687"/>
      <c r="Z32" s="688" t="s">
        <v>236</v>
      </c>
      <c r="AA32" s="688"/>
      <c r="AB32" s="688"/>
      <c r="AC32" s="688"/>
      <c r="AD32" s="689" t="s">
        <v>130</v>
      </c>
      <c r="AE32" s="689"/>
      <c r="AF32" s="689"/>
      <c r="AG32" s="689"/>
      <c r="AH32" s="689"/>
      <c r="AI32" s="689"/>
      <c r="AJ32" s="689"/>
      <c r="AK32" s="689"/>
      <c r="AL32" s="690" t="s">
        <v>130</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99.3</v>
      </c>
      <c r="BH32" s="722"/>
      <c r="BI32" s="722"/>
      <c r="BJ32" s="722"/>
      <c r="BK32" s="722"/>
      <c r="BL32" s="722"/>
      <c r="BM32" s="691">
        <v>98.4</v>
      </c>
      <c r="BN32" s="751"/>
      <c r="BO32" s="751"/>
      <c r="BP32" s="751"/>
      <c r="BQ32" s="752"/>
      <c r="BR32" s="754">
        <v>99.1</v>
      </c>
      <c r="BS32" s="722"/>
      <c r="BT32" s="722"/>
      <c r="BU32" s="722"/>
      <c r="BV32" s="722"/>
      <c r="BW32" s="722"/>
      <c r="BX32" s="691">
        <v>98.1</v>
      </c>
      <c r="BY32" s="751"/>
      <c r="BZ32" s="751"/>
      <c r="CA32" s="751"/>
      <c r="CB32" s="752"/>
      <c r="CD32" s="729"/>
      <c r="CE32" s="730"/>
      <c r="CF32" s="700" t="s">
        <v>319</v>
      </c>
      <c r="CG32" s="701"/>
      <c r="CH32" s="701"/>
      <c r="CI32" s="701"/>
      <c r="CJ32" s="701"/>
      <c r="CK32" s="701"/>
      <c r="CL32" s="701"/>
      <c r="CM32" s="701"/>
      <c r="CN32" s="701"/>
      <c r="CO32" s="701"/>
      <c r="CP32" s="701"/>
      <c r="CQ32" s="702"/>
      <c r="CR32" s="685" t="s">
        <v>149</v>
      </c>
      <c r="CS32" s="686"/>
      <c r="CT32" s="686"/>
      <c r="CU32" s="686"/>
      <c r="CV32" s="686"/>
      <c r="CW32" s="686"/>
      <c r="CX32" s="686"/>
      <c r="CY32" s="687"/>
      <c r="CZ32" s="690" t="s">
        <v>130</v>
      </c>
      <c r="DA32" s="720"/>
      <c r="DB32" s="720"/>
      <c r="DC32" s="724"/>
      <c r="DD32" s="694" t="s">
        <v>149</v>
      </c>
      <c r="DE32" s="686"/>
      <c r="DF32" s="686"/>
      <c r="DG32" s="686"/>
      <c r="DH32" s="686"/>
      <c r="DI32" s="686"/>
      <c r="DJ32" s="686"/>
      <c r="DK32" s="687"/>
      <c r="DL32" s="694" t="s">
        <v>236</v>
      </c>
      <c r="DM32" s="686"/>
      <c r="DN32" s="686"/>
      <c r="DO32" s="686"/>
      <c r="DP32" s="686"/>
      <c r="DQ32" s="686"/>
      <c r="DR32" s="686"/>
      <c r="DS32" s="686"/>
      <c r="DT32" s="686"/>
      <c r="DU32" s="686"/>
      <c r="DV32" s="687"/>
      <c r="DW32" s="690" t="s">
        <v>236</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560524</v>
      </c>
      <c r="S33" s="686"/>
      <c r="T33" s="686"/>
      <c r="U33" s="686"/>
      <c r="V33" s="686"/>
      <c r="W33" s="686"/>
      <c r="X33" s="686"/>
      <c r="Y33" s="687"/>
      <c r="Z33" s="688">
        <v>5.0999999999999996</v>
      </c>
      <c r="AA33" s="688"/>
      <c r="AB33" s="688"/>
      <c r="AC33" s="688"/>
      <c r="AD33" s="689" t="s">
        <v>236</v>
      </c>
      <c r="AE33" s="689"/>
      <c r="AF33" s="689"/>
      <c r="AG33" s="689"/>
      <c r="AH33" s="689"/>
      <c r="AI33" s="689"/>
      <c r="AJ33" s="689"/>
      <c r="AK33" s="689"/>
      <c r="AL33" s="690" t="s">
        <v>149</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99.1</v>
      </c>
      <c r="BH33" s="756"/>
      <c r="BI33" s="756"/>
      <c r="BJ33" s="756"/>
      <c r="BK33" s="756"/>
      <c r="BL33" s="756"/>
      <c r="BM33" s="757">
        <v>97.5</v>
      </c>
      <c r="BN33" s="756"/>
      <c r="BO33" s="756"/>
      <c r="BP33" s="756"/>
      <c r="BQ33" s="758"/>
      <c r="BR33" s="755">
        <v>99</v>
      </c>
      <c r="BS33" s="756"/>
      <c r="BT33" s="756"/>
      <c r="BU33" s="756"/>
      <c r="BV33" s="756"/>
      <c r="BW33" s="756"/>
      <c r="BX33" s="757">
        <v>97.1</v>
      </c>
      <c r="BY33" s="756"/>
      <c r="BZ33" s="756"/>
      <c r="CA33" s="756"/>
      <c r="CB33" s="758"/>
      <c r="CD33" s="700" t="s">
        <v>322</v>
      </c>
      <c r="CE33" s="701"/>
      <c r="CF33" s="701"/>
      <c r="CG33" s="701"/>
      <c r="CH33" s="701"/>
      <c r="CI33" s="701"/>
      <c r="CJ33" s="701"/>
      <c r="CK33" s="701"/>
      <c r="CL33" s="701"/>
      <c r="CM33" s="701"/>
      <c r="CN33" s="701"/>
      <c r="CO33" s="701"/>
      <c r="CP33" s="701"/>
      <c r="CQ33" s="702"/>
      <c r="CR33" s="685">
        <v>6601335</v>
      </c>
      <c r="CS33" s="722"/>
      <c r="CT33" s="722"/>
      <c r="CU33" s="722"/>
      <c r="CV33" s="722"/>
      <c r="CW33" s="722"/>
      <c r="CX33" s="722"/>
      <c r="CY33" s="723"/>
      <c r="CZ33" s="690">
        <v>62.4</v>
      </c>
      <c r="DA33" s="720"/>
      <c r="DB33" s="720"/>
      <c r="DC33" s="724"/>
      <c r="DD33" s="694">
        <v>3491316</v>
      </c>
      <c r="DE33" s="722"/>
      <c r="DF33" s="722"/>
      <c r="DG33" s="722"/>
      <c r="DH33" s="722"/>
      <c r="DI33" s="722"/>
      <c r="DJ33" s="722"/>
      <c r="DK33" s="723"/>
      <c r="DL33" s="694">
        <v>2395734</v>
      </c>
      <c r="DM33" s="722"/>
      <c r="DN33" s="722"/>
      <c r="DO33" s="722"/>
      <c r="DP33" s="722"/>
      <c r="DQ33" s="722"/>
      <c r="DR33" s="722"/>
      <c r="DS33" s="722"/>
      <c r="DT33" s="722"/>
      <c r="DU33" s="722"/>
      <c r="DV33" s="723"/>
      <c r="DW33" s="690">
        <v>44.4</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3452</v>
      </c>
      <c r="S34" s="686"/>
      <c r="T34" s="686"/>
      <c r="U34" s="686"/>
      <c r="V34" s="686"/>
      <c r="W34" s="686"/>
      <c r="X34" s="686"/>
      <c r="Y34" s="687"/>
      <c r="Z34" s="688">
        <v>0</v>
      </c>
      <c r="AA34" s="688"/>
      <c r="AB34" s="688"/>
      <c r="AC34" s="688"/>
      <c r="AD34" s="689">
        <v>470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1291506</v>
      </c>
      <c r="CS34" s="686"/>
      <c r="CT34" s="686"/>
      <c r="CU34" s="686"/>
      <c r="CV34" s="686"/>
      <c r="CW34" s="686"/>
      <c r="CX34" s="686"/>
      <c r="CY34" s="687"/>
      <c r="CZ34" s="690">
        <v>12.2</v>
      </c>
      <c r="DA34" s="720"/>
      <c r="DB34" s="720"/>
      <c r="DC34" s="724"/>
      <c r="DD34" s="694">
        <v>943427</v>
      </c>
      <c r="DE34" s="686"/>
      <c r="DF34" s="686"/>
      <c r="DG34" s="686"/>
      <c r="DH34" s="686"/>
      <c r="DI34" s="686"/>
      <c r="DJ34" s="686"/>
      <c r="DK34" s="687"/>
      <c r="DL34" s="694">
        <v>808847</v>
      </c>
      <c r="DM34" s="686"/>
      <c r="DN34" s="686"/>
      <c r="DO34" s="686"/>
      <c r="DP34" s="686"/>
      <c r="DQ34" s="686"/>
      <c r="DR34" s="686"/>
      <c r="DS34" s="686"/>
      <c r="DT34" s="686"/>
      <c r="DU34" s="686"/>
      <c r="DV34" s="687"/>
      <c r="DW34" s="690">
        <v>15</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133321</v>
      </c>
      <c r="S35" s="686"/>
      <c r="T35" s="686"/>
      <c r="U35" s="686"/>
      <c r="V35" s="686"/>
      <c r="W35" s="686"/>
      <c r="X35" s="686"/>
      <c r="Y35" s="687"/>
      <c r="Z35" s="688">
        <v>1.2</v>
      </c>
      <c r="AA35" s="688"/>
      <c r="AB35" s="688"/>
      <c r="AC35" s="688"/>
      <c r="AD35" s="689" t="s">
        <v>130</v>
      </c>
      <c r="AE35" s="689"/>
      <c r="AF35" s="689"/>
      <c r="AG35" s="689"/>
      <c r="AH35" s="689"/>
      <c r="AI35" s="689"/>
      <c r="AJ35" s="689"/>
      <c r="AK35" s="689"/>
      <c r="AL35" s="690" t="s">
        <v>236</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59799</v>
      </c>
      <c r="CS35" s="722"/>
      <c r="CT35" s="722"/>
      <c r="CU35" s="722"/>
      <c r="CV35" s="722"/>
      <c r="CW35" s="722"/>
      <c r="CX35" s="722"/>
      <c r="CY35" s="723"/>
      <c r="CZ35" s="690">
        <v>0.6</v>
      </c>
      <c r="DA35" s="720"/>
      <c r="DB35" s="720"/>
      <c r="DC35" s="724"/>
      <c r="DD35" s="694">
        <v>54085</v>
      </c>
      <c r="DE35" s="722"/>
      <c r="DF35" s="722"/>
      <c r="DG35" s="722"/>
      <c r="DH35" s="722"/>
      <c r="DI35" s="722"/>
      <c r="DJ35" s="722"/>
      <c r="DK35" s="723"/>
      <c r="DL35" s="694">
        <v>49515</v>
      </c>
      <c r="DM35" s="722"/>
      <c r="DN35" s="722"/>
      <c r="DO35" s="722"/>
      <c r="DP35" s="722"/>
      <c r="DQ35" s="722"/>
      <c r="DR35" s="722"/>
      <c r="DS35" s="722"/>
      <c r="DT35" s="722"/>
      <c r="DU35" s="722"/>
      <c r="DV35" s="723"/>
      <c r="DW35" s="690">
        <v>0.9</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468684</v>
      </c>
      <c r="S36" s="686"/>
      <c r="T36" s="686"/>
      <c r="U36" s="686"/>
      <c r="V36" s="686"/>
      <c r="W36" s="686"/>
      <c r="X36" s="686"/>
      <c r="Y36" s="687"/>
      <c r="Z36" s="688">
        <v>4.3</v>
      </c>
      <c r="AA36" s="688"/>
      <c r="AB36" s="688"/>
      <c r="AC36" s="688"/>
      <c r="AD36" s="689" t="s">
        <v>130</v>
      </c>
      <c r="AE36" s="689"/>
      <c r="AF36" s="689"/>
      <c r="AG36" s="689"/>
      <c r="AH36" s="689"/>
      <c r="AI36" s="689"/>
      <c r="AJ36" s="689"/>
      <c r="AK36" s="689"/>
      <c r="AL36" s="690" t="s">
        <v>130</v>
      </c>
      <c r="AM36" s="691"/>
      <c r="AN36" s="691"/>
      <c r="AO36" s="692"/>
      <c r="AP36" s="235"/>
      <c r="AQ36" s="759" t="s">
        <v>330</v>
      </c>
      <c r="AR36" s="760"/>
      <c r="AS36" s="760"/>
      <c r="AT36" s="760"/>
      <c r="AU36" s="760"/>
      <c r="AV36" s="760"/>
      <c r="AW36" s="760"/>
      <c r="AX36" s="760"/>
      <c r="AY36" s="761"/>
      <c r="AZ36" s="674">
        <v>859764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52021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3717063</v>
      </c>
      <c r="CS36" s="686"/>
      <c r="CT36" s="686"/>
      <c r="CU36" s="686"/>
      <c r="CV36" s="686"/>
      <c r="CW36" s="686"/>
      <c r="CX36" s="686"/>
      <c r="CY36" s="687"/>
      <c r="CZ36" s="690">
        <v>35.200000000000003</v>
      </c>
      <c r="DA36" s="720"/>
      <c r="DB36" s="720"/>
      <c r="DC36" s="724"/>
      <c r="DD36" s="694">
        <v>1315395</v>
      </c>
      <c r="DE36" s="686"/>
      <c r="DF36" s="686"/>
      <c r="DG36" s="686"/>
      <c r="DH36" s="686"/>
      <c r="DI36" s="686"/>
      <c r="DJ36" s="686"/>
      <c r="DK36" s="687"/>
      <c r="DL36" s="694">
        <v>827806</v>
      </c>
      <c r="DM36" s="686"/>
      <c r="DN36" s="686"/>
      <c r="DO36" s="686"/>
      <c r="DP36" s="686"/>
      <c r="DQ36" s="686"/>
      <c r="DR36" s="686"/>
      <c r="DS36" s="686"/>
      <c r="DT36" s="686"/>
      <c r="DU36" s="686"/>
      <c r="DV36" s="687"/>
      <c r="DW36" s="690">
        <v>15.3</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319430</v>
      </c>
      <c r="S37" s="686"/>
      <c r="T37" s="686"/>
      <c r="U37" s="686"/>
      <c r="V37" s="686"/>
      <c r="W37" s="686"/>
      <c r="X37" s="686"/>
      <c r="Y37" s="687"/>
      <c r="Z37" s="688">
        <v>2.9</v>
      </c>
      <c r="AA37" s="688"/>
      <c r="AB37" s="688"/>
      <c r="AC37" s="688"/>
      <c r="AD37" s="689" t="s">
        <v>149</v>
      </c>
      <c r="AE37" s="689"/>
      <c r="AF37" s="689"/>
      <c r="AG37" s="689"/>
      <c r="AH37" s="689"/>
      <c r="AI37" s="689"/>
      <c r="AJ37" s="689"/>
      <c r="AK37" s="689"/>
      <c r="AL37" s="690" t="s">
        <v>130</v>
      </c>
      <c r="AM37" s="691"/>
      <c r="AN37" s="691"/>
      <c r="AO37" s="692"/>
      <c r="AQ37" s="763" t="s">
        <v>334</v>
      </c>
      <c r="AR37" s="764"/>
      <c r="AS37" s="764"/>
      <c r="AT37" s="764"/>
      <c r="AU37" s="764"/>
      <c r="AV37" s="764"/>
      <c r="AW37" s="764"/>
      <c r="AX37" s="764"/>
      <c r="AY37" s="765"/>
      <c r="AZ37" s="685">
        <v>24756</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52021</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1037232</v>
      </c>
      <c r="CS37" s="722"/>
      <c r="CT37" s="722"/>
      <c r="CU37" s="722"/>
      <c r="CV37" s="722"/>
      <c r="CW37" s="722"/>
      <c r="CX37" s="722"/>
      <c r="CY37" s="723"/>
      <c r="CZ37" s="690">
        <v>9.8000000000000007</v>
      </c>
      <c r="DA37" s="720"/>
      <c r="DB37" s="720"/>
      <c r="DC37" s="724"/>
      <c r="DD37" s="694">
        <v>937232</v>
      </c>
      <c r="DE37" s="722"/>
      <c r="DF37" s="722"/>
      <c r="DG37" s="722"/>
      <c r="DH37" s="722"/>
      <c r="DI37" s="722"/>
      <c r="DJ37" s="722"/>
      <c r="DK37" s="723"/>
      <c r="DL37" s="694">
        <v>572407</v>
      </c>
      <c r="DM37" s="722"/>
      <c r="DN37" s="722"/>
      <c r="DO37" s="722"/>
      <c r="DP37" s="722"/>
      <c r="DQ37" s="722"/>
      <c r="DR37" s="722"/>
      <c r="DS37" s="722"/>
      <c r="DT37" s="722"/>
      <c r="DU37" s="722"/>
      <c r="DV37" s="723"/>
      <c r="DW37" s="690">
        <v>10.6</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236107</v>
      </c>
      <c r="S38" s="686"/>
      <c r="T38" s="686"/>
      <c r="U38" s="686"/>
      <c r="V38" s="686"/>
      <c r="W38" s="686"/>
      <c r="X38" s="686"/>
      <c r="Y38" s="687"/>
      <c r="Z38" s="688">
        <v>2.2000000000000002</v>
      </c>
      <c r="AA38" s="688"/>
      <c r="AB38" s="688"/>
      <c r="AC38" s="688"/>
      <c r="AD38" s="689">
        <v>1295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3150</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2990</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856614</v>
      </c>
      <c r="CS38" s="686"/>
      <c r="CT38" s="686"/>
      <c r="CU38" s="686"/>
      <c r="CV38" s="686"/>
      <c r="CW38" s="686"/>
      <c r="CX38" s="686"/>
      <c r="CY38" s="687"/>
      <c r="CZ38" s="690">
        <v>8.1</v>
      </c>
      <c r="DA38" s="720"/>
      <c r="DB38" s="720"/>
      <c r="DC38" s="724"/>
      <c r="DD38" s="694">
        <v>712470</v>
      </c>
      <c r="DE38" s="686"/>
      <c r="DF38" s="686"/>
      <c r="DG38" s="686"/>
      <c r="DH38" s="686"/>
      <c r="DI38" s="686"/>
      <c r="DJ38" s="686"/>
      <c r="DK38" s="687"/>
      <c r="DL38" s="694">
        <v>709566</v>
      </c>
      <c r="DM38" s="686"/>
      <c r="DN38" s="686"/>
      <c r="DO38" s="686"/>
      <c r="DP38" s="686"/>
      <c r="DQ38" s="686"/>
      <c r="DR38" s="686"/>
      <c r="DS38" s="686"/>
      <c r="DT38" s="686"/>
      <c r="DU38" s="686"/>
      <c r="DV38" s="687"/>
      <c r="DW38" s="690">
        <v>13.1</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578800</v>
      </c>
      <c r="S39" s="686"/>
      <c r="T39" s="686"/>
      <c r="U39" s="686"/>
      <c r="V39" s="686"/>
      <c r="W39" s="686"/>
      <c r="X39" s="686"/>
      <c r="Y39" s="687"/>
      <c r="Z39" s="688">
        <v>5.3</v>
      </c>
      <c r="AA39" s="688"/>
      <c r="AB39" s="688"/>
      <c r="AC39" s="688"/>
      <c r="AD39" s="689" t="s">
        <v>130</v>
      </c>
      <c r="AE39" s="689"/>
      <c r="AF39" s="689"/>
      <c r="AG39" s="689"/>
      <c r="AH39" s="689"/>
      <c r="AI39" s="689"/>
      <c r="AJ39" s="689"/>
      <c r="AK39" s="689"/>
      <c r="AL39" s="690" t="s">
        <v>130</v>
      </c>
      <c r="AM39" s="691"/>
      <c r="AN39" s="691"/>
      <c r="AO39" s="692"/>
      <c r="AQ39" s="763" t="s">
        <v>342</v>
      </c>
      <c r="AR39" s="764"/>
      <c r="AS39" s="764"/>
      <c r="AT39" s="764"/>
      <c r="AU39" s="764"/>
      <c r="AV39" s="764"/>
      <c r="AW39" s="764"/>
      <c r="AX39" s="764"/>
      <c r="AY39" s="765"/>
      <c r="AZ39" s="685" t="s">
        <v>130</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4910</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656353</v>
      </c>
      <c r="CS39" s="722"/>
      <c r="CT39" s="722"/>
      <c r="CU39" s="722"/>
      <c r="CV39" s="722"/>
      <c r="CW39" s="722"/>
      <c r="CX39" s="722"/>
      <c r="CY39" s="723"/>
      <c r="CZ39" s="690">
        <v>6.2</v>
      </c>
      <c r="DA39" s="720"/>
      <c r="DB39" s="720"/>
      <c r="DC39" s="724"/>
      <c r="DD39" s="694">
        <v>465939</v>
      </c>
      <c r="DE39" s="722"/>
      <c r="DF39" s="722"/>
      <c r="DG39" s="722"/>
      <c r="DH39" s="722"/>
      <c r="DI39" s="722"/>
      <c r="DJ39" s="722"/>
      <c r="DK39" s="723"/>
      <c r="DL39" s="694" t="s">
        <v>130</v>
      </c>
      <c r="DM39" s="722"/>
      <c r="DN39" s="722"/>
      <c r="DO39" s="722"/>
      <c r="DP39" s="722"/>
      <c r="DQ39" s="722"/>
      <c r="DR39" s="722"/>
      <c r="DS39" s="722"/>
      <c r="DT39" s="722"/>
      <c r="DU39" s="722"/>
      <c r="DV39" s="723"/>
      <c r="DW39" s="690" t="s">
        <v>236</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149</v>
      </c>
      <c r="AM40" s="691"/>
      <c r="AN40" s="691"/>
      <c r="AO40" s="692"/>
      <c r="AQ40" s="763" t="s">
        <v>346</v>
      </c>
      <c r="AR40" s="764"/>
      <c r="AS40" s="764"/>
      <c r="AT40" s="764"/>
      <c r="AU40" s="764"/>
      <c r="AV40" s="764"/>
      <c r="AW40" s="764"/>
      <c r="AX40" s="764"/>
      <c r="AY40" s="765"/>
      <c r="AZ40" s="685" t="s">
        <v>236</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103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20000</v>
      </c>
      <c r="CS40" s="686"/>
      <c r="CT40" s="686"/>
      <c r="CU40" s="686"/>
      <c r="CV40" s="686"/>
      <c r="CW40" s="686"/>
      <c r="CX40" s="686"/>
      <c r="CY40" s="687"/>
      <c r="CZ40" s="690">
        <v>0.2</v>
      </c>
      <c r="DA40" s="720"/>
      <c r="DB40" s="720"/>
      <c r="DC40" s="724"/>
      <c r="DD40" s="694" t="s">
        <v>130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149</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149</v>
      </c>
      <c r="AM41" s="691"/>
      <c r="AN41" s="691"/>
      <c r="AO41" s="692"/>
      <c r="AQ41" s="763" t="s">
        <v>351</v>
      </c>
      <c r="AR41" s="764"/>
      <c r="AS41" s="764"/>
      <c r="AT41" s="764"/>
      <c r="AU41" s="764"/>
      <c r="AV41" s="764"/>
      <c r="AW41" s="764"/>
      <c r="AX41" s="764"/>
      <c r="AY41" s="765"/>
      <c r="AZ41" s="685">
        <v>175979</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236</v>
      </c>
      <c r="CS41" s="722"/>
      <c r="CT41" s="722"/>
      <c r="CU41" s="722"/>
      <c r="CV41" s="722"/>
      <c r="CW41" s="722"/>
      <c r="CX41" s="722"/>
      <c r="CY41" s="723"/>
      <c r="CZ41" s="690" t="s">
        <v>130</v>
      </c>
      <c r="DA41" s="720"/>
      <c r="DB41" s="720"/>
      <c r="DC41" s="724"/>
      <c r="DD41" s="694" t="s">
        <v>149</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356400</v>
      </c>
      <c r="S42" s="686"/>
      <c r="T42" s="686"/>
      <c r="U42" s="686"/>
      <c r="V42" s="686"/>
      <c r="W42" s="686"/>
      <c r="X42" s="686"/>
      <c r="Y42" s="687"/>
      <c r="Z42" s="688">
        <v>3.3</v>
      </c>
      <c r="AA42" s="688"/>
      <c r="AB42" s="688"/>
      <c r="AC42" s="688"/>
      <c r="AD42" s="689" t="s">
        <v>236</v>
      </c>
      <c r="AE42" s="689"/>
      <c r="AF42" s="689"/>
      <c r="AG42" s="689"/>
      <c r="AH42" s="689"/>
      <c r="AI42" s="689"/>
      <c r="AJ42" s="689"/>
      <c r="AK42" s="689"/>
      <c r="AL42" s="690" t="s">
        <v>130</v>
      </c>
      <c r="AM42" s="691"/>
      <c r="AN42" s="691"/>
      <c r="AO42" s="692"/>
      <c r="AQ42" s="784" t="s">
        <v>355</v>
      </c>
      <c r="AR42" s="785"/>
      <c r="AS42" s="785"/>
      <c r="AT42" s="785"/>
      <c r="AU42" s="785"/>
      <c r="AV42" s="785"/>
      <c r="AW42" s="785"/>
      <c r="AX42" s="785"/>
      <c r="AY42" s="786"/>
      <c r="AZ42" s="776">
        <v>655879</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292</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757935</v>
      </c>
      <c r="CS42" s="686"/>
      <c r="CT42" s="686"/>
      <c r="CU42" s="686"/>
      <c r="CV42" s="686"/>
      <c r="CW42" s="686"/>
      <c r="CX42" s="686"/>
      <c r="CY42" s="687"/>
      <c r="CZ42" s="690">
        <v>7.2</v>
      </c>
      <c r="DA42" s="691"/>
      <c r="DB42" s="691"/>
      <c r="DC42" s="703"/>
      <c r="DD42" s="694">
        <v>268131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10934386</v>
      </c>
      <c r="S43" s="777"/>
      <c r="T43" s="777"/>
      <c r="U43" s="777"/>
      <c r="V43" s="777"/>
      <c r="W43" s="777"/>
      <c r="X43" s="777"/>
      <c r="Y43" s="778"/>
      <c r="Z43" s="779">
        <v>100</v>
      </c>
      <c r="AA43" s="779"/>
      <c r="AB43" s="779"/>
      <c r="AC43" s="779"/>
      <c r="AD43" s="780">
        <v>5041702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t="s">
        <v>236</v>
      </c>
      <c r="CS43" s="722"/>
      <c r="CT43" s="722"/>
      <c r="CU43" s="722"/>
      <c r="CV43" s="722"/>
      <c r="CW43" s="722"/>
      <c r="CX43" s="722"/>
      <c r="CY43" s="723"/>
      <c r="CZ43" s="690" t="s">
        <v>236</v>
      </c>
      <c r="DA43" s="720"/>
      <c r="DB43" s="720"/>
      <c r="DC43" s="724"/>
      <c r="DD43" s="694" t="s">
        <v>130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754367</v>
      </c>
      <c r="CS44" s="686"/>
      <c r="CT44" s="686"/>
      <c r="CU44" s="686"/>
      <c r="CV44" s="686"/>
      <c r="CW44" s="686"/>
      <c r="CX44" s="686"/>
      <c r="CY44" s="687"/>
      <c r="CZ44" s="690">
        <v>7.1</v>
      </c>
      <c r="DA44" s="691"/>
      <c r="DB44" s="691"/>
      <c r="DC44" s="703"/>
      <c r="DD44" s="694">
        <v>266347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286190</v>
      </c>
      <c r="CS45" s="722"/>
      <c r="CT45" s="722"/>
      <c r="CU45" s="722"/>
      <c r="CV45" s="722"/>
      <c r="CW45" s="722"/>
      <c r="CX45" s="722"/>
      <c r="CY45" s="723"/>
      <c r="CZ45" s="690">
        <v>2.7</v>
      </c>
      <c r="DA45" s="720"/>
      <c r="DB45" s="720"/>
      <c r="DC45" s="724"/>
      <c r="DD45" s="694">
        <v>3139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457617</v>
      </c>
      <c r="CS46" s="686"/>
      <c r="CT46" s="686"/>
      <c r="CU46" s="686"/>
      <c r="CV46" s="686"/>
      <c r="CW46" s="686"/>
      <c r="CX46" s="686"/>
      <c r="CY46" s="687"/>
      <c r="CZ46" s="690">
        <v>4.3</v>
      </c>
      <c r="DA46" s="691"/>
      <c r="DB46" s="691"/>
      <c r="DC46" s="703"/>
      <c r="DD46" s="694">
        <v>263148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3568</v>
      </c>
      <c r="CS47" s="722"/>
      <c r="CT47" s="722"/>
      <c r="CU47" s="722"/>
      <c r="CV47" s="722"/>
      <c r="CW47" s="722"/>
      <c r="CX47" s="722"/>
      <c r="CY47" s="723"/>
      <c r="CZ47" s="690">
        <v>0</v>
      </c>
      <c r="DA47" s="720"/>
      <c r="DB47" s="720"/>
      <c r="DC47" s="724"/>
      <c r="DD47" s="694">
        <v>1784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10574647</v>
      </c>
      <c r="CS49" s="756"/>
      <c r="CT49" s="756"/>
      <c r="CU49" s="756"/>
      <c r="CV49" s="756"/>
      <c r="CW49" s="756"/>
      <c r="CX49" s="756"/>
      <c r="CY49" s="787"/>
      <c r="CZ49" s="781">
        <v>100</v>
      </c>
      <c r="DA49" s="788"/>
      <c r="DB49" s="788"/>
      <c r="DC49" s="789"/>
      <c r="DD49" s="790">
        <v>6093762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eJY8kE1CN8GMrkUHk5BuWpL1ZhpibrMHffKZiFJkAt81Z5yuv48yGF/ndpQBPNwqA6iIDlA5+w9e/qFd6lG4g==" saltValue="sUXSkCe+dCAaO4JxfEIL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10929</v>
      </c>
      <c r="R7" s="821"/>
      <c r="S7" s="821"/>
      <c r="T7" s="821"/>
      <c r="U7" s="821"/>
      <c r="V7" s="821">
        <v>10569</v>
      </c>
      <c r="W7" s="821"/>
      <c r="X7" s="821"/>
      <c r="Y7" s="821"/>
      <c r="Z7" s="821"/>
      <c r="AA7" s="821">
        <v>360</v>
      </c>
      <c r="AB7" s="821"/>
      <c r="AC7" s="821"/>
      <c r="AD7" s="821"/>
      <c r="AE7" s="822"/>
      <c r="AF7" s="823">
        <v>341</v>
      </c>
      <c r="AG7" s="824"/>
      <c r="AH7" s="824"/>
      <c r="AI7" s="824"/>
      <c r="AJ7" s="825"/>
      <c r="AK7" s="860">
        <v>463</v>
      </c>
      <c r="AL7" s="861"/>
      <c r="AM7" s="861"/>
      <c r="AN7" s="861"/>
      <c r="AO7" s="861"/>
      <c r="AP7" s="861">
        <v>6487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196</v>
      </c>
      <c r="R8" s="845"/>
      <c r="S8" s="845"/>
      <c r="T8" s="845"/>
      <c r="U8" s="845"/>
      <c r="V8" s="845">
        <v>196</v>
      </c>
      <c r="W8" s="845"/>
      <c r="X8" s="845"/>
      <c r="Y8" s="845"/>
      <c r="Z8" s="845"/>
      <c r="AA8" s="845" t="s">
        <v>571</v>
      </c>
      <c r="AB8" s="845"/>
      <c r="AC8" s="845"/>
      <c r="AD8" s="845"/>
      <c r="AE8" s="846"/>
      <c r="AF8" s="847" t="s">
        <v>130</v>
      </c>
      <c r="AG8" s="848"/>
      <c r="AH8" s="848"/>
      <c r="AI8" s="848"/>
      <c r="AJ8" s="849"/>
      <c r="AK8" s="850" t="s">
        <v>571</v>
      </c>
      <c r="AL8" s="851"/>
      <c r="AM8" s="851"/>
      <c r="AN8" s="851"/>
      <c r="AO8" s="851"/>
      <c r="AP8" s="851" t="s">
        <v>571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10934</v>
      </c>
      <c r="R23" s="880"/>
      <c r="S23" s="880"/>
      <c r="T23" s="880"/>
      <c r="U23" s="880"/>
      <c r="V23" s="880">
        <v>10575</v>
      </c>
      <c r="W23" s="880"/>
      <c r="X23" s="880"/>
      <c r="Y23" s="880"/>
      <c r="Z23" s="880"/>
      <c r="AA23" s="880">
        <v>360</v>
      </c>
      <c r="AB23" s="880"/>
      <c r="AC23" s="880"/>
      <c r="AD23" s="880"/>
      <c r="AE23" s="881"/>
      <c r="AF23" s="882">
        <v>341</v>
      </c>
      <c r="AG23" s="880"/>
      <c r="AH23" s="880"/>
      <c r="AI23" s="880"/>
      <c r="AJ23" s="883"/>
      <c r="AK23" s="884"/>
      <c r="AL23" s="885"/>
      <c r="AM23" s="885"/>
      <c r="AN23" s="885"/>
      <c r="AO23" s="885"/>
      <c r="AP23" s="880">
        <v>6487</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2179</v>
      </c>
      <c r="R28" s="909"/>
      <c r="S28" s="909"/>
      <c r="T28" s="909"/>
      <c r="U28" s="909"/>
      <c r="V28" s="909">
        <v>2127</v>
      </c>
      <c r="W28" s="909"/>
      <c r="X28" s="909"/>
      <c r="Y28" s="909"/>
      <c r="Z28" s="909"/>
      <c r="AA28" s="909">
        <v>52</v>
      </c>
      <c r="AB28" s="909"/>
      <c r="AC28" s="909"/>
      <c r="AD28" s="909"/>
      <c r="AE28" s="910"/>
      <c r="AF28" s="911">
        <v>52</v>
      </c>
      <c r="AG28" s="909"/>
      <c r="AH28" s="909"/>
      <c r="AI28" s="909"/>
      <c r="AJ28" s="912"/>
      <c r="AK28" s="913">
        <v>145</v>
      </c>
      <c r="AL28" s="904"/>
      <c r="AM28" s="904"/>
      <c r="AN28" s="904"/>
      <c r="AO28" s="904"/>
      <c r="AP28" s="904" t="s">
        <v>571</v>
      </c>
      <c r="AQ28" s="904"/>
      <c r="AR28" s="904"/>
      <c r="AS28" s="904"/>
      <c r="AT28" s="904"/>
      <c r="AU28" s="904" t="s">
        <v>571</v>
      </c>
      <c r="AV28" s="904"/>
      <c r="AW28" s="904"/>
      <c r="AX28" s="904"/>
      <c r="AY28" s="904"/>
      <c r="AZ28" s="905" t="s">
        <v>571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1882</v>
      </c>
      <c r="R29" s="845"/>
      <c r="S29" s="845"/>
      <c r="T29" s="845"/>
      <c r="U29" s="845"/>
      <c r="V29" s="845">
        <v>1748</v>
      </c>
      <c r="W29" s="845"/>
      <c r="X29" s="845"/>
      <c r="Y29" s="845"/>
      <c r="Z29" s="845"/>
      <c r="AA29" s="845">
        <v>134</v>
      </c>
      <c r="AB29" s="845"/>
      <c r="AC29" s="845"/>
      <c r="AD29" s="845"/>
      <c r="AE29" s="846"/>
      <c r="AF29" s="847">
        <v>134</v>
      </c>
      <c r="AG29" s="848"/>
      <c r="AH29" s="848"/>
      <c r="AI29" s="848"/>
      <c r="AJ29" s="849"/>
      <c r="AK29" s="916">
        <v>283</v>
      </c>
      <c r="AL29" s="917"/>
      <c r="AM29" s="917"/>
      <c r="AN29" s="917"/>
      <c r="AO29" s="917"/>
      <c r="AP29" s="917" t="s">
        <v>571</v>
      </c>
      <c r="AQ29" s="917"/>
      <c r="AR29" s="917"/>
      <c r="AS29" s="917"/>
      <c r="AT29" s="917"/>
      <c r="AU29" s="917" t="s">
        <v>571</v>
      </c>
      <c r="AV29" s="917"/>
      <c r="AW29" s="917"/>
      <c r="AX29" s="917"/>
      <c r="AY29" s="917"/>
      <c r="AZ29" s="918" t="s">
        <v>571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340</v>
      </c>
      <c r="R30" s="845"/>
      <c r="S30" s="845"/>
      <c r="T30" s="845"/>
      <c r="U30" s="845"/>
      <c r="V30" s="845">
        <v>338</v>
      </c>
      <c r="W30" s="845"/>
      <c r="X30" s="845"/>
      <c r="Y30" s="845"/>
      <c r="Z30" s="845"/>
      <c r="AA30" s="845">
        <v>2</v>
      </c>
      <c r="AB30" s="845"/>
      <c r="AC30" s="845"/>
      <c r="AD30" s="845"/>
      <c r="AE30" s="846"/>
      <c r="AF30" s="847">
        <v>2</v>
      </c>
      <c r="AG30" s="848"/>
      <c r="AH30" s="848"/>
      <c r="AI30" s="848"/>
      <c r="AJ30" s="849"/>
      <c r="AK30" s="916">
        <v>73</v>
      </c>
      <c r="AL30" s="917"/>
      <c r="AM30" s="917"/>
      <c r="AN30" s="917"/>
      <c r="AO30" s="917"/>
      <c r="AP30" s="917" t="s">
        <v>571</v>
      </c>
      <c r="AQ30" s="917"/>
      <c r="AR30" s="917"/>
      <c r="AS30" s="917"/>
      <c r="AT30" s="917"/>
      <c r="AU30" s="917" t="s">
        <v>571</v>
      </c>
      <c r="AV30" s="917"/>
      <c r="AW30" s="917"/>
      <c r="AX30" s="917"/>
      <c r="AY30" s="917"/>
      <c r="AZ30" s="918" t="s">
        <v>571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479</v>
      </c>
      <c r="R31" s="845"/>
      <c r="S31" s="845"/>
      <c r="T31" s="845"/>
      <c r="U31" s="845"/>
      <c r="V31" s="845">
        <v>433</v>
      </c>
      <c r="W31" s="845"/>
      <c r="X31" s="845"/>
      <c r="Y31" s="845"/>
      <c r="Z31" s="845"/>
      <c r="AA31" s="845">
        <v>46</v>
      </c>
      <c r="AB31" s="845"/>
      <c r="AC31" s="845"/>
      <c r="AD31" s="845"/>
      <c r="AE31" s="846"/>
      <c r="AF31" s="847">
        <v>921</v>
      </c>
      <c r="AG31" s="848"/>
      <c r="AH31" s="848"/>
      <c r="AI31" s="848"/>
      <c r="AJ31" s="849"/>
      <c r="AK31" s="916">
        <v>3</v>
      </c>
      <c r="AL31" s="917"/>
      <c r="AM31" s="917"/>
      <c r="AN31" s="917"/>
      <c r="AO31" s="917"/>
      <c r="AP31" s="917">
        <v>209</v>
      </c>
      <c r="AQ31" s="917"/>
      <c r="AR31" s="917"/>
      <c r="AS31" s="917"/>
      <c r="AT31" s="917"/>
      <c r="AU31" s="917">
        <v>1</v>
      </c>
      <c r="AV31" s="917"/>
      <c r="AW31" s="917"/>
      <c r="AX31" s="917"/>
      <c r="AY31" s="917"/>
      <c r="AZ31" s="918" t="s">
        <v>571</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31</v>
      </c>
      <c r="R32" s="845"/>
      <c r="S32" s="845"/>
      <c r="T32" s="845"/>
      <c r="U32" s="845"/>
      <c r="V32" s="845">
        <v>31</v>
      </c>
      <c r="W32" s="845"/>
      <c r="X32" s="845"/>
      <c r="Y32" s="845"/>
      <c r="Z32" s="845"/>
      <c r="AA32" s="845" t="s">
        <v>571</v>
      </c>
      <c r="AB32" s="845"/>
      <c r="AC32" s="845"/>
      <c r="AD32" s="845"/>
      <c r="AE32" s="846"/>
      <c r="AF32" s="847" t="s">
        <v>130</v>
      </c>
      <c r="AG32" s="848"/>
      <c r="AH32" s="848"/>
      <c r="AI32" s="848"/>
      <c r="AJ32" s="849"/>
      <c r="AK32" s="916">
        <v>25</v>
      </c>
      <c r="AL32" s="917"/>
      <c r="AM32" s="917"/>
      <c r="AN32" s="917"/>
      <c r="AO32" s="917"/>
      <c r="AP32" s="917">
        <v>46</v>
      </c>
      <c r="AQ32" s="917"/>
      <c r="AR32" s="917"/>
      <c r="AS32" s="917"/>
      <c r="AT32" s="917"/>
      <c r="AU32" s="917">
        <v>46</v>
      </c>
      <c r="AV32" s="917"/>
      <c r="AW32" s="917"/>
      <c r="AX32" s="917"/>
      <c r="AY32" s="917"/>
      <c r="AZ32" s="918" t="s">
        <v>588</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1109</v>
      </c>
      <c r="AG63" s="928"/>
      <c r="AH63" s="928"/>
      <c r="AI63" s="928"/>
      <c r="AJ63" s="929"/>
      <c r="AK63" s="930"/>
      <c r="AL63" s="925"/>
      <c r="AM63" s="925"/>
      <c r="AN63" s="925"/>
      <c r="AO63" s="925"/>
      <c r="AP63" s="928">
        <v>255</v>
      </c>
      <c r="AQ63" s="928"/>
      <c r="AR63" s="928"/>
      <c r="AS63" s="928"/>
      <c r="AT63" s="928"/>
      <c r="AU63" s="928">
        <v>47</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38" t="s">
        <v>401</v>
      </c>
      <c r="AG66" s="899"/>
      <c r="AH66" s="899"/>
      <c r="AI66" s="899"/>
      <c r="AJ66" s="939"/>
      <c r="AK66" s="803" t="s">
        <v>402</v>
      </c>
      <c r="AL66" s="827"/>
      <c r="AM66" s="827"/>
      <c r="AN66" s="827"/>
      <c r="AO66" s="828"/>
      <c r="AP66" s="803" t="s">
        <v>403</v>
      </c>
      <c r="AQ66" s="804"/>
      <c r="AR66" s="804"/>
      <c r="AS66" s="804"/>
      <c r="AT66" s="805"/>
      <c r="AU66" s="803" t="s">
        <v>417</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572</v>
      </c>
      <c r="C68" s="956"/>
      <c r="D68" s="956"/>
      <c r="E68" s="956"/>
      <c r="F68" s="956"/>
      <c r="G68" s="956"/>
      <c r="H68" s="956"/>
      <c r="I68" s="956"/>
      <c r="J68" s="956"/>
      <c r="K68" s="956"/>
      <c r="L68" s="956"/>
      <c r="M68" s="956"/>
      <c r="N68" s="956"/>
      <c r="O68" s="956"/>
      <c r="P68" s="957"/>
      <c r="Q68" s="958">
        <v>7511</v>
      </c>
      <c r="R68" s="952"/>
      <c r="S68" s="952"/>
      <c r="T68" s="952"/>
      <c r="U68" s="952"/>
      <c r="V68" s="952">
        <v>6350</v>
      </c>
      <c r="W68" s="952"/>
      <c r="X68" s="952"/>
      <c r="Y68" s="952"/>
      <c r="Z68" s="952"/>
      <c r="AA68" s="952">
        <v>1161</v>
      </c>
      <c r="AB68" s="952"/>
      <c r="AC68" s="952"/>
      <c r="AD68" s="952"/>
      <c r="AE68" s="952"/>
      <c r="AF68" s="952">
        <v>1161</v>
      </c>
      <c r="AG68" s="952"/>
      <c r="AH68" s="952"/>
      <c r="AI68" s="952"/>
      <c r="AJ68" s="952"/>
      <c r="AK68" s="952" t="s">
        <v>580</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573</v>
      </c>
      <c r="C69" s="960"/>
      <c r="D69" s="960"/>
      <c r="E69" s="960"/>
      <c r="F69" s="960"/>
      <c r="G69" s="960"/>
      <c r="H69" s="960"/>
      <c r="I69" s="960"/>
      <c r="J69" s="960"/>
      <c r="K69" s="960"/>
      <c r="L69" s="960"/>
      <c r="M69" s="960"/>
      <c r="N69" s="960"/>
      <c r="O69" s="960"/>
      <c r="P69" s="961"/>
      <c r="Q69" s="962">
        <v>1316</v>
      </c>
      <c r="R69" s="917"/>
      <c r="S69" s="917"/>
      <c r="T69" s="917"/>
      <c r="U69" s="917"/>
      <c r="V69" s="917">
        <v>1300</v>
      </c>
      <c r="W69" s="917"/>
      <c r="X69" s="917"/>
      <c r="Y69" s="917"/>
      <c r="Z69" s="917"/>
      <c r="AA69" s="917">
        <v>17</v>
      </c>
      <c r="AB69" s="917"/>
      <c r="AC69" s="917"/>
      <c r="AD69" s="917"/>
      <c r="AE69" s="917"/>
      <c r="AF69" s="917">
        <v>17</v>
      </c>
      <c r="AG69" s="917"/>
      <c r="AH69" s="917"/>
      <c r="AI69" s="917"/>
      <c r="AJ69" s="917"/>
      <c r="AK69" s="917" t="s">
        <v>580</v>
      </c>
      <c r="AL69" s="917"/>
      <c r="AM69" s="917"/>
      <c r="AN69" s="917"/>
      <c r="AO69" s="917"/>
      <c r="AP69" s="917">
        <v>17</v>
      </c>
      <c r="AQ69" s="917"/>
      <c r="AR69" s="917"/>
      <c r="AS69" s="917"/>
      <c r="AT69" s="917"/>
      <c r="AU69" s="917">
        <v>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574</v>
      </c>
      <c r="C70" s="960"/>
      <c r="D70" s="960"/>
      <c r="E70" s="960"/>
      <c r="F70" s="960"/>
      <c r="G70" s="960"/>
      <c r="H70" s="960"/>
      <c r="I70" s="960"/>
      <c r="J70" s="960"/>
      <c r="K70" s="960"/>
      <c r="L70" s="960"/>
      <c r="M70" s="960"/>
      <c r="N70" s="960"/>
      <c r="O70" s="960"/>
      <c r="P70" s="961"/>
      <c r="Q70" s="962">
        <v>823</v>
      </c>
      <c r="R70" s="917"/>
      <c r="S70" s="917"/>
      <c r="T70" s="917"/>
      <c r="U70" s="917"/>
      <c r="V70" s="917">
        <v>814</v>
      </c>
      <c r="W70" s="917"/>
      <c r="X70" s="917"/>
      <c r="Y70" s="917"/>
      <c r="Z70" s="917"/>
      <c r="AA70" s="917">
        <v>9</v>
      </c>
      <c r="AB70" s="917"/>
      <c r="AC70" s="917"/>
      <c r="AD70" s="917"/>
      <c r="AE70" s="917"/>
      <c r="AF70" s="917">
        <v>9</v>
      </c>
      <c r="AG70" s="917"/>
      <c r="AH70" s="917"/>
      <c r="AI70" s="917"/>
      <c r="AJ70" s="917"/>
      <c r="AK70" s="917" t="s">
        <v>580</v>
      </c>
      <c r="AL70" s="917"/>
      <c r="AM70" s="917"/>
      <c r="AN70" s="917"/>
      <c r="AO70" s="917"/>
      <c r="AP70" s="917">
        <v>132</v>
      </c>
      <c r="AQ70" s="917"/>
      <c r="AR70" s="917"/>
      <c r="AS70" s="917"/>
      <c r="AT70" s="917"/>
      <c r="AU70" s="917">
        <v>70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575</v>
      </c>
      <c r="C71" s="960"/>
      <c r="D71" s="960"/>
      <c r="E71" s="960"/>
      <c r="F71" s="960"/>
      <c r="G71" s="960"/>
      <c r="H71" s="960"/>
      <c r="I71" s="960"/>
      <c r="J71" s="960"/>
      <c r="K71" s="960"/>
      <c r="L71" s="960"/>
      <c r="M71" s="960"/>
      <c r="N71" s="960"/>
      <c r="O71" s="960"/>
      <c r="P71" s="961"/>
      <c r="Q71" s="962">
        <v>2689</v>
      </c>
      <c r="R71" s="917"/>
      <c r="S71" s="917"/>
      <c r="T71" s="917"/>
      <c r="U71" s="917"/>
      <c r="V71" s="917">
        <v>2653</v>
      </c>
      <c r="W71" s="917"/>
      <c r="X71" s="917"/>
      <c r="Y71" s="917"/>
      <c r="Z71" s="917"/>
      <c r="AA71" s="917">
        <v>36</v>
      </c>
      <c r="AB71" s="917"/>
      <c r="AC71" s="917"/>
      <c r="AD71" s="917"/>
      <c r="AE71" s="917"/>
      <c r="AF71" s="917">
        <v>36</v>
      </c>
      <c r="AG71" s="917"/>
      <c r="AH71" s="917"/>
      <c r="AI71" s="917"/>
      <c r="AJ71" s="917"/>
      <c r="AK71" s="917">
        <v>1</v>
      </c>
      <c r="AL71" s="917"/>
      <c r="AM71" s="917"/>
      <c r="AN71" s="917"/>
      <c r="AO71" s="917"/>
      <c r="AP71" s="917">
        <v>500</v>
      </c>
      <c r="AQ71" s="917"/>
      <c r="AR71" s="917"/>
      <c r="AS71" s="917"/>
      <c r="AT71" s="917"/>
      <c r="AU71" s="917" t="s">
        <v>587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576</v>
      </c>
      <c r="C72" s="960"/>
      <c r="D72" s="960"/>
      <c r="E72" s="960"/>
      <c r="F72" s="960"/>
      <c r="G72" s="960"/>
      <c r="H72" s="960"/>
      <c r="I72" s="960"/>
      <c r="J72" s="960"/>
      <c r="K72" s="960"/>
      <c r="L72" s="960"/>
      <c r="M72" s="960"/>
      <c r="N72" s="960"/>
      <c r="O72" s="960"/>
      <c r="P72" s="961"/>
      <c r="Q72" s="962">
        <v>332</v>
      </c>
      <c r="R72" s="917"/>
      <c r="S72" s="917"/>
      <c r="T72" s="917"/>
      <c r="U72" s="917"/>
      <c r="V72" s="917">
        <v>325</v>
      </c>
      <c r="W72" s="917"/>
      <c r="X72" s="917"/>
      <c r="Y72" s="917"/>
      <c r="Z72" s="917"/>
      <c r="AA72" s="917">
        <v>7</v>
      </c>
      <c r="AB72" s="917"/>
      <c r="AC72" s="917"/>
      <c r="AD72" s="917"/>
      <c r="AE72" s="917"/>
      <c r="AF72" s="917">
        <v>7</v>
      </c>
      <c r="AG72" s="917"/>
      <c r="AH72" s="917"/>
      <c r="AI72" s="917"/>
      <c r="AJ72" s="917"/>
      <c r="AK72" s="917">
        <v>104</v>
      </c>
      <c r="AL72" s="917"/>
      <c r="AM72" s="917"/>
      <c r="AN72" s="917"/>
      <c r="AO72" s="917"/>
      <c r="AP72" s="917">
        <v>477</v>
      </c>
      <c r="AQ72" s="917"/>
      <c r="AR72" s="917"/>
      <c r="AS72" s="917"/>
      <c r="AT72" s="917"/>
      <c r="AU72" s="917">
        <v>24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577</v>
      </c>
      <c r="C73" s="960"/>
      <c r="D73" s="960"/>
      <c r="E73" s="960"/>
      <c r="F73" s="960"/>
      <c r="G73" s="960"/>
      <c r="H73" s="960"/>
      <c r="I73" s="960"/>
      <c r="J73" s="960"/>
      <c r="K73" s="960"/>
      <c r="L73" s="960"/>
      <c r="M73" s="960"/>
      <c r="N73" s="960"/>
      <c r="O73" s="960"/>
      <c r="P73" s="961"/>
      <c r="Q73" s="962">
        <v>1598</v>
      </c>
      <c r="R73" s="917"/>
      <c r="S73" s="917"/>
      <c r="T73" s="917"/>
      <c r="U73" s="917"/>
      <c r="V73" s="917">
        <v>1483</v>
      </c>
      <c r="W73" s="917"/>
      <c r="X73" s="917"/>
      <c r="Y73" s="917"/>
      <c r="Z73" s="917"/>
      <c r="AA73" s="917">
        <v>115</v>
      </c>
      <c r="AB73" s="917"/>
      <c r="AC73" s="917"/>
      <c r="AD73" s="917"/>
      <c r="AE73" s="917"/>
      <c r="AF73" s="917">
        <v>115</v>
      </c>
      <c r="AG73" s="917"/>
      <c r="AH73" s="917"/>
      <c r="AI73" s="917"/>
      <c r="AJ73" s="917"/>
      <c r="AK73" s="917" t="s">
        <v>580</v>
      </c>
      <c r="AL73" s="917"/>
      <c r="AM73" s="917"/>
      <c r="AN73" s="917"/>
      <c r="AO73" s="917"/>
      <c r="AP73" s="917" t="s">
        <v>580</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578</v>
      </c>
      <c r="C74" s="960"/>
      <c r="D74" s="960"/>
      <c r="E74" s="960"/>
      <c r="F74" s="960"/>
      <c r="G74" s="960"/>
      <c r="H74" s="960"/>
      <c r="I74" s="960"/>
      <c r="J74" s="960"/>
      <c r="K74" s="960"/>
      <c r="L74" s="960"/>
      <c r="M74" s="960"/>
      <c r="N74" s="960"/>
      <c r="O74" s="960"/>
      <c r="P74" s="961"/>
      <c r="Q74" s="962">
        <v>896695</v>
      </c>
      <c r="R74" s="917"/>
      <c r="S74" s="917"/>
      <c r="T74" s="917"/>
      <c r="U74" s="917"/>
      <c r="V74" s="917">
        <v>845698</v>
      </c>
      <c r="W74" s="917"/>
      <c r="X74" s="917"/>
      <c r="Y74" s="917"/>
      <c r="Z74" s="917"/>
      <c r="AA74" s="917">
        <v>50997</v>
      </c>
      <c r="AB74" s="917"/>
      <c r="AC74" s="917"/>
      <c r="AD74" s="917"/>
      <c r="AE74" s="917"/>
      <c r="AF74" s="917">
        <v>50997</v>
      </c>
      <c r="AG74" s="917"/>
      <c r="AH74" s="917"/>
      <c r="AI74" s="917"/>
      <c r="AJ74" s="917"/>
      <c r="AK74" s="917">
        <v>1</v>
      </c>
      <c r="AL74" s="917"/>
      <c r="AM74" s="917"/>
      <c r="AN74" s="917"/>
      <c r="AO74" s="917"/>
      <c r="AP74" s="917" t="s">
        <v>580</v>
      </c>
      <c r="AQ74" s="917"/>
      <c r="AR74" s="917"/>
      <c r="AS74" s="917"/>
      <c r="AT74" s="917"/>
      <c r="AU74" s="917" t="s">
        <v>580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579</v>
      </c>
      <c r="C75" s="960"/>
      <c r="D75" s="960"/>
      <c r="E75" s="960"/>
      <c r="F75" s="960"/>
      <c r="G75" s="960"/>
      <c r="H75" s="960"/>
      <c r="I75" s="960"/>
      <c r="J75" s="960"/>
      <c r="K75" s="960"/>
      <c r="L75" s="960"/>
      <c r="M75" s="960"/>
      <c r="N75" s="960"/>
      <c r="O75" s="960"/>
      <c r="P75" s="961"/>
      <c r="Q75" s="965">
        <v>5553</v>
      </c>
      <c r="R75" s="966"/>
      <c r="S75" s="966"/>
      <c r="T75" s="966"/>
      <c r="U75" s="916"/>
      <c r="V75" s="967">
        <v>5547</v>
      </c>
      <c r="W75" s="966"/>
      <c r="X75" s="966"/>
      <c r="Y75" s="966"/>
      <c r="Z75" s="916"/>
      <c r="AA75" s="967">
        <v>6</v>
      </c>
      <c r="AB75" s="966"/>
      <c r="AC75" s="966"/>
      <c r="AD75" s="966"/>
      <c r="AE75" s="916"/>
      <c r="AF75" s="967">
        <v>6</v>
      </c>
      <c r="AG75" s="966"/>
      <c r="AH75" s="966"/>
      <c r="AI75" s="966"/>
      <c r="AJ75" s="916"/>
      <c r="AK75" s="967" t="s">
        <v>580</v>
      </c>
      <c r="AL75" s="966"/>
      <c r="AM75" s="966"/>
      <c r="AN75" s="966"/>
      <c r="AO75" s="916"/>
      <c r="AP75" s="967">
        <v>4474</v>
      </c>
      <c r="AQ75" s="966"/>
      <c r="AR75" s="966"/>
      <c r="AS75" s="966"/>
      <c r="AT75" s="916"/>
      <c r="AU75" s="967">
        <v>429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52348</v>
      </c>
      <c r="AG88" s="928"/>
      <c r="AH88" s="928"/>
      <c r="AI88" s="928"/>
      <c r="AJ88" s="928"/>
      <c r="AK88" s="925"/>
      <c r="AL88" s="925"/>
      <c r="AM88" s="925"/>
      <c r="AN88" s="925"/>
      <c r="AO88" s="925"/>
      <c r="AP88" s="928">
        <v>5600</v>
      </c>
      <c r="AQ88" s="928"/>
      <c r="AR88" s="928"/>
      <c r="AS88" s="928"/>
      <c r="AT88" s="928"/>
      <c r="AU88" s="928">
        <v>532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309</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309</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309</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469155</v>
      </c>
      <c r="AB110" s="988"/>
      <c r="AC110" s="988"/>
      <c r="AD110" s="988"/>
      <c r="AE110" s="989"/>
      <c r="AF110" s="990">
        <v>468343</v>
      </c>
      <c r="AG110" s="988"/>
      <c r="AH110" s="988"/>
      <c r="AI110" s="988"/>
      <c r="AJ110" s="989"/>
      <c r="AK110" s="990">
        <v>480346</v>
      </c>
      <c r="AL110" s="988"/>
      <c r="AM110" s="988"/>
      <c r="AN110" s="988"/>
      <c r="AO110" s="989"/>
      <c r="AP110" s="991">
        <v>9.8000000000000007</v>
      </c>
      <c r="AQ110" s="992"/>
      <c r="AR110" s="992"/>
      <c r="AS110" s="992"/>
      <c r="AT110" s="993"/>
      <c r="AU110" s="994" t="s">
        <v>72</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6116346</v>
      </c>
      <c r="BR110" s="1023"/>
      <c r="BS110" s="1023"/>
      <c r="BT110" s="1023"/>
      <c r="BU110" s="1023"/>
      <c r="BV110" s="1023">
        <v>6361127</v>
      </c>
      <c r="BW110" s="1023"/>
      <c r="BX110" s="1023"/>
      <c r="BY110" s="1023"/>
      <c r="BZ110" s="1023"/>
      <c r="CA110" s="1023">
        <v>6486592</v>
      </c>
      <c r="CB110" s="1023"/>
      <c r="CC110" s="1023"/>
      <c r="CD110" s="1023"/>
      <c r="CE110" s="1023"/>
      <c r="CF110" s="1037">
        <v>132.69999999999999</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130</v>
      </c>
      <c r="DM110" s="1023"/>
      <c r="DN110" s="1023"/>
      <c r="DO110" s="1023"/>
      <c r="DP110" s="1023"/>
      <c r="DQ110" s="1023" t="s">
        <v>130</v>
      </c>
      <c r="DR110" s="1023"/>
      <c r="DS110" s="1023"/>
      <c r="DT110" s="1023"/>
      <c r="DU110" s="1023"/>
      <c r="DV110" s="1024" t="s">
        <v>130</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t="s">
        <v>130</v>
      </c>
      <c r="BR111" s="1016"/>
      <c r="BS111" s="1016"/>
      <c r="BT111" s="1016"/>
      <c r="BU111" s="1016"/>
      <c r="BV111" s="1016" t="s">
        <v>130</v>
      </c>
      <c r="BW111" s="1016"/>
      <c r="BX111" s="1016"/>
      <c r="BY111" s="1016"/>
      <c r="BZ111" s="1016"/>
      <c r="CA111" s="1016" t="s">
        <v>130</v>
      </c>
      <c r="CB111" s="1016"/>
      <c r="CC111" s="1016"/>
      <c r="CD111" s="1016"/>
      <c r="CE111" s="1016"/>
      <c r="CF111" s="1010" t="s">
        <v>130</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130</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70260</v>
      </c>
      <c r="BR112" s="1016"/>
      <c r="BS112" s="1016"/>
      <c r="BT112" s="1016"/>
      <c r="BU112" s="1016"/>
      <c r="BV112" s="1016">
        <v>58556</v>
      </c>
      <c r="BW112" s="1016"/>
      <c r="BX112" s="1016"/>
      <c r="BY112" s="1016"/>
      <c r="BZ112" s="1016"/>
      <c r="CA112" s="1016">
        <v>46891</v>
      </c>
      <c r="CB112" s="1016"/>
      <c r="CC112" s="1016"/>
      <c r="CD112" s="1016"/>
      <c r="CE112" s="1016"/>
      <c r="CF112" s="1010">
        <v>1</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130</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14082</v>
      </c>
      <c r="AB113" s="1030"/>
      <c r="AC113" s="1030"/>
      <c r="AD113" s="1030"/>
      <c r="AE113" s="1031"/>
      <c r="AF113" s="1032">
        <v>13831</v>
      </c>
      <c r="AG113" s="1030"/>
      <c r="AH113" s="1030"/>
      <c r="AI113" s="1030"/>
      <c r="AJ113" s="1031"/>
      <c r="AK113" s="1032">
        <v>13846</v>
      </c>
      <c r="AL113" s="1030"/>
      <c r="AM113" s="1030"/>
      <c r="AN113" s="1030"/>
      <c r="AO113" s="1031"/>
      <c r="AP113" s="1033">
        <v>0.3</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303986</v>
      </c>
      <c r="BR113" s="1016"/>
      <c r="BS113" s="1016"/>
      <c r="BT113" s="1016"/>
      <c r="BU113" s="1016"/>
      <c r="BV113" s="1016">
        <v>302967</v>
      </c>
      <c r="BW113" s="1016"/>
      <c r="BX113" s="1016"/>
      <c r="BY113" s="1016"/>
      <c r="BZ113" s="1016"/>
      <c r="CA113" s="1016">
        <v>508298</v>
      </c>
      <c r="CB113" s="1016"/>
      <c r="CC113" s="1016"/>
      <c r="CD113" s="1016"/>
      <c r="CE113" s="1016"/>
      <c r="CF113" s="1010">
        <v>10.4</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75084</v>
      </c>
      <c r="AB114" s="1055"/>
      <c r="AC114" s="1055"/>
      <c r="AD114" s="1055"/>
      <c r="AE114" s="1056"/>
      <c r="AF114" s="1057">
        <v>77026</v>
      </c>
      <c r="AG114" s="1055"/>
      <c r="AH114" s="1055"/>
      <c r="AI114" s="1055"/>
      <c r="AJ114" s="1056"/>
      <c r="AK114" s="1057">
        <v>68391</v>
      </c>
      <c r="AL114" s="1055"/>
      <c r="AM114" s="1055"/>
      <c r="AN114" s="1055"/>
      <c r="AO114" s="1056"/>
      <c r="AP114" s="1058">
        <v>1.4</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1732222</v>
      </c>
      <c r="BR114" s="1016"/>
      <c r="BS114" s="1016"/>
      <c r="BT114" s="1016"/>
      <c r="BU114" s="1016"/>
      <c r="BV114" s="1016">
        <v>1767157</v>
      </c>
      <c r="BW114" s="1016"/>
      <c r="BX114" s="1016"/>
      <c r="BY114" s="1016"/>
      <c r="BZ114" s="1016"/>
      <c r="CA114" s="1016">
        <v>1779157</v>
      </c>
      <c r="CB114" s="1016"/>
      <c r="CC114" s="1016"/>
      <c r="CD114" s="1016"/>
      <c r="CE114" s="1016"/>
      <c r="CF114" s="1010">
        <v>36.4</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130</v>
      </c>
      <c r="AB115" s="1030"/>
      <c r="AC115" s="1030"/>
      <c r="AD115" s="1030"/>
      <c r="AE115" s="1031"/>
      <c r="AF115" s="1032" t="s">
        <v>130</v>
      </c>
      <c r="AG115" s="1030"/>
      <c r="AH115" s="1030"/>
      <c r="AI115" s="1030"/>
      <c r="AJ115" s="1031"/>
      <c r="AK115" s="1032" t="s">
        <v>130</v>
      </c>
      <c r="AL115" s="1030"/>
      <c r="AM115" s="1030"/>
      <c r="AN115" s="1030"/>
      <c r="AO115" s="1031"/>
      <c r="AP115" s="1033" t="s">
        <v>130</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130</v>
      </c>
      <c r="BW115" s="1016"/>
      <c r="BX115" s="1016"/>
      <c r="BY115" s="1016"/>
      <c r="BZ115" s="1016"/>
      <c r="CA115" s="1016" t="s">
        <v>130</v>
      </c>
      <c r="CB115" s="1016"/>
      <c r="CC115" s="1016"/>
      <c r="CD115" s="1016"/>
      <c r="CE115" s="1016"/>
      <c r="CF115" s="1010" t="s">
        <v>130</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130</v>
      </c>
      <c r="DH115" s="1055"/>
      <c r="DI115" s="1055"/>
      <c r="DJ115" s="1055"/>
      <c r="DK115" s="1056"/>
      <c r="DL115" s="1057" t="s">
        <v>130</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130</v>
      </c>
      <c r="AG116" s="1055"/>
      <c r="AH116" s="1055"/>
      <c r="AI116" s="1055"/>
      <c r="AJ116" s="1056"/>
      <c r="AK116" s="1057" t="s">
        <v>130</v>
      </c>
      <c r="AL116" s="1055"/>
      <c r="AM116" s="1055"/>
      <c r="AN116" s="1055"/>
      <c r="AO116" s="1056"/>
      <c r="AP116" s="1058" t="s">
        <v>130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130</v>
      </c>
      <c r="DM116" s="1055"/>
      <c r="DN116" s="1055"/>
      <c r="DO116" s="1055"/>
      <c r="DP116" s="1056"/>
      <c r="DQ116" s="1057" t="s">
        <v>130</v>
      </c>
      <c r="DR116" s="1055"/>
      <c r="DS116" s="1055"/>
      <c r="DT116" s="1055"/>
      <c r="DU116" s="1056"/>
      <c r="DV116" s="1058" t="s">
        <v>130</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558321</v>
      </c>
      <c r="AB117" s="1073"/>
      <c r="AC117" s="1073"/>
      <c r="AD117" s="1073"/>
      <c r="AE117" s="1074"/>
      <c r="AF117" s="1075">
        <v>559200</v>
      </c>
      <c r="AG117" s="1073"/>
      <c r="AH117" s="1073"/>
      <c r="AI117" s="1073"/>
      <c r="AJ117" s="1074"/>
      <c r="AK117" s="1075">
        <v>562583</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309</v>
      </c>
      <c r="AL118" s="981"/>
      <c r="AM118" s="981"/>
      <c r="AN118" s="981"/>
      <c r="AO118" s="982"/>
      <c r="AP118" s="1067" t="s">
        <v>429</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459</v>
      </c>
      <c r="BP119" s="1102"/>
      <c r="BQ119" s="1093">
        <v>8222814</v>
      </c>
      <c r="BR119" s="1094"/>
      <c r="BS119" s="1094"/>
      <c r="BT119" s="1094"/>
      <c r="BU119" s="1094"/>
      <c r="BV119" s="1094">
        <v>8489807</v>
      </c>
      <c r="BW119" s="1094"/>
      <c r="BX119" s="1094"/>
      <c r="BY119" s="1094"/>
      <c r="BZ119" s="1094"/>
      <c r="CA119" s="1094">
        <v>8820938</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130</v>
      </c>
      <c r="AL120" s="1055"/>
      <c r="AM120" s="1055"/>
      <c r="AN120" s="1055"/>
      <c r="AO120" s="1056"/>
      <c r="AP120" s="1058" t="s">
        <v>130</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2023539</v>
      </c>
      <c r="BR120" s="1023"/>
      <c r="BS120" s="1023"/>
      <c r="BT120" s="1023"/>
      <c r="BU120" s="1023"/>
      <c r="BV120" s="1023">
        <v>1850593</v>
      </c>
      <c r="BW120" s="1023"/>
      <c r="BX120" s="1023"/>
      <c r="BY120" s="1023"/>
      <c r="BZ120" s="1023"/>
      <c r="CA120" s="1023">
        <v>2068629</v>
      </c>
      <c r="CB120" s="1023"/>
      <c r="CC120" s="1023"/>
      <c r="CD120" s="1023"/>
      <c r="CE120" s="1023"/>
      <c r="CF120" s="1037">
        <v>42.3</v>
      </c>
      <c r="CG120" s="1038"/>
      <c r="CH120" s="1038"/>
      <c r="CI120" s="1038"/>
      <c r="CJ120" s="1038"/>
      <c r="CK120" s="1103" t="s">
        <v>463</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v>69460</v>
      </c>
      <c r="DH120" s="1023"/>
      <c r="DI120" s="1023"/>
      <c r="DJ120" s="1023"/>
      <c r="DK120" s="1023"/>
      <c r="DL120" s="1023">
        <v>57748</v>
      </c>
      <c r="DM120" s="1023"/>
      <c r="DN120" s="1023"/>
      <c r="DO120" s="1023"/>
      <c r="DP120" s="1023"/>
      <c r="DQ120" s="1023">
        <v>45636</v>
      </c>
      <c r="DR120" s="1023"/>
      <c r="DS120" s="1023"/>
      <c r="DT120" s="1023"/>
      <c r="DU120" s="1023"/>
      <c r="DV120" s="1024">
        <v>0.9</v>
      </c>
      <c r="DW120" s="1024"/>
      <c r="DX120" s="1024"/>
      <c r="DY120" s="1024"/>
      <c r="DZ120" s="1025"/>
    </row>
    <row r="121" spans="1:130" s="248"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331203</v>
      </c>
      <c r="BR121" s="1016"/>
      <c r="BS121" s="1016"/>
      <c r="BT121" s="1016"/>
      <c r="BU121" s="1016"/>
      <c r="BV121" s="1016">
        <v>652487</v>
      </c>
      <c r="BW121" s="1016"/>
      <c r="BX121" s="1016"/>
      <c r="BY121" s="1016"/>
      <c r="BZ121" s="1016"/>
      <c r="CA121" s="1016">
        <v>722861</v>
      </c>
      <c r="CB121" s="1016"/>
      <c r="CC121" s="1016"/>
      <c r="CD121" s="1016"/>
      <c r="CE121" s="1016"/>
      <c r="CF121" s="1010">
        <v>14.8</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800</v>
      </c>
      <c r="DH121" s="1016"/>
      <c r="DI121" s="1016"/>
      <c r="DJ121" s="1016"/>
      <c r="DK121" s="1016"/>
      <c r="DL121" s="1016">
        <v>808</v>
      </c>
      <c r="DM121" s="1016"/>
      <c r="DN121" s="1016"/>
      <c r="DO121" s="1016"/>
      <c r="DP121" s="1016"/>
      <c r="DQ121" s="1016">
        <v>1255</v>
      </c>
      <c r="DR121" s="1016"/>
      <c r="DS121" s="1016"/>
      <c r="DT121" s="1016"/>
      <c r="DU121" s="1016"/>
      <c r="DV121" s="1017">
        <v>0</v>
      </c>
      <c r="DW121" s="1017"/>
      <c r="DX121" s="1017"/>
      <c r="DY121" s="1017"/>
      <c r="DZ121" s="1018"/>
    </row>
    <row r="122" spans="1:130" s="248"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5546222</v>
      </c>
      <c r="BR122" s="1094"/>
      <c r="BS122" s="1094"/>
      <c r="BT122" s="1094"/>
      <c r="BU122" s="1094"/>
      <c r="BV122" s="1094">
        <v>5521775</v>
      </c>
      <c r="BW122" s="1094"/>
      <c r="BX122" s="1094"/>
      <c r="BY122" s="1094"/>
      <c r="BZ122" s="1094"/>
      <c r="CA122" s="1094">
        <v>6040643</v>
      </c>
      <c r="CB122" s="1094"/>
      <c r="CC122" s="1094"/>
      <c r="CD122" s="1094"/>
      <c r="CE122" s="1094"/>
      <c r="CF122" s="1114">
        <v>123.6</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467</v>
      </c>
      <c r="BP123" s="1102"/>
      <c r="BQ123" s="1161">
        <v>7900964</v>
      </c>
      <c r="BR123" s="1162"/>
      <c r="BS123" s="1162"/>
      <c r="BT123" s="1162"/>
      <c r="BU123" s="1162"/>
      <c r="BV123" s="1162">
        <v>8024855</v>
      </c>
      <c r="BW123" s="1162"/>
      <c r="BX123" s="1162"/>
      <c r="BY123" s="1162"/>
      <c r="BZ123" s="1162"/>
      <c r="CA123" s="1162">
        <v>8832133</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130</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7.1</v>
      </c>
      <c r="BR124" s="1124"/>
      <c r="BS124" s="1124"/>
      <c r="BT124" s="1124"/>
      <c r="BU124" s="1124"/>
      <c r="BV124" s="1124">
        <v>10.3</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130</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2661</v>
      </c>
      <c r="AB128" s="1144"/>
      <c r="AC128" s="1144"/>
      <c r="AD128" s="1144"/>
      <c r="AE128" s="1145"/>
      <c r="AF128" s="1146">
        <v>11746</v>
      </c>
      <c r="AG128" s="1144"/>
      <c r="AH128" s="1144"/>
      <c r="AI128" s="1144"/>
      <c r="AJ128" s="1145"/>
      <c r="AK128" s="1146">
        <v>12000</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130</v>
      </c>
      <c r="BG128" s="1151"/>
      <c r="BH128" s="1151"/>
      <c r="BI128" s="1151"/>
      <c r="BJ128" s="1151"/>
      <c r="BK128" s="1151"/>
      <c r="BL128" s="1152"/>
      <c r="BM128" s="1150">
        <v>14.78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130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5002014</v>
      </c>
      <c r="AB129" s="1055"/>
      <c r="AC129" s="1055"/>
      <c r="AD129" s="1055"/>
      <c r="AE129" s="1056"/>
      <c r="AF129" s="1057">
        <v>4959235</v>
      </c>
      <c r="AG129" s="1055"/>
      <c r="AH129" s="1055"/>
      <c r="AI129" s="1055"/>
      <c r="AJ129" s="1056"/>
      <c r="AK129" s="1057">
        <v>5352359</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130</v>
      </c>
      <c r="BG129" s="1165"/>
      <c r="BH129" s="1165"/>
      <c r="BI129" s="1165"/>
      <c r="BJ129" s="1165"/>
      <c r="BK129" s="1165"/>
      <c r="BL129" s="1166"/>
      <c r="BM129" s="1164">
        <v>19.78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476603</v>
      </c>
      <c r="AB130" s="1055"/>
      <c r="AC130" s="1055"/>
      <c r="AD130" s="1055"/>
      <c r="AE130" s="1056"/>
      <c r="AF130" s="1057">
        <v>470315</v>
      </c>
      <c r="AG130" s="1055"/>
      <c r="AH130" s="1055"/>
      <c r="AI130" s="1055"/>
      <c r="AJ130" s="1056"/>
      <c r="AK130" s="1057">
        <v>464427</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1.7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4525411</v>
      </c>
      <c r="AB131" s="1080"/>
      <c r="AC131" s="1080"/>
      <c r="AD131" s="1080"/>
      <c r="AE131" s="1081"/>
      <c r="AF131" s="1079">
        <v>4488920</v>
      </c>
      <c r="AG131" s="1080"/>
      <c r="AH131" s="1080"/>
      <c r="AI131" s="1080"/>
      <c r="AJ131" s="1081"/>
      <c r="AK131" s="1079">
        <v>4887932</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t="s">
        <v>490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1.746957348</v>
      </c>
      <c r="AB132" s="1196"/>
      <c r="AC132" s="1196"/>
      <c r="AD132" s="1196"/>
      <c r="AE132" s="1197"/>
      <c r="AF132" s="1198">
        <v>1.7184311590000001</v>
      </c>
      <c r="AG132" s="1196"/>
      <c r="AH132" s="1196"/>
      <c r="AI132" s="1196"/>
      <c r="AJ132" s="1197"/>
      <c r="AK132" s="1198">
        <v>1.7626268119999999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2</v>
      </c>
      <c r="AB133" s="1179"/>
      <c r="AC133" s="1179"/>
      <c r="AD133" s="1179"/>
      <c r="AE133" s="1180"/>
      <c r="AF133" s="1178">
        <v>1.8</v>
      </c>
      <c r="AG133" s="1179"/>
      <c r="AH133" s="1179"/>
      <c r="AI133" s="1179"/>
      <c r="AJ133" s="1180"/>
      <c r="AK133" s="1178">
        <v>1.7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nKObngdTALybdS7/8Zl4MjWBHrF0MDQ42mx8z/e/PUqP2nuXk8F4QXRwkF5fs70vypov3IJ+qEv8a9X7hNjvA==" saltValue="aoxvfvBhiDjlSAW1Lv84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1aoeGCxqSE36uKFRSgB3vpztwGpa06KdyOCbO9xeLMuGJWa00byZd//d+++SKsVwaO5Q+grJNm0laRDKPuCvg==" saltValue="IHccAliS3+47BZALEocd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w4wu+IYJfiz7ChFWe3RLpj07ivHxoclx52tnAAGOwZ0q3uc7Taz3fQ5JSopJ58xLCfWPeL0Nn9aMPyiZZtohg==" saltValue="TT3Fi7Gp+E2SOd2ZAW0U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1658818</v>
      </c>
      <c r="AP9" s="314">
        <v>76510</v>
      </c>
      <c r="AQ9" s="315">
        <v>63681</v>
      </c>
      <c r="AR9" s="316">
        <v>20.100000000000001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412516</v>
      </c>
      <c r="AP10" s="317">
        <v>19027</v>
      </c>
      <c r="AQ10" s="318">
        <v>8003</v>
      </c>
      <c r="AR10" s="319">
        <v>137.69999999999999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t="s">
        <v>505</v>
      </c>
      <c r="AP11" s="317" t="s">
        <v>505</v>
      </c>
      <c r="AQ11" s="318">
        <v>360</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506</v>
      </c>
      <c r="AL12" s="1216"/>
      <c r="AM12" s="1216"/>
      <c r="AN12" s="1217"/>
      <c r="AO12" s="317" t="s">
        <v>505</v>
      </c>
      <c r="AP12" s="317" t="s">
        <v>505</v>
      </c>
      <c r="AQ12" s="318">
        <v>18</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t="s">
        <v>505</v>
      </c>
      <c r="AP13" s="317" t="s">
        <v>505</v>
      </c>
      <c r="AQ13" s="318">
        <v>2539</v>
      </c>
      <c r="AR13" s="319" t="s">
        <v>505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t="s">
        <v>505</v>
      </c>
      <c r="AP14" s="317" t="s">
        <v>505</v>
      </c>
      <c r="AQ14" s="318">
        <v>1117</v>
      </c>
      <c r="AR14" s="319" t="s">
        <v>505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-102138</v>
      </c>
      <c r="AP15" s="317">
        <v>-4711</v>
      </c>
      <c r="AQ15" s="318">
        <v>-4412</v>
      </c>
      <c r="AR15" s="319">
        <v>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1969196</v>
      </c>
      <c r="AP16" s="317">
        <v>90826</v>
      </c>
      <c r="AQ16" s="318">
        <v>71307</v>
      </c>
      <c r="AR16" s="319">
        <v>27.4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8.16</v>
      </c>
      <c r="AP21" s="331">
        <v>6.49</v>
      </c>
      <c r="AQ21" s="332">
        <v>1.67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98.5</v>
      </c>
      <c r="AP22" s="336">
        <v>97.2</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480346</v>
      </c>
      <c r="AP32" s="345">
        <v>22155</v>
      </c>
      <c r="AQ32" s="346">
        <v>31105</v>
      </c>
      <c r="AR32" s="347">
        <v>-28.8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505</v>
      </c>
      <c r="AP34" s="345" t="s">
        <v>505</v>
      </c>
      <c r="AQ34" s="346">
        <v>0</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13846</v>
      </c>
      <c r="AP35" s="345">
        <v>639</v>
      </c>
      <c r="AQ35" s="346">
        <v>8747</v>
      </c>
      <c r="AR35" s="347">
        <v>-92.7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68391</v>
      </c>
      <c r="AP36" s="345">
        <v>3154</v>
      </c>
      <c r="AQ36" s="346">
        <v>2193</v>
      </c>
      <c r="AR36" s="347">
        <v>43.8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t="s">
        <v>505</v>
      </c>
      <c r="AP37" s="345" t="s">
        <v>505</v>
      </c>
      <c r="AQ37" s="346">
        <v>863</v>
      </c>
      <c r="AR37" s="347" t="s">
        <v>505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505</v>
      </c>
      <c r="AP38" s="348" t="s">
        <v>505</v>
      </c>
      <c r="AQ38" s="349">
        <v>1</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-12000</v>
      </c>
      <c r="AP39" s="345">
        <v>-553</v>
      </c>
      <c r="AQ39" s="346">
        <v>-3092</v>
      </c>
      <c r="AR39" s="347">
        <v>-82.1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-464427</v>
      </c>
      <c r="AP40" s="345">
        <v>-21421</v>
      </c>
      <c r="AQ40" s="346">
        <v>-27116</v>
      </c>
      <c r="AR40" s="347">
        <v>-21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86156</v>
      </c>
      <c r="AP41" s="345">
        <v>3974</v>
      </c>
      <c r="AQ41" s="346">
        <v>12702</v>
      </c>
      <c r="AR41" s="347">
        <v>-68.7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696049</v>
      </c>
      <c r="AN51" s="367">
        <v>30919</v>
      </c>
      <c r="AO51" s="368">
        <v>85.7</v>
      </c>
      <c r="AP51" s="369">
        <v>47738</v>
      </c>
      <c r="AQ51" s="370">
        <v>-4.4000000000000004</v>
      </c>
      <c r="AR51" s="371">
        <v>90.1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435653</v>
      </c>
      <c r="AN52" s="375">
        <v>19352</v>
      </c>
      <c r="AO52" s="376">
        <v>48.3</v>
      </c>
      <c r="AP52" s="377">
        <v>24937</v>
      </c>
      <c r="AQ52" s="378">
        <v>-5.5</v>
      </c>
      <c r="AR52" s="379">
        <v>53.8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1423889</v>
      </c>
      <c r="AN53" s="367">
        <v>63823</v>
      </c>
      <c r="AO53" s="368">
        <v>106.4</v>
      </c>
      <c r="AP53" s="369">
        <v>52191</v>
      </c>
      <c r="AQ53" s="370">
        <v>9.3000000000000007</v>
      </c>
      <c r="AR53" s="371">
        <v>97.1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365944</v>
      </c>
      <c r="AN54" s="375">
        <v>16403</v>
      </c>
      <c r="AO54" s="376">
        <v>-15.2</v>
      </c>
      <c r="AP54" s="377">
        <v>24843</v>
      </c>
      <c r="AQ54" s="378">
        <v>-0.4</v>
      </c>
      <c r="AR54" s="379">
        <v>-14.8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972539</v>
      </c>
      <c r="AN55" s="367">
        <v>43978</v>
      </c>
      <c r="AO55" s="368">
        <v>-31.1</v>
      </c>
      <c r="AP55" s="369">
        <v>47387</v>
      </c>
      <c r="AQ55" s="370">
        <v>-9.1999999999999993</v>
      </c>
      <c r="AR55" s="371">
        <v>-21.9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541513</v>
      </c>
      <c r="AN56" s="375">
        <v>24487</v>
      </c>
      <c r="AO56" s="376">
        <v>49.3</v>
      </c>
      <c r="AP56" s="377">
        <v>24928</v>
      </c>
      <c r="AQ56" s="378">
        <v>0.3</v>
      </c>
      <c r="AR56" s="379">
        <v>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907555</v>
      </c>
      <c r="AN57" s="367">
        <v>41553</v>
      </c>
      <c r="AO57" s="368">
        <v>-5.5</v>
      </c>
      <c r="AP57" s="369">
        <v>51264</v>
      </c>
      <c r="AQ57" s="370">
        <v>8.1999999999999993</v>
      </c>
      <c r="AR57" s="371">
        <v>-13.7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544156</v>
      </c>
      <c r="AN58" s="375">
        <v>24914</v>
      </c>
      <c r="AO58" s="376">
        <v>1.7</v>
      </c>
      <c r="AP58" s="377">
        <v>26040</v>
      </c>
      <c r="AQ58" s="378">
        <v>4.5</v>
      </c>
      <c r="AR58" s="379">
        <v>-2.8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754367</v>
      </c>
      <c r="AN59" s="367">
        <v>34794</v>
      </c>
      <c r="AO59" s="368">
        <v>-16.3</v>
      </c>
      <c r="AP59" s="369">
        <v>52068</v>
      </c>
      <c r="AQ59" s="370">
        <v>1.6</v>
      </c>
      <c r="AR59" s="371">
        <v>-17.899999999999999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457617</v>
      </c>
      <c r="AN60" s="375">
        <v>21107</v>
      </c>
      <c r="AO60" s="376">
        <v>-15.3</v>
      </c>
      <c r="AP60" s="377">
        <v>26936</v>
      </c>
      <c r="AQ60" s="378">
        <v>3.4</v>
      </c>
      <c r="AR60" s="379">
        <v>-18.7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950880</v>
      </c>
      <c r="AN61" s="382">
        <v>43013</v>
      </c>
      <c r="AO61" s="383">
        <v>27.8</v>
      </c>
      <c r="AP61" s="384">
        <v>50130</v>
      </c>
      <c r="AQ61" s="385">
        <v>1.1000000000000001</v>
      </c>
      <c r="AR61" s="371">
        <v>26.7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468977</v>
      </c>
      <c r="AN62" s="375">
        <v>21253</v>
      </c>
      <c r="AO62" s="376">
        <v>13.8</v>
      </c>
      <c r="AP62" s="377">
        <v>25537</v>
      </c>
      <c r="AQ62" s="378">
        <v>0.5</v>
      </c>
      <c r="AR62" s="379">
        <v>13.3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bRGzyFFxYsKrKSDsvf4DsMnEZ6Uq1+f0+epfHE5FKrYWv4lqbaTMlm+kRsRQgRYQawfHzEhyddcsqbi1UFfFg==" saltValue="ars3b9Hh98tSn2iq4iQh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oRWvumtgq0aov7VW4EVIu7pB84Ykkpg30Q35JYMTpXUWu1O0iNIpP2TjNQKrIhxZKSXER9Ui3pQAbnVllwQnyg==" saltValue="Tuirq6s9+t20FQrn8E+A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Xixv3WRLunddnLXIjMYUIvBjYM35a+5l43irWCQHoQZLIWIJpE+AL023w4t5soGPVtzSxuNVmNGgW+Rmx3Y6QA==" saltValue="fTyKI8HOwVfFBdLJ1UuA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17.7</v>
      </c>
      <c r="G47" s="12">
        <v>18.149999999999999</v>
      </c>
      <c r="H47" s="12">
        <v>16.03</v>
      </c>
      <c r="I47" s="12">
        <v>11.68</v>
      </c>
      <c r="J47" s="13">
        <v>16.43</v>
      </c>
    </row>
    <row r="48" spans="2:10" ht="57.75" customHeight="1" x14ac:dyDescent="0.15">
      <c r="B48" s="14"/>
      <c r="C48" s="1240" t="s">
        <v>4</v>
      </c>
      <c r="D48" s="1240"/>
      <c r="E48" s="1241"/>
      <c r="F48" s="15">
        <v>6.78</v>
      </c>
      <c r="G48" s="16">
        <v>5.4</v>
      </c>
      <c r="H48" s="16">
        <v>4.57</v>
      </c>
      <c r="I48" s="16">
        <v>6.43</v>
      </c>
      <c r="J48" s="17">
        <v>6.38</v>
      </c>
    </row>
    <row r="49" spans="2:10" ht="57.75" customHeight="1" thickBot="1" x14ac:dyDescent="0.2">
      <c r="B49" s="18"/>
      <c r="C49" s="1242" t="s">
        <v>5</v>
      </c>
      <c r="D49" s="1242"/>
      <c r="E49" s="1243"/>
      <c r="F49" s="19" t="s">
        <v>552</v>
      </c>
      <c r="G49" s="20" t="s">
        <v>553</v>
      </c>
      <c r="H49" s="20" t="s">
        <v>554</v>
      </c>
      <c r="I49" s="20" t="s">
        <v>555</v>
      </c>
      <c r="J49" s="21">
        <v>6.02</v>
      </c>
    </row>
    <row r="50" spans="2:10" ht="13.5" customHeight="1" x14ac:dyDescent="0.15"/>
  </sheetData>
  <sheetProtection algorithmName="SHA-512" hashValue="Hf54GYARNSMTImdhSEHiJFlXosZjlkLZd3NFS8piISlHswh/q7SLpThPE0d1oH20jdcBp01GgomwVCsNn+TO4Q==" saltValue="a+WDNiaytoMn9Xa9U+r8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2022-09-09T01:41:56Z</cp:lastPrinted>
  <dcterms:created xsi:type="dcterms:W3CDTF">2022-02-02T05:35:09Z</dcterms:created>
  <dcterms:modified xsi:type="dcterms:W3CDTF">2022-09-30T01:42:56Z</dcterms:modified>
  <cp:category/>
</cp:coreProperties>
</file>