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D56C2BE-54AE-4FFC-9477-4A0E4D98E31E}" xr6:coauthVersionLast="47" xr6:coauthVersionMax="47" xr10:uidLastSave="{00000000-0000-0000-0000-000000000000}"/>
  <bookViews>
    <workbookView xWindow="-103" yWindow="-103" windowWidth="19543" windowHeight="12497" xr2:uid="{7BC02A26-77E8-4734-8A24-937AF21BB47F}"/>
  </bookViews>
  <sheets>
    <sheet name="推計" sheetId="9" r:id="rId1"/>
    <sheet name="グラフ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9" l="1"/>
  <c r="E28" i="9"/>
  <c r="E27" i="9"/>
  <c r="E22" i="9"/>
  <c r="E21" i="9"/>
  <c r="E20" i="9"/>
  <c r="E14" i="9"/>
  <c r="E13" i="9"/>
  <c r="E15" i="9"/>
</calcChain>
</file>

<file path=xl/sharedStrings.xml><?xml version="1.0" encoding="utf-8"?>
<sst xmlns="http://schemas.openxmlformats.org/spreadsheetml/2006/main" count="43" uniqueCount="31">
  <si>
    <t>一台当たり販売額　２５０万円</t>
    <rPh sb="0" eb="2">
      <t>イチダイ</t>
    </rPh>
    <rPh sb="2" eb="3">
      <t>ア</t>
    </rPh>
    <rPh sb="5" eb="8">
      <t>ハンバイガク</t>
    </rPh>
    <rPh sb="12" eb="14">
      <t>マンエン</t>
    </rPh>
    <phoneticPr fontId="1"/>
  </si>
  <si>
    <t>国内年間販売台数　４００万台</t>
    <rPh sb="0" eb="2">
      <t>コクナイ</t>
    </rPh>
    <rPh sb="2" eb="4">
      <t>ネンカン</t>
    </rPh>
    <rPh sb="4" eb="6">
      <t>ハンバイ</t>
    </rPh>
    <rPh sb="6" eb="8">
      <t>ダイスウ</t>
    </rPh>
    <rPh sb="12" eb="14">
      <t>マンダイ</t>
    </rPh>
    <phoneticPr fontId="1"/>
  </si>
  <si>
    <t>国内乗用車販売総額　１０兆円</t>
    <rPh sb="0" eb="2">
      <t>コクナイ</t>
    </rPh>
    <rPh sb="2" eb="5">
      <t>ジョウヨウシャ</t>
    </rPh>
    <rPh sb="5" eb="7">
      <t>ハンバイ</t>
    </rPh>
    <rPh sb="7" eb="9">
      <t>ソウガク</t>
    </rPh>
    <rPh sb="12" eb="14">
      <t>チョウエン</t>
    </rPh>
    <phoneticPr fontId="1"/>
  </si>
  <si>
    <t>国内乗用車販売総額の10％に当たる　１兆円の需要が減少</t>
    <rPh sb="0" eb="2">
      <t>コクナイ</t>
    </rPh>
    <rPh sb="2" eb="5">
      <t>ジョウヨウシャ</t>
    </rPh>
    <rPh sb="5" eb="7">
      <t>ハンバイ</t>
    </rPh>
    <rPh sb="7" eb="9">
      <t>ソウガク</t>
    </rPh>
    <rPh sb="14" eb="15">
      <t>ア</t>
    </rPh>
    <rPh sb="19" eb="21">
      <t>チョウエン</t>
    </rPh>
    <rPh sb="22" eb="24">
      <t>ジュヨウ</t>
    </rPh>
    <rPh sb="25" eb="27">
      <t>ゲンショウ</t>
    </rPh>
    <phoneticPr fontId="1"/>
  </si>
  <si>
    <t>直接効果</t>
    <rPh sb="0" eb="2">
      <t>チョクセツ</t>
    </rPh>
    <rPh sb="2" eb="4">
      <t>コウカ</t>
    </rPh>
    <phoneticPr fontId="3"/>
  </si>
  <si>
    <t>第1次間接波及効果</t>
    <rPh sb="0" eb="1">
      <t>ダイ</t>
    </rPh>
    <rPh sb="2" eb="3">
      <t>ジ</t>
    </rPh>
    <rPh sb="3" eb="5">
      <t>カンセツ</t>
    </rPh>
    <rPh sb="5" eb="9">
      <t>ハキュウコウカ</t>
    </rPh>
    <phoneticPr fontId="3"/>
  </si>
  <si>
    <t>第2次生産波及効果</t>
    <rPh sb="0" eb="1">
      <t>ダイ</t>
    </rPh>
    <rPh sb="2" eb="3">
      <t>ジ</t>
    </rPh>
    <rPh sb="3" eb="5">
      <t>セイサン</t>
    </rPh>
    <rPh sb="5" eb="9">
      <t>ハキュウコウカ</t>
    </rPh>
    <phoneticPr fontId="3"/>
  </si>
  <si>
    <t>総合効果</t>
    <rPh sb="0" eb="2">
      <t>ソウゴウ</t>
    </rPh>
    <rPh sb="2" eb="4">
      <t>コウカ</t>
    </rPh>
    <phoneticPr fontId="3"/>
  </si>
  <si>
    <t>愛知県</t>
    <rPh sb="0" eb="3">
      <t>アイチケン</t>
    </rPh>
    <phoneticPr fontId="1"/>
  </si>
  <si>
    <t>需要減少の推計例</t>
    <rPh sb="0" eb="2">
      <t>ジュヨウ</t>
    </rPh>
    <rPh sb="2" eb="4">
      <t>ゲンショウ</t>
    </rPh>
    <rPh sb="5" eb="8">
      <t>スイケイレイ</t>
    </rPh>
    <phoneticPr fontId="1"/>
  </si>
  <si>
    <t>愛知県で同様の推計をしますと、３１７９億円の減少となります。</t>
    <rPh sb="0" eb="3">
      <t>アイチケン</t>
    </rPh>
    <rPh sb="4" eb="6">
      <t>ドウヨウ</t>
    </rPh>
    <rPh sb="7" eb="9">
      <t>スイケイ</t>
    </rPh>
    <rPh sb="19" eb="21">
      <t>オクエン</t>
    </rPh>
    <rPh sb="22" eb="24">
      <t>ゲンショウ</t>
    </rPh>
    <phoneticPr fontId="1"/>
  </si>
  <si>
    <t>　以下の仮定を国の産業連関表から作成した107需要簡易分析.xlsxのツールを使い波及効果を計算します。</t>
    <rPh sb="1" eb="3">
      <t>イカ</t>
    </rPh>
    <rPh sb="4" eb="6">
      <t>カテイ</t>
    </rPh>
    <rPh sb="7" eb="8">
      <t>クニ</t>
    </rPh>
    <rPh sb="9" eb="11">
      <t>サンギョウ</t>
    </rPh>
    <rPh sb="11" eb="13">
      <t>レンカン</t>
    </rPh>
    <rPh sb="13" eb="14">
      <t>ヒョウ</t>
    </rPh>
    <rPh sb="16" eb="18">
      <t>サクセイ</t>
    </rPh>
    <rPh sb="39" eb="40">
      <t>ツカ</t>
    </rPh>
    <rPh sb="41" eb="45">
      <t>ハキュウコウカ</t>
    </rPh>
    <rPh sb="46" eb="48">
      <t>ケイサン</t>
    </rPh>
    <phoneticPr fontId="1"/>
  </si>
  <si>
    <t>需要減少額</t>
    <rPh sb="0" eb="5">
      <t>ジュヨウゲンショウガク</t>
    </rPh>
    <phoneticPr fontId="1"/>
  </si>
  <si>
    <t>直接効果</t>
    <rPh sb="0" eb="4">
      <t>チョクセツコウカ</t>
    </rPh>
    <phoneticPr fontId="1"/>
  </si>
  <si>
    <t>一次間接効果</t>
    <rPh sb="0" eb="6">
      <t>イチジカンセツコウカ</t>
    </rPh>
    <phoneticPr fontId="1"/>
  </si>
  <si>
    <t>二次間接効果</t>
    <rPh sb="0" eb="2">
      <t>ニジ</t>
    </rPh>
    <rPh sb="2" eb="6">
      <t>カンセツコウカ</t>
    </rPh>
    <phoneticPr fontId="1"/>
  </si>
  <si>
    <t>総合効果</t>
    <rPh sb="0" eb="4">
      <t>ソウゴウコウカ</t>
    </rPh>
    <phoneticPr fontId="1"/>
  </si>
  <si>
    <t>国</t>
    <rPh sb="0" eb="1">
      <t>クニ</t>
    </rPh>
    <phoneticPr fontId="1"/>
  </si>
  <si>
    <t>愛知県で自給率を国と同じにすると、２兆１０７１億円の減少となります。</t>
    <rPh sb="0" eb="3">
      <t>アイチケン</t>
    </rPh>
    <rPh sb="4" eb="7">
      <t>ジキュウリツ</t>
    </rPh>
    <rPh sb="8" eb="9">
      <t>クニ</t>
    </rPh>
    <rPh sb="10" eb="11">
      <t>オナ</t>
    </rPh>
    <rPh sb="18" eb="19">
      <t>チョウ</t>
    </rPh>
    <rPh sb="23" eb="25">
      <t>オクエン</t>
    </rPh>
    <rPh sb="26" eb="28">
      <t>ゲンショウ</t>
    </rPh>
    <phoneticPr fontId="1"/>
  </si>
  <si>
    <t>愛知県(自給率≒国)</t>
    <rPh sb="0" eb="3">
      <t>アイチケン</t>
    </rPh>
    <rPh sb="4" eb="7">
      <t>ジキュウリツ</t>
    </rPh>
    <rPh sb="8" eb="9">
      <t>クニ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</si>
  <si>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</si>
  <si>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</si>
  <si>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</si>
  <si>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</si>
  <si>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a/d</t>
    <phoneticPr fontId="1"/>
  </si>
  <si>
    <t>a/b</t>
    <phoneticPr fontId="1"/>
  </si>
  <si>
    <t>a/c</t>
    <phoneticPr fontId="1"/>
  </si>
  <si>
    <t>（このファイルは数式等がある分析用ファイルで，2シートあります。)</t>
    <phoneticPr fontId="1"/>
  </si>
  <si>
    <t>億円</t>
    <rPh sb="0" eb="1">
      <t>オク</t>
    </rPh>
    <rPh sb="1" eb="2">
      <t>エン</t>
    </rPh>
    <phoneticPr fontId="1"/>
  </si>
  <si>
    <t>（億円）</t>
    <rPh sb="1" eb="2">
      <t>オク</t>
    </rPh>
    <rPh sb="2" eb="3">
      <t>エン</t>
    </rPh>
    <phoneticPr fontId="1"/>
  </si>
  <si>
    <t>総合波及効果２兆４９７５億円の減少というになります。</t>
    <rPh sb="0" eb="2">
      <t>ソウゴウ</t>
    </rPh>
    <rPh sb="7" eb="8">
      <t>チョウ</t>
    </rPh>
    <rPh sb="12" eb="14">
      <t>オクエン</t>
    </rPh>
    <rPh sb="15" eb="17">
      <t>ゲンショウ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</si>
</sst>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 "/>
    <numFmt numFmtId="178" formatCode="0_);[Red]\(0\)"/>
    <numFmt numFmtId="179" formatCode="0.00_);[Red]\(0.00\)"/>
    <numFmt numFmtId="180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 shrinkToFit="1"/>
    </xf>
    <xf numFmtId="178" fontId="2" fillId="0" borderId="0" xfId="0" applyNumberFormat="1" applyFont="1" applyFill="1" applyAlignment="1">
      <alignment horizontal="center" vertical="center" shrinkToFit="1"/>
    </xf>
    <xf numFmtId="178" fontId="6" fillId="0" borderId="0" xfId="0" applyNumberFormat="1" applyFont="1" applyFill="1" applyAlignment="1">
      <alignment horizontal="center" shrinkToFit="1"/>
    </xf>
    <xf numFmtId="178" fontId="2" fillId="0" borderId="0" xfId="0" applyNumberFormat="1" applyFont="1" applyFill="1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9" fontId="0" fillId="0" borderId="0" xfId="0" applyNumberFormat="1" applyFill="1" applyAlignment="1">
      <alignment vertical="center" shrinkToFit="1"/>
    </xf>
    <xf numFmtId="176" fontId="0" fillId="0" borderId="0" xfId="0" applyNumberFormat="1">
      <alignment vertical="center"/>
    </xf>
    <xf numFmtId="180" fontId="0" fillId="0" borderId="0" xfId="0" applyNumberFormat="1" applyFill="1">
      <alignment vertical="center"/>
    </xf>
    <xf numFmtId="177" fontId="5" fillId="0" borderId="0" xfId="0" applyNumberFormat="1" applyFont="1" applyFill="1" applyAlignment="1">
      <alignment vertical="center" wrapText="1" shrinkToFit="1"/>
    </xf>
    <xf numFmtId="177" fontId="2" fillId="0" borderId="0" xfId="0" applyNumberFormat="1" applyFont="1" applyAlignment="1">
      <alignment vertical="center" wrapText="1" shrinkToFit="1"/>
    </xf>
    <xf numFmtId="177" fontId="0" fillId="0" borderId="0" xfId="0" applyNumberFormat="1" applyAlignment="1">
      <alignment vertical="center"/>
    </xf>
    <xf numFmtId="0" fontId="2" fillId="0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2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9ADDD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700" b="0" i="0" u="none" strike="noStrike" kern="1200" spc="0" baseline="0">
                <a:solidFill>
                  <a:srgbClr val="00206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altLang="en-US" sz="1700">
                <a:solidFill>
                  <a:srgbClr val="00206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乗用車の需要</a:t>
            </a:r>
            <a:r>
              <a:rPr lang="ja-JP" altLang="en-US" sz="1700">
                <a:solidFill>
                  <a:srgbClr val="002060"/>
                </a:solidFill>
                <a:latin typeface="+mn-ea"/>
                <a:ea typeface="+mn-ea"/>
              </a:rPr>
              <a:t>１</a:t>
            </a:r>
            <a:r>
              <a:rPr lang="ja-JP" altLang="en-US" sz="1700">
                <a:solidFill>
                  <a:srgbClr val="00206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兆円減少の波及効果</a:t>
            </a:r>
          </a:p>
        </c:rich>
      </c:tx>
      <c:layout>
        <c:manualLayout>
          <c:xMode val="edge"/>
          <c:yMode val="edge"/>
          <c:x val="0.21421663264687185"/>
          <c:y val="4.8787032046372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spc="0" baseline="0">
              <a:solidFill>
                <a:srgbClr val="00206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3853397174172E-2"/>
          <c:y val="0.19300900447268635"/>
          <c:w val="0.88177788224392151"/>
          <c:h val="0.67881850869478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グラフ!$C$4</c:f>
              <c:strCache>
                <c:ptCount val="1"/>
                <c:pt idx="0">
                  <c:v>国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45000"/>
                    <a:lumOff val="55000"/>
                  </a:schemeClr>
                </a:gs>
                <a:gs pos="50000">
                  <a:schemeClr val="accent5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1919738529587523E-2"/>
                  <c:y val="7.5056972379034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0F-4C1D-BB52-43318FF234D3}"/>
                </c:ext>
              </c:extLst>
            </c:dLbl>
            <c:dLbl>
              <c:idx val="1"/>
              <c:layout>
                <c:manualLayout>
                  <c:x val="-1.91518431177525E-2"/>
                  <c:y val="1.5011394475806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0F-4C1D-BB52-43318FF234D3}"/>
                </c:ext>
              </c:extLst>
            </c:dLbl>
            <c:dLbl>
              <c:idx val="2"/>
              <c:layout>
                <c:manualLayout>
                  <c:x val="-6.3839477059175007E-3"/>
                  <c:y val="1.1258545856855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0F-4C1D-BB52-43318FF234D3}"/>
                </c:ext>
              </c:extLst>
            </c:dLbl>
            <c:dLbl>
              <c:idx val="4"/>
              <c:layout>
                <c:manualLayout>
                  <c:x val="0"/>
                  <c:y val="1.8764243094758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8-486C-8B5C-D69EEA4B992E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2060"/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グラフ!$B$5:$B$9</c:f>
              <c:strCache>
                <c:ptCount val="5"/>
                <c:pt idx="0">
                  <c:v>需要減少額</c:v>
                </c:pt>
                <c:pt idx="1">
                  <c:v>直接効果</c:v>
                </c:pt>
                <c:pt idx="2">
                  <c:v>一次間接効果</c:v>
                </c:pt>
                <c:pt idx="3">
                  <c:v>二次間接効果</c:v>
                </c:pt>
                <c:pt idx="4">
                  <c:v>総合効果</c:v>
                </c:pt>
              </c:strCache>
            </c:strRef>
          </c:cat>
          <c:val>
            <c:numRef>
              <c:f>グラフ!$C$5:$C$9</c:f>
              <c:numCache>
                <c:formatCode>#,##0_ </c:formatCode>
                <c:ptCount val="5"/>
                <c:pt idx="0">
                  <c:v>-10000</c:v>
                </c:pt>
                <c:pt idx="1">
                  <c:v>-8752.4</c:v>
                </c:pt>
                <c:pt idx="2">
                  <c:v>-12970.4</c:v>
                </c:pt>
                <c:pt idx="3">
                  <c:v>-3252</c:v>
                </c:pt>
                <c:pt idx="4">
                  <c:v>-24974.799999999999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8-486C-8B5C-D69EEA4B992E}"/>
            </c:ext>
          </c:extLst>
        </c:ser>
        <c:ser>
          <c:idx val="1"/>
          <c:order val="1"/>
          <c:tx>
            <c:strRef>
              <c:f>グラフ!$D$4</c:f>
              <c:strCache>
                <c:ptCount val="1"/>
                <c:pt idx="0">
                  <c:v>愛知県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75000"/>
                  </a:schemeClr>
                </a:gs>
                <a:gs pos="44000">
                  <a:schemeClr val="accent5">
                    <a:lumMod val="60000"/>
                    <a:lumOff val="40000"/>
                  </a:schemeClr>
                </a:gs>
              </a:gsLst>
              <a:lin ang="0" scaled="1"/>
            </a:gradFill>
            <a:ln>
              <a:solidFill>
                <a:srgbClr val="00206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0F-4C1D-BB52-43318FF234D3}"/>
                </c:ext>
              </c:extLst>
            </c:dLbl>
            <c:dLbl>
              <c:idx val="1"/>
              <c:layout>
                <c:manualLayout>
                  <c:x val="1.4895877980474169E-2"/>
                  <c:y val="7.5056972379034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0F-4C1D-BB52-43318FF234D3}"/>
                </c:ext>
              </c:extLst>
            </c:dLbl>
            <c:dLbl>
              <c:idx val="2"/>
              <c:layout>
                <c:manualLayout>
                  <c:x val="1.0639912843195834E-2"/>
                  <c:y val="7.5056972379034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0F-4C1D-BB52-43318FF234D3}"/>
                </c:ext>
              </c:extLst>
            </c:dLbl>
            <c:dLbl>
              <c:idx val="3"/>
              <c:layout>
                <c:manualLayout>
                  <c:x val="1.0639912843195756E-2"/>
                  <c:y val="1.876453859464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0F-4C1D-BB52-43318FF234D3}"/>
                </c:ext>
              </c:extLst>
            </c:dLbl>
            <c:dLbl>
              <c:idx val="4"/>
              <c:layout>
                <c:manualLayout>
                  <c:x val="1.2767895411835001E-2"/>
                  <c:y val="1.5012576475371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20-4A5F-948F-250F44142A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2060"/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グラフ!$B$5:$B$9</c:f>
              <c:strCache>
                <c:ptCount val="5"/>
                <c:pt idx="0">
                  <c:v>需要減少額</c:v>
                </c:pt>
                <c:pt idx="1">
                  <c:v>直接効果</c:v>
                </c:pt>
                <c:pt idx="2">
                  <c:v>一次間接効果</c:v>
                </c:pt>
                <c:pt idx="3">
                  <c:v>二次間接効果</c:v>
                </c:pt>
                <c:pt idx="4">
                  <c:v>総合効果</c:v>
                </c:pt>
              </c:strCache>
            </c:strRef>
          </c:cat>
          <c:val>
            <c:numRef>
              <c:f>グラフ!$D$5:$D$9</c:f>
              <c:numCache>
                <c:formatCode>#,##0_ </c:formatCode>
                <c:ptCount val="5"/>
                <c:pt idx="0">
                  <c:v>-10000</c:v>
                </c:pt>
                <c:pt idx="1">
                  <c:v>-1856.6</c:v>
                </c:pt>
                <c:pt idx="2">
                  <c:v>-845.6</c:v>
                </c:pt>
                <c:pt idx="3">
                  <c:v>-441.4</c:v>
                </c:pt>
                <c:pt idx="4">
                  <c:v>-3143.6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8-486C-8B5C-D69EEA4B992E}"/>
            </c:ext>
          </c:extLst>
        </c:ser>
        <c:ser>
          <c:idx val="2"/>
          <c:order val="2"/>
          <c:tx>
            <c:strRef>
              <c:f>グラフ!$E$4</c:f>
              <c:strCache>
                <c:ptCount val="1"/>
                <c:pt idx="0">
                  <c:v>愛知県(自給率≒国)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0F-4C1D-BB52-43318FF234D3}"/>
                </c:ext>
              </c:extLst>
            </c:dLbl>
            <c:dLbl>
              <c:idx val="1"/>
              <c:layout>
                <c:manualLayout>
                  <c:x val="1.91518431177525E-2"/>
                  <c:y val="2.2517978213384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0F-4C1D-BB52-43318FF234D3}"/>
                </c:ext>
              </c:extLst>
            </c:dLbl>
            <c:dLbl>
              <c:idx val="2"/>
              <c:layout>
                <c:manualLayout>
                  <c:x val="1.0639912843195834E-2"/>
                  <c:y val="1.5011394475806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0F-4C1D-BB52-43318FF234D3}"/>
                </c:ext>
              </c:extLst>
            </c:dLbl>
            <c:dLbl>
              <c:idx val="3"/>
              <c:layout>
                <c:manualLayout>
                  <c:x val="1.7023860549113336E-2"/>
                  <c:y val="3.44007149403961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0F-4C1D-BB52-43318FF234D3}"/>
                </c:ext>
              </c:extLst>
            </c:dLbl>
            <c:dLbl>
              <c:idx val="4"/>
              <c:layout>
                <c:manualLayout>
                  <c:x val="2.1279825686390109E-3"/>
                  <c:y val="2.251709171371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0-4A5F-948F-250F44142A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2060"/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グラフ!$B$5:$B$9</c:f>
              <c:strCache>
                <c:ptCount val="5"/>
                <c:pt idx="0">
                  <c:v>需要減少額</c:v>
                </c:pt>
                <c:pt idx="1">
                  <c:v>直接効果</c:v>
                </c:pt>
                <c:pt idx="2">
                  <c:v>一次間接効果</c:v>
                </c:pt>
                <c:pt idx="3">
                  <c:v>二次間接効果</c:v>
                </c:pt>
                <c:pt idx="4">
                  <c:v>総合効果</c:v>
                </c:pt>
              </c:strCache>
            </c:strRef>
          </c:cat>
          <c:val>
            <c:numRef>
              <c:f>グラフ!$E$5:$E$9</c:f>
              <c:numCache>
                <c:formatCode>#,##0_ </c:formatCode>
                <c:ptCount val="5"/>
                <c:pt idx="0">
                  <c:v>-10000</c:v>
                </c:pt>
                <c:pt idx="1">
                  <c:v>-9272.1</c:v>
                </c:pt>
                <c:pt idx="2">
                  <c:v>-9949.4</c:v>
                </c:pt>
                <c:pt idx="3">
                  <c:v>-1713.3</c:v>
                </c:pt>
                <c:pt idx="4">
                  <c:v>-20934.8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5-4DAE-8C38-8384FD793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4"/>
        <c:axId val="583875784"/>
        <c:axId val="583878304"/>
      </c:barChart>
      <c:catAx>
        <c:axId val="58387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2060"/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r>
                  <a:rPr lang="ja-JP" altLang="en-US">
                    <a:solidFill>
                      <a:srgbClr val="002060"/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億円</a:t>
                </a:r>
              </a:p>
            </c:rich>
          </c:tx>
          <c:layout>
            <c:manualLayout>
              <c:xMode val="edge"/>
              <c:yMode val="edge"/>
              <c:x val="0.87987873515397041"/>
              <c:y val="0.11909384367346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2060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206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583878304"/>
        <c:crosses val="autoZero"/>
        <c:auto val="1"/>
        <c:lblAlgn val="ctr"/>
        <c:lblOffset val="100"/>
        <c:noMultiLvlLbl val="0"/>
      </c:catAx>
      <c:valAx>
        <c:axId val="583878304"/>
        <c:scaling>
          <c:orientation val="minMax"/>
        </c:scaling>
        <c:delete val="1"/>
        <c:axPos val="l"/>
        <c:numFmt formatCode="#,##0_ " sourceLinked="1"/>
        <c:majorTickMark val="none"/>
        <c:minorTickMark val="none"/>
        <c:tickLblPos val="nextTo"/>
        <c:crossAx val="583875784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7173569987335992E-2"/>
          <c:y val="0.73401641088196079"/>
          <c:w val="0.42318267775272977"/>
          <c:h val="6.7639334108725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206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40000"/>
        <a:lumOff val="60000"/>
      </a:schemeClr>
    </a:solidFill>
    <a:ln w="1270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400048</xdr:colOff>
      <xdr:row>10</xdr:row>
      <xdr:rowOff>85725</xdr:rowOff>
    </xdr:from>
    <xdr:to>
      <xdr:col>4</xdr:col>
      <xdr:colOff>1347107</xdr:colOff>
      <xdr:row>25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2ABCE6-5FAA-3B18-45E7-F620C82F37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31B93-0351-485C-9C94-FFDD711EBD95}">
  <dimension ref="A1:H29"/>
  <sheetViews>
    <sheetView tabSelected="1" workbookViewId="0">
      <selection activeCell="D1" sqref="D1"/>
    </sheetView>
  </sheetViews>
  <sheetFormatPr defaultRowHeight="18.45" x14ac:dyDescent="0.65"/>
  <cols>
    <col min="1" max="1" width="3.35546875" style="1" customWidth="1"/>
    <col min="2" max="2" width="41.42578125" style="1" customWidth="1"/>
    <col min="3" max="3" width="18.5703125" style="1" customWidth="1"/>
    <col min="4" max="4" width="6.640625" style="15" customWidth="1"/>
    <col min="5" max="5" width="6" style="21" customWidth="1"/>
    <col min="6" max="16384" width="9.140625" style="1"/>
  </cols>
  <sheetData>
    <row r="1" spans="1:8" x14ac:dyDescent="0.65">
      <c r="A1" s="1" t="s">
        <v>27</v>
      </c>
    </row>
    <row r="2" spans="1:8" ht="29.6" customHeight="1" x14ac:dyDescent="0.65">
      <c r="B2" s="2" t="s">
        <v>9</v>
      </c>
    </row>
    <row r="3" spans="1:8" ht="8.6" customHeight="1" x14ac:dyDescent="0.65"/>
    <row r="4" spans="1:8" ht="48.9" customHeight="1" x14ac:dyDescent="0.65">
      <c r="B4" s="24" t="s">
        <v>11</v>
      </c>
      <c r="C4" s="25"/>
      <c r="D4" s="25"/>
      <c r="E4" s="26"/>
    </row>
    <row r="5" spans="1:8" ht="19.3" x14ac:dyDescent="0.65">
      <c r="B5" s="29" t="s">
        <v>1</v>
      </c>
      <c r="C5" s="30"/>
      <c r="D5" s="16"/>
    </row>
    <row r="6" spans="1:8" ht="19.3" x14ac:dyDescent="0.65">
      <c r="B6" s="29" t="s">
        <v>0</v>
      </c>
      <c r="C6" s="30"/>
      <c r="D6" s="16"/>
    </row>
    <row r="7" spans="1:8" ht="19.3" x14ac:dyDescent="0.65">
      <c r="B7" s="29" t="s">
        <v>2</v>
      </c>
      <c r="C7" s="30"/>
      <c r="D7" s="16"/>
    </row>
    <row r="8" spans="1:8" ht="19.3" x14ac:dyDescent="0.65">
      <c r="B8" s="29" t="s">
        <v>3</v>
      </c>
      <c r="C8" s="30"/>
      <c r="D8" s="16"/>
    </row>
    <row r="9" spans="1:8" ht="5.6" customHeight="1" x14ac:dyDescent="0.65">
      <c r="B9" s="3"/>
      <c r="C9" s="3"/>
      <c r="D9" s="17"/>
    </row>
    <row r="10" spans="1:8" ht="19.3" x14ac:dyDescent="0.65">
      <c r="B10" s="29" t="s">
        <v>30</v>
      </c>
      <c r="C10" s="30"/>
      <c r="D10" s="16"/>
    </row>
    <row r="11" spans="1:8" ht="22" customHeight="1" x14ac:dyDescent="0.5">
      <c r="B11" s="4"/>
      <c r="C11" s="8" t="s">
        <v>29</v>
      </c>
      <c r="D11" s="18"/>
    </row>
    <row r="12" spans="1:8" ht="19.3" x14ac:dyDescent="0.65">
      <c r="A12" s="13" t="s">
        <v>20</v>
      </c>
      <c r="B12" s="5" t="s">
        <v>4</v>
      </c>
      <c r="C12" s="6">
        <v>-8752.4</v>
      </c>
      <c r="D12" s="19"/>
      <c r="H12" s="23"/>
    </row>
    <row r="13" spans="1:8" ht="19.3" x14ac:dyDescent="0.65">
      <c r="A13" s="13" t="s">
        <v>21</v>
      </c>
      <c r="B13" s="5" t="s">
        <v>5</v>
      </c>
      <c r="C13" s="6">
        <v>-12970.4</v>
      </c>
      <c r="D13" s="19" t="s">
        <v>25</v>
      </c>
      <c r="E13" s="21">
        <f>+C13/C12</f>
        <v>1.4819249577258808</v>
      </c>
      <c r="H13" s="23"/>
    </row>
    <row r="14" spans="1:8" ht="19.3" x14ac:dyDescent="0.65">
      <c r="A14" s="13" t="s">
        <v>22</v>
      </c>
      <c r="B14" s="5" t="s">
        <v>6</v>
      </c>
      <c r="C14" s="6">
        <v>-3252</v>
      </c>
      <c r="D14" s="19" t="s">
        <v>26</v>
      </c>
      <c r="E14" s="21">
        <f>+C14/C12</f>
        <v>0.37155523056533069</v>
      </c>
      <c r="H14" s="23"/>
    </row>
    <row r="15" spans="1:8" ht="19.3" x14ac:dyDescent="0.65">
      <c r="A15" s="14" t="s">
        <v>23</v>
      </c>
      <c r="B15" s="5" t="s">
        <v>7</v>
      </c>
      <c r="C15" s="6">
        <v>-24974.799999999999</v>
      </c>
      <c r="D15" s="19" t="s">
        <v>24</v>
      </c>
      <c r="E15" s="21">
        <f>+C15/C12</f>
        <v>2.8534801882912117</v>
      </c>
      <c r="H15" s="23"/>
    </row>
    <row r="16" spans="1:8" ht="19.3" x14ac:dyDescent="0.65">
      <c r="B16" s="4"/>
      <c r="C16" s="4"/>
      <c r="D16" s="17"/>
      <c r="H16" s="23"/>
    </row>
    <row r="17" spans="2:8" ht="19.3" x14ac:dyDescent="0.65">
      <c r="B17" s="27" t="s">
        <v>10</v>
      </c>
      <c r="C17" s="28"/>
      <c r="D17" s="20"/>
      <c r="H17" s="23"/>
    </row>
    <row r="18" spans="2:8" ht="22" customHeight="1" x14ac:dyDescent="0.5">
      <c r="B18" s="7" t="s">
        <v>8</v>
      </c>
      <c r="C18" s="8" t="s">
        <v>29</v>
      </c>
      <c r="D18" s="18"/>
      <c r="H18" s="8"/>
    </row>
    <row r="19" spans="2:8" ht="19.3" x14ac:dyDescent="0.65">
      <c r="B19" s="5" t="s">
        <v>4</v>
      </c>
      <c r="C19" s="6">
        <v>-1856.6</v>
      </c>
      <c r="D19" s="19"/>
      <c r="H19" s="23"/>
    </row>
    <row r="20" spans="2:8" ht="19.3" x14ac:dyDescent="0.65">
      <c r="B20" s="5" t="s">
        <v>5</v>
      </c>
      <c r="C20" s="6">
        <v>-845.6</v>
      </c>
      <c r="D20" s="19"/>
      <c r="E20" s="21">
        <f>+C20/C19</f>
        <v>0.45545621027685018</v>
      </c>
      <c r="H20" s="23"/>
    </row>
    <row r="21" spans="2:8" ht="19.3" x14ac:dyDescent="0.65">
      <c r="B21" s="5" t="s">
        <v>6</v>
      </c>
      <c r="C21" s="6">
        <v>-441.4</v>
      </c>
      <c r="D21" s="19"/>
      <c r="E21" s="21">
        <f>+C21/C19</f>
        <v>0.23774641818377679</v>
      </c>
      <c r="H21" s="23"/>
    </row>
    <row r="22" spans="2:8" ht="19.3" x14ac:dyDescent="0.65">
      <c r="B22" s="5" t="s">
        <v>7</v>
      </c>
      <c r="C22" s="6">
        <v>-3143.6</v>
      </c>
      <c r="D22" s="19"/>
      <c r="E22" s="21">
        <f>+C22/C19</f>
        <v>1.693202628460627</v>
      </c>
      <c r="H22" s="23"/>
    </row>
    <row r="23" spans="2:8" ht="19.3" x14ac:dyDescent="0.65">
      <c r="B23" s="4"/>
      <c r="C23" s="4"/>
      <c r="D23" s="17"/>
      <c r="H23" s="23"/>
    </row>
    <row r="24" spans="2:8" ht="19.3" x14ac:dyDescent="0.65">
      <c r="B24" s="4" t="s">
        <v>18</v>
      </c>
      <c r="C24" s="4"/>
      <c r="D24" s="17"/>
      <c r="H24" s="23"/>
    </row>
    <row r="25" spans="2:8" ht="19.3" x14ac:dyDescent="0.5">
      <c r="B25" s="7" t="s">
        <v>8</v>
      </c>
      <c r="C25" s="8" t="s">
        <v>29</v>
      </c>
      <c r="D25" s="18"/>
      <c r="H25" s="8"/>
    </row>
    <row r="26" spans="2:8" ht="19.3" x14ac:dyDescent="0.65">
      <c r="B26" s="5" t="s">
        <v>4</v>
      </c>
      <c r="C26" s="6">
        <v>-9272.1</v>
      </c>
      <c r="D26" s="19"/>
      <c r="H26" s="23"/>
    </row>
    <row r="27" spans="2:8" ht="19.3" x14ac:dyDescent="0.65">
      <c r="B27" s="5" t="s">
        <v>5</v>
      </c>
      <c r="C27" s="6">
        <v>-9949.4</v>
      </c>
      <c r="D27" s="19"/>
      <c r="E27" s="21">
        <f>+C27/C26</f>
        <v>1.0730470982840996</v>
      </c>
      <c r="H27" s="23"/>
    </row>
    <row r="28" spans="2:8" ht="19.3" x14ac:dyDescent="0.65">
      <c r="B28" s="5" t="s">
        <v>6</v>
      </c>
      <c r="C28" s="6">
        <v>-1713.3</v>
      </c>
      <c r="D28" s="19"/>
      <c r="E28" s="21">
        <f>+C28/C26</f>
        <v>0.18478014689228975</v>
      </c>
      <c r="H28" s="23"/>
    </row>
    <row r="29" spans="2:8" ht="19.3" x14ac:dyDescent="0.65">
      <c r="B29" s="5" t="s">
        <v>7</v>
      </c>
      <c r="C29" s="6">
        <v>-20934.8</v>
      </c>
      <c r="D29" s="19"/>
      <c r="E29" s="21">
        <f>+C29/C26</f>
        <v>2.2578272451763892</v>
      </c>
      <c r="H29" s="23"/>
    </row>
  </sheetData>
  <mergeCells count="7">
    <mergeCell ref="B4:E4"/>
    <mergeCell ref="B17:C17"/>
    <mergeCell ref="B5:C5"/>
    <mergeCell ref="B6:C6"/>
    <mergeCell ref="B7:C7"/>
    <mergeCell ref="B8:C8"/>
    <mergeCell ref="B10:C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A80D-DA1C-49C5-A11A-19C1E5D9A030}">
  <sheetPr>
    <pageSetUpPr fitToPage="1"/>
  </sheetPr>
  <dimension ref="B3:I9"/>
  <sheetViews>
    <sheetView zoomScale="80" zoomScaleNormal="80" workbookViewId="0">
      <selection activeCell="F1" sqref="F1"/>
    </sheetView>
  </sheetViews>
  <sheetFormatPr defaultRowHeight="18.45" x14ac:dyDescent="0.65"/>
  <cols>
    <col min="1" max="1" width="5.2109375" customWidth="1"/>
    <col min="2" max="2" width="19.85546875" customWidth="1"/>
    <col min="3" max="5" width="23.0703125" customWidth="1"/>
    <col min="8" max="8" width="16.5" customWidth="1"/>
  </cols>
  <sheetData>
    <row r="3" spans="2:9" x14ac:dyDescent="0.65">
      <c r="E3" s="9" t="s">
        <v>28</v>
      </c>
    </row>
    <row r="4" spans="2:9" ht="23.15" x14ac:dyDescent="0.65">
      <c r="B4" s="10"/>
      <c r="C4" s="11" t="s">
        <v>17</v>
      </c>
      <c r="D4" s="11" t="s">
        <v>8</v>
      </c>
      <c r="E4" s="11" t="s">
        <v>19</v>
      </c>
    </row>
    <row r="5" spans="2:9" ht="23.15" x14ac:dyDescent="0.65">
      <c r="B5" s="10" t="s">
        <v>12</v>
      </c>
      <c r="C5" s="12">
        <v>-10000</v>
      </c>
      <c r="D5" s="12">
        <v>-10000</v>
      </c>
      <c r="E5" s="12">
        <v>-10000</v>
      </c>
    </row>
    <row r="6" spans="2:9" ht="23.15" x14ac:dyDescent="0.65">
      <c r="B6" s="10" t="s">
        <v>13</v>
      </c>
      <c r="C6" s="12">
        <v>-8752.4</v>
      </c>
      <c r="D6" s="12">
        <v>-1856.6</v>
      </c>
      <c r="E6" s="12">
        <v>-9272.1</v>
      </c>
      <c r="G6" s="22"/>
      <c r="H6" s="22"/>
      <c r="I6" s="22"/>
    </row>
    <row r="7" spans="2:9" ht="23.15" x14ac:dyDescent="0.65">
      <c r="B7" s="10" t="s">
        <v>14</v>
      </c>
      <c r="C7" s="12">
        <v>-12970.4</v>
      </c>
      <c r="D7" s="12">
        <v>-845.6</v>
      </c>
      <c r="E7" s="12">
        <v>-9949.4</v>
      </c>
      <c r="G7" s="22"/>
      <c r="H7" s="22"/>
      <c r="I7" s="22"/>
    </row>
    <row r="8" spans="2:9" ht="23.15" x14ac:dyDescent="0.65">
      <c r="B8" s="10" t="s">
        <v>15</v>
      </c>
      <c r="C8" s="12">
        <v>-3252</v>
      </c>
      <c r="D8" s="12">
        <v>-441.4</v>
      </c>
      <c r="E8" s="12">
        <v>-1713.3</v>
      </c>
      <c r="G8" s="22"/>
      <c r="H8" s="22"/>
      <c r="I8" s="22"/>
    </row>
    <row r="9" spans="2:9" ht="23.15" x14ac:dyDescent="0.65">
      <c r="B9" s="10" t="s">
        <v>16</v>
      </c>
      <c r="C9" s="12">
        <v>-24974.799999999999</v>
      </c>
      <c r="D9" s="12">
        <v>-3143.6</v>
      </c>
      <c r="E9" s="12">
        <v>-20934.8</v>
      </c>
      <c r="G9" s="22"/>
      <c r="H9" s="22"/>
      <c r="I9" s="22"/>
    </row>
  </sheetData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&amp;L&amp;F&amp;R&amp;A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推計</vt:lpstr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2023-09-14T04:21:19Z</dcterms:created>
  <dcterms:modified xsi:type="dcterms:W3CDTF">2023-10-16T05:34:54Z</dcterms:modified>
</cp:coreProperties>
</file>