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19 小牧市\"/>
    </mc:Choice>
  </mc:AlternateContent>
  <xr:revisionPtr revIDLastSave="0" documentId="13_ncr:1_{F59C8BA0-FABA-4A65-BB24-5D49E26FD634}" xr6:coauthVersionLast="47" xr6:coauthVersionMax="47" xr10:uidLastSave="{00000000-0000-0000-0000-000000000000}"/>
  <bookViews>
    <workbookView xWindow="-120" yWindow="-120" windowWidth="27645" windowHeight="16440" tabRatio="76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U37" i="10"/>
  <c r="C37" i="10"/>
  <c r="C36"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BE37" i="10" s="1"/>
  <c r="BW34" i="10" s="1"/>
  <c r="BW35" i="10" l="1"/>
  <c r="BW36" i="10" s="1"/>
  <c r="BW37" i="10" s="1"/>
  <c r="BW38" i="10" s="1"/>
  <c r="CO34" i="10"/>
  <c r="CO35" i="10" s="1"/>
  <c r="CO36" i="10" s="1"/>
  <c r="CO37" i="10" s="1"/>
</calcChain>
</file>

<file path=xl/sharedStrings.xml><?xml version="1.0" encoding="utf-8"?>
<sst xmlns="http://schemas.openxmlformats.org/spreadsheetml/2006/main" count="1145" uniqueCount="624">
  <si>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</si>
  <si>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</si>
  <si>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</si>
  <si>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</si>
  <si>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</si>
  <si>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</si>
  <si>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</si>
  <si>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</si>
  <si>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</si>
  <si>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</si>
  <si>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</si>
  <si>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</si>
  <si>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</si>
  <si>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</si>
  <si>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</si>
  <si>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</si>
  <si>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</si>
  <si>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</si>
  <si>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</si>
  <si>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</si>
  <si>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</si>
  <si>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</si>
  <si>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</si>
  <si>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</si>
  <si>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</si>
  <si>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</si>
  <si>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</si>
  <si>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</si>
  <si>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</si>
  <si>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</si>
  <si>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</si>
  <si>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</si>
  <si>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</si>
  <si>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</si>
  <si>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</si>
  <si>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</si>
  <si>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</si>
  <si>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</si>
  <si>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</si>
  <si>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</si>
  <si>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</si>
  <si>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</si>
  <si>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</si>
  <si>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</si>
  <si>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</si>
  <si>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</si>
  <si>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</si>
  <si>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</si>
  <si>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</si>
  <si>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</si>
  <si>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</si>
  <si>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</si>
  <si>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</si>
  <si>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</si>
  <si>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</si>
  <si>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</si>
  <si>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</si>
  <si>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</si>
  <si>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</si>
  <si>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</si>
  <si>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</si>
  <si>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</si>
  <si>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</si>
  <si>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</si>
  <si>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</si>
  <si>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</si>
  <si>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</si>
  <si>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</si>
  <si>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</si>
  <si>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</si>
  <si>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</si>
  <si>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</si>
  <si>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</si>
  <si>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</si>
  <si>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</si>
  <si>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</si>
  <si>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</si>
  <si>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</si>
  <si>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</si>
  <si>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</si>
  <si>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</si>
  <si>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</si>
  <si>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</si>
  <si>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</si>
  <si>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</si>
  <si>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</si>
  <si>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</si>
  <si>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</si>
  <si>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</si>
  <si>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</si>
  <si>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</si>
  <si>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</si>
  <si>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</si>
  <si>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</si>
  <si>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</si>
  <si>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</si>
  <si>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</si>
  <si>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</si>
  <si>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</si>
  <si>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</si>
  <si>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</si>
  <si>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</si>
  <si>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</si>
  <si>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</si>
  <si>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</si>
  <si>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</si>
  <si>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</si>
  <si>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</si>
  <si>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</si>
  <si>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</si>
  <si>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</si>
  <si>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</si>
  <si>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</si>
  <si>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</si>
  <si>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</si>
  <si>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</si>
  <si>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</si>
  <si>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</si>
  <si>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</si>
  <si>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</si>
  <si>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</si>
  <si>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</si>
  <si>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</si>
  <si>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</si>
  <si>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</si>
  <si>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</si>
  <si>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</si>
  <si>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</si>
  <si>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</si>
  <si>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</si>
  <si>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</si>
  <si>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</si>
  <si>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</si>
  <si>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</si>
  <si>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</si>
  <si>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</si>
  <si>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</si>
  <si>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</si>
  <si>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</si>
  <si>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</si>
  <si>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</si>
  <si>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</si>
  <si>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</si>
  <si>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</si>
  <si>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</si>
  <si>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</si>
  <si>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</si>
  <si>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</si>
  <si>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</si>
  <si>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</si>
  <si>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</si>
  <si>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</si>
  <si>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</si>
  <si>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</si>
  <si>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</si>
  <si>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</si>
  <si>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</si>
  <si>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</si>
  <si>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</si>
  <si>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</si>
  <si>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</si>
  <si>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</si>
  <si>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</si>
  <si>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</si>
  <si>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</si>
  <si>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</si>
  <si>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</si>
  <si>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</si>
  <si>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</si>
  <si>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</si>
  <si>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</si>
  <si>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</si>
  <si>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</si>
  <si>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</si>
  <si>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</si>
  <si>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</si>
  <si>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</si>
  <si>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</si>
  <si>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</si>
  <si>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</si>
  <si>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</si>
  <si>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</si>
  <si>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</si>
  <si>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</si>
  <si>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</si>
  <si>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</si>
  <si>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</si>
  <si>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</si>
  <si>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</si>
  <si>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</si>
  <si>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</si>
  <si>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</si>
  <si>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</si>
  <si>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</si>
  <si>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</si>
  <si>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</si>
  <si>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</si>
  <si>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</si>
  <si>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</si>
  <si>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</si>
  <si>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</si>
  <si>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</si>
  <si>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</si>
  <si>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</si>
  <si>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</si>
  <si>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</si>
  <si>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</si>
  <si>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</si>
  <si>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</si>
  <si>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</si>
  <si>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愛知県小牧市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</si>
  <si>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</si>
  <si>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</si>
  <si>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</si>
  <si>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</si>
  <si>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</si>
  <si>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</si>
  <si>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</si>
  <si>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</si>
  <si>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</si>
  <si>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</si>
  <si>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</si>
  <si>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</si>
  <si>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</si>
  <si>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</si>
  <si>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</si>
  <si>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</si>
  <si>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</si>
  <si>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</si>
  <si>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</si>
  <si>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</si>
  <si>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</si>
  <si>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</si>
  <si>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</si>
  <si>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</si>
  <si>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</si>
  <si>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</si>
  <si>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</si>
  <si>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</si>
  <si>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</si>
  <si>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</si>
  <si>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</si>
  <si>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</si>
  <si>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</si>
  <si>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</si>
  <si>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</si>
  <si>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</si>
  <si>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</si>
  <si>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</si>
  <si>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</si>
  <si>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</si>
  <si>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</si>
  <si>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</si>
  <si>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</si>
  <si>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</si>
  <si>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</si>
  <si>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</si>
  <si>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</si>
  <si>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</si>
  <si>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</si>
  <si>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</si>
  <si>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</si>
  <si>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</si>
  <si>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</si>
  <si>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</si>
  <si>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</si>
  <si>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</si>
  <si>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</si>
  <si>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</si>
  <si>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</si>
  <si>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</si>
  <si>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</si>
  <si>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</si>
  <si>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</si>
  <si>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</si>
  <si>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</si>
  <si>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</si>
  <si>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</si>
  <si>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</si>
  <si>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</si>
  <si>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</si>
  <si>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</si>
  <si>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</si>
  <si>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</si>
  <si>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</si>
  <si>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</si>
  <si>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</si>
  <si>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</si>
  <si>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</si>
  <si>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</si>
  <si>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</si>
  <si>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</si>
  <si>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</si>
  <si>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</si>
  <si>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</si>
  <si>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</si>
  <si>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</si>
  <si>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</si>
  <si>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</si>
  <si>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</si>
  <si>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</si>
  <si>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</si>
  <si>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</si>
  <si>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</si>
  <si>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</si>
  <si>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</si>
  <si>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</si>
  <si>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</si>
  <si>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</si>
  <si>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</si>
  <si>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</si>
  <si>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</si>
  <si>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</si>
  <si>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</si>
  <si>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</si>
  <si>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</si>
  <si>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</si>
  <si>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</si>
  <si>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</si>
  <si>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</si>
  <si>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</si>
  <si>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</si>
  <si>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</si>
  <si>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</si>
  <si>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</si>
  <si>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</si>
  <si>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</si>
  <si>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</si>
  <si>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</si>
  <si>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</si>
  <si>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</si>
  <si>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</si>
  <si>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</si>
  <si>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</si>
  <si>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</si>
  <si>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</si>
  <si>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</si>
  <si>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</si>
  <si>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</si>
  <si>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</si>
  <si>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</si>
  <si>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</si>
  <si>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</si>
  <si>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</si>
  <si>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</si>
  <si>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</si>
  <si>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</si>
  <si>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</si>
  <si>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</si>
  <si>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</si>
  <si>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</si>
  <si>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</si>
  <si>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</si>
  <si>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</si>
  <si>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</si>
  <si>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</si>
  <si>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</si>
  <si>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</si>
  <si>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</si>
  <si>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</si>
  <si>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</si>
  <si>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</si>
  <si>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</si>
  <si>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</si>
  <si>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愛知県小牧市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</si>
  <si>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</si>
  <si>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</si>
  <si>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</si>
  <si>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</si>
  <si>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</si>
  <si>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</si>
  <si>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</si>
  <si>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</si>
  <si>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</si>
  <si>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</si>
  <si>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</si>
  <si>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</si>
  <si>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</si>
  <si>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</si>
  <si>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</si>
  <si>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</si>
  <si>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</si>
  <si>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</si>
  <si>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</si>
  <si>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</si>
  <si>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</si>
  <si>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</si>
  <si>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</si>
  <si>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</si>
  <si>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</si>
  <si>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</si>
  <si>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</si>
  <si>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</si>
  <si>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</si>
  <si>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</si>
  <si>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</si>
  <si>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</si>
  <si>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</si>
  <si>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</si>
  <si>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</si>
  <si>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</si>
  <si>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</si>
  <si>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</si>
  <si>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</si>
  <si>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</si>
  <si>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</si>
  <si>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</si>
  <si>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</si>
  <si>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</si>
  <si>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尾張都市計画事業小牧文津土地区画整理事業特別会計</t>
    <phoneticPr fontId="5"/>
  </si>
  <si>
    <t>法非適用企業</t>
    <phoneticPr fontId="5"/>
  </si>
  <si>
    <t>尾張都市計画事業小牧岩崎山前土地区画整理事業特別会計</t>
    <phoneticPr fontId="5"/>
  </si>
  <si>
    <t>尾張都市計画事業小牧南土地区画整理事業特別会計</t>
    <phoneticPr fontId="5"/>
  </si>
  <si>
    <t>法非適用企業</t>
    <phoneticPr fontId="5"/>
  </si>
  <si>
    <t>尾張都市計画事業小牧本庄土地区画整理事業特別会計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</si>
  <si>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</si>
  <si>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</si>
  <si>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</si>
  <si>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</si>
  <si>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</si>
  <si>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</si>
  <si>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</si>
  <si>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</si>
  <si>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</si>
  <si>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</si>
  <si>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</si>
  <si>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</si>
  <si>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</si>
  <si>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</si>
  <si>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</si>
  <si>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</si>
  <si>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</si>
  <si>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</si>
  <si>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</si>
  <si>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</si>
  <si>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</si>
  <si>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</si>
  <si>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</si>
  <si>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</si>
  <si>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</si>
  <si>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</si>
  <si>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</si>
  <si>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</si>
  <si>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</si>
  <si>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</si>
  <si>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</si>
  <si>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</si>
  <si>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</si>
  <si>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</si>
  <si>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</si>
  <si>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</si>
  <si>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</si>
  <si>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</si>
  <si>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</si>
  <si>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</si>
  <si>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</si>
  <si>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</si>
  <si>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</si>
  <si>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</si>
  <si>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</si>
  <si>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</si>
  <si>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</si>
  <si>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</si>
  <si>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</si>
  <si>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</si>
  <si>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</si>
  <si>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</si>
  <si>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</si>
  <si>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</si>
  <si>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</si>
  <si>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</si>
  <si>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</si>
  <si>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</si>
  <si>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</si>
  <si>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</si>
  <si>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</si>
  <si>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</si>
  <si>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</si>
  <si>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</si>
  <si>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</si>
  <si>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</si>
  <si>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</si>
  <si>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</si>
  <si>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</si>
  <si>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尾張都市計画事業小牧文津土地区画整理事業特別会計</t>
    <phoneticPr fontId="5"/>
  </si>
  <si>
    <t>(Ｆ)</t>
    <phoneticPr fontId="5"/>
  </si>
  <si>
    <t>尾張都市計画事業小牧南土地区画整理事業特別会計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</si>
  <si>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</si>
  <si>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</si>
  <si>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</si>
  <si>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</si>
  <si>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</si>
  <si>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</si>
  <si>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</si>
  <si>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</si>
  <si>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</si>
  <si>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</si>
  <si>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</si>
  <si>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</si>
  <si>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</si>
  <si>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</si>
  <si>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</si>
  <si>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</si>
  <si>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</si>
  <si>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</si>
  <si>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</si>
  <si>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</si>
  <si>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</si>
  <si>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</si>
  <si>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</si>
  <si>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</si>
  <si>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</si>
  <si>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</si>
  <si>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</si>
  <si>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</si>
  <si>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</si>
  <si>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</si>
  <si>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</si>
  <si>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</si>
  <si>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</si>
  <si>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</si>
  <si>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</si>
  <si>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</si>
  <si>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</si>
  <si>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</si>
  <si>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</si>
  <si>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</si>
  <si>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</si>
  <si>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</si>
  <si>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</si>
  <si>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</si>
  <si>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</si>
  <si>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</si>
  <si>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</si>
  <si>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</si>
  <si>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</si>
  <si>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</si>
  <si>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</si>
  <si>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</si>
  <si>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</si>
  <si>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</si>
  <si>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</si>
  <si>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</si>
  <si>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</si>
  <si>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</si>
  <si>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</si>
  <si>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</si>
  <si>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</si>
  <si>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</si>
  <si>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</si>
  <si>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</si>
  <si>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</si>
  <si>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</si>
  <si>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</si>
  <si>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</si>
  <si>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</si>
  <si>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</si>
  <si>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</si>
  <si>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</si>
  <si>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</si>
  <si>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</si>
  <si>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</si>
  <si>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</si>
  <si>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</si>
  <si>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</si>
  <si>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</si>
  <si>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</si>
  <si>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</si>
  <si>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</si>
  <si>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</si>
  <si>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</si>
  <si>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</si>
  <si>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</si>
  <si>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</si>
  <si>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</si>
  <si>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</si>
  <si>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2.74</t>
  </si>
  <si>
    <t>▲ 3.19</t>
  </si>
  <si>
    <t>病院事業会計</t>
  </si>
  <si>
    <t>水道事業会計</t>
  </si>
  <si>
    <t>一般会計</t>
  </si>
  <si>
    <t>介護保険事業特別会計</t>
  </si>
  <si>
    <t>下水道事業会計</t>
  </si>
  <si>
    <t>国民健康保険事業特別会計</t>
  </si>
  <si>
    <t>尾張都市計画事業小牧文津土地区画整理事業特別会計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</si>
  <si>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</si>
  <si>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</si>
  <si>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</si>
  <si>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</si>
  <si>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</si>
  <si>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</si>
  <si>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</si>
  <si>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</si>
  <si>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</si>
  <si>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</si>
  <si>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尾張東部火葬場管理組合</t>
    <rPh sb="0" eb="2">
      <t>オワリ</t>
    </rPh>
    <rPh sb="2" eb="4">
      <t>トウブ</t>
    </rPh>
    <rPh sb="4" eb="7">
      <t>カソウバ</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</si>
  <si>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</si>
  <si>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</si>
  <si>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</si>
  <si>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</si>
  <si>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小牧都市開発㈱</t>
    <rPh sb="0" eb="2">
      <t>コマキ</t>
    </rPh>
    <rPh sb="2" eb="4">
      <t>トシ</t>
    </rPh>
    <rPh sb="4" eb="6">
      <t>カイハツ</t>
    </rPh>
    <phoneticPr fontId="2"/>
  </si>
  <si>
    <t>小牧市土地開発公社</t>
    <rPh sb="0" eb="3">
      <t>コマキシ</t>
    </rPh>
    <rPh sb="3" eb="5">
      <t>トチ</t>
    </rPh>
    <rPh sb="5" eb="7">
      <t>カイハツ</t>
    </rPh>
    <rPh sb="7" eb="9">
      <t>コウシャ</t>
    </rPh>
    <phoneticPr fontId="2"/>
  </si>
  <si>
    <t>（一財）小牧市スポーツ協会</t>
    <rPh sb="1" eb="3">
      <t>イチザイ</t>
    </rPh>
    <rPh sb="4" eb="7">
      <t>コマキシ</t>
    </rPh>
    <rPh sb="11" eb="13">
      <t>キョウカイ</t>
    </rPh>
    <phoneticPr fontId="2"/>
  </si>
  <si>
    <t>（一財）こまき市民文化財団</t>
    <rPh sb="1" eb="3">
      <t>イチザイ</t>
    </rPh>
    <rPh sb="7" eb="9">
      <t>シミン</t>
    </rPh>
    <rPh sb="9" eb="11">
      <t>ブンカ</t>
    </rPh>
    <rPh sb="11" eb="13">
      <t>ザイダン</t>
    </rPh>
    <phoneticPr fontId="2"/>
  </si>
  <si>
    <t>-</t>
    <phoneticPr fontId="2"/>
  </si>
  <si>
    <t>-</t>
    <phoneticPr fontId="2"/>
  </si>
  <si>
    <t>-</t>
    <phoneticPr fontId="2"/>
  </si>
  <si>
    <t>都市基盤整備基金</t>
    <rPh sb="0" eb="2">
      <t>トシ</t>
    </rPh>
    <rPh sb="2" eb="4">
      <t>キバン</t>
    </rPh>
    <rPh sb="4" eb="6">
      <t>セイビ</t>
    </rPh>
    <rPh sb="6" eb="8">
      <t>キキン</t>
    </rPh>
    <phoneticPr fontId="5"/>
  </si>
  <si>
    <t>次世代教育環境整備基金</t>
    <rPh sb="0" eb="3">
      <t>ジセダイ</t>
    </rPh>
    <rPh sb="3" eb="5">
      <t>キョウイク</t>
    </rPh>
    <rPh sb="5" eb="7">
      <t>カンキョウ</t>
    </rPh>
    <rPh sb="7" eb="9">
      <t>セイビ</t>
    </rPh>
    <rPh sb="9" eb="11">
      <t>キキン</t>
    </rPh>
    <phoneticPr fontId="5"/>
  </si>
  <si>
    <t>社会福祉基金</t>
    <rPh sb="0" eb="2">
      <t>シャカイ</t>
    </rPh>
    <rPh sb="2" eb="4">
      <t>フクシ</t>
    </rPh>
    <rPh sb="4" eb="6">
      <t>キキン</t>
    </rPh>
    <phoneticPr fontId="5"/>
  </si>
  <si>
    <t>こども夢・チャレンジ基金</t>
    <rPh sb="3" eb="4">
      <t>ユメ</t>
    </rPh>
    <rPh sb="10" eb="12">
      <t>キキン</t>
    </rPh>
    <phoneticPr fontId="5"/>
  </si>
  <si>
    <t>スポーツ振興基金</t>
    <rPh sb="4" eb="6">
      <t>シンコウ</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</si>
  <si>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</si>
  <si>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</si>
  <si>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</si>
  <si>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当市は、将来負担比率において、基金などの充当可能財源等が将来負担額を大きくもしくは同程度上回っており、健全な財政状況を保っている。
　また、有形固定資産減価償却率においては、類似団体内平均と比較して、低い数値で推移しており、平成２８年度に策定した、公共ファシリティマネジメント基本方針、公共施設適正配置計画、公共施設長寿命化計画に基づき、施設の維持管理を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</si>
  <si>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</si>
  <si>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</si>
  <si>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</si>
  <si>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</si>
  <si>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</si>
  <si>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</si>
  <si>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は、将来負担比率において、基金などの充当可能財源等が将来負担額を大きくもしくは同程度上回っている。また、実質公債費比率において、市債に大きく依存しない財政運営を進めた結果、健全な財政状況を保っている。今後も引き続き、将来負担への影響を考慮しながら適切な財政運営を進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</si>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</sst>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FCC8AA5D-B147-4C5F-85B9-01A979FCD0CB}"/>
    <cellStyle name="標準 2 3" xfId="10" xr:uid="{00000000-0005-0000-0000-000003000000}"/>
    <cellStyle name="標準 3" xfId="11" xr:uid="{00000000-0005-0000-0000-000004000000}"/>
    <cellStyle name="標準 3 2" xfId="20" xr:uid="{7F418574-2442-472E-A8A3-2EF601FD0974}"/>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B444AAD2-BD7B-4FDA-9BD4-85D207EFA94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A87F-4FDD-83CE-EED6417511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33463</c:v>
                </c:pt>
                <c:pt idx="1">
                  <c:v>43159</c:v>
                </c:pt>
                <c:pt idx="2">
                  <c:v>36156</c:v>
                </c:pt>
                <c:pt idx="3">
                  <c:v>76996</c:v>
                </c:pt>
                <c:pt idx="4">
                  <c:v>49428</c:v>
                </c:pt>
              </c:numCache>
            </c:numRef>
          </c:val>
          <c:smooth val="0"/>
          <c:extLst>
            <c:ext xmlns:c16="http://schemas.microsoft.com/office/drawing/2014/chart" uri="{C3380CC4-5D6E-409C-BE32-E72D297353CC}">
              <c16:uniqueId val="{00000001-A87F-4FDD-83CE-EED6417511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8.0299999999999994</c:v>
                </c:pt>
                <c:pt idx="1">
                  <c:v>5.19</c:v>
                </c:pt>
                <c:pt idx="2">
                  <c:v>6.65</c:v>
                </c:pt>
                <c:pt idx="3">
                  <c:v>4.3099999999999996</c:v>
                </c:pt>
                <c:pt idx="4">
                  <c:v>4.8099999999999996</c:v>
                </c:pt>
              </c:numCache>
            </c:numRef>
          </c:val>
          <c:extLst>
            <c:ext xmlns:c16="http://schemas.microsoft.com/office/drawing/2014/chart" uri="{C3380CC4-5D6E-409C-BE32-E72D297353CC}">
              <c16:uniqueId val="{00000000-15ED-4C8D-BA04-47EC6F4882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21.34</c:v>
                </c:pt>
                <c:pt idx="1">
                  <c:v>21.13</c:v>
                </c:pt>
                <c:pt idx="2">
                  <c:v>20.52</c:v>
                </c:pt>
                <c:pt idx="3">
                  <c:v>18.739999999999998</c:v>
                </c:pt>
                <c:pt idx="4">
                  <c:v>20.309999999999999</c:v>
                </c:pt>
              </c:numCache>
            </c:numRef>
          </c:val>
          <c:extLst>
            <c:ext xmlns:c16="http://schemas.microsoft.com/office/drawing/2014/chart" uri="{C3380CC4-5D6E-409C-BE32-E72D297353CC}">
              <c16:uniqueId val="{00000001-15ED-4C8D-BA04-47EC6F4882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c:v>
                </c:pt>
                <c:pt idx="1">
                  <c:v>-2.74</c:v>
                </c:pt>
                <c:pt idx="2">
                  <c:v>1.62</c:v>
                </c:pt>
                <c:pt idx="3">
                  <c:v>-3.19</c:v>
                </c:pt>
                <c:pt idx="4">
                  <c:v>0.17</c:v>
                </c:pt>
              </c:numCache>
            </c:numRef>
          </c:val>
          <c:smooth val="0"/>
          <c:extLst>
            <c:ext xmlns:c16="http://schemas.microsoft.com/office/drawing/2014/chart" uri="{C3380CC4-5D6E-409C-BE32-E72D297353CC}">
              <c16:uniqueId val="{00000002-15ED-4C8D-BA04-47EC6F4882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0.9</c:v>
                </c:pt>
                <c:pt idx="4">
                  <c:v>#N/A</c:v>
                </c:pt>
                <c:pt idx="5">
                  <c:v>0.2</c:v>
                </c:pt>
                <c:pt idx="6">
                  <c:v>#N/A</c:v>
                </c:pt>
                <c:pt idx="7">
                  <c:v>0.09</c:v>
                </c:pt>
                <c:pt idx="8">
                  <c:v>#N/A</c:v>
                </c:pt>
                <c:pt idx="9">
                  <c:v>0.05</c:v>
                </c:pt>
              </c:numCache>
            </c:numRef>
          </c:val>
          <c:extLst>
            <c:ext xmlns:c16="http://schemas.microsoft.com/office/drawing/2014/chart" uri="{C3380CC4-5D6E-409C-BE32-E72D297353CC}">
              <c16:uniqueId val="{00000000-1DAC-4E41-B781-5D3204EC0B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AC-4E41-B781-5D3204EC0B7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0.32</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2-1DAC-4E41-B781-5D3204EC0B78}"/>
            </c:ext>
          </c:extLst>
        </c:ser>
        <c:ser>
          <c:idx val="3"/>
          <c:order val="3"/>
          <c:tx>
            <c:strRef>
              <c:f>データシート!$A$30</c:f>
              <c:strCache>
                <c:ptCount val="1"/>
                <c:pt idx="0">
                  <c:v>尾張都市計画事業小牧文津土地区画整理事業特別会計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0.04</c:v>
                </c:pt>
                <c:pt idx="8">
                  <c:v>#N/A</c:v>
                </c:pt>
                <c:pt idx="9">
                  <c:v>0.04</c:v>
                </c:pt>
              </c:numCache>
            </c:numRef>
          </c:val>
          <c:extLst>
            <c:ext xmlns:c16="http://schemas.microsoft.com/office/drawing/2014/chart" uri="{C3380CC4-5D6E-409C-BE32-E72D297353CC}">
              <c16:uniqueId val="{00000003-1DAC-4E41-B781-5D3204EC0B7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0.37</c:v>
                </c:pt>
                <c:pt idx="2">
                  <c:v>#N/A</c:v>
                </c:pt>
                <c:pt idx="3">
                  <c:v>0.01</c:v>
                </c:pt>
                <c:pt idx="4">
                  <c:v>#N/A</c:v>
                </c:pt>
                <c:pt idx="5">
                  <c:v>0.04</c:v>
                </c:pt>
                <c:pt idx="6">
                  <c:v>#N/A</c:v>
                </c:pt>
                <c:pt idx="7">
                  <c:v>0.04</c:v>
                </c:pt>
                <c:pt idx="8">
                  <c:v>#N/A</c:v>
                </c:pt>
                <c:pt idx="9">
                  <c:v>7.0000000000000007E-2</c:v>
                </c:pt>
              </c:numCache>
            </c:numRef>
          </c:val>
          <c:extLst>
            <c:ext xmlns:c16="http://schemas.microsoft.com/office/drawing/2014/chart" uri="{C3380CC4-5D6E-409C-BE32-E72D297353CC}">
              <c16:uniqueId val="{00000004-1DAC-4E41-B781-5D3204EC0B7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0.27</c:v>
                </c:pt>
                <c:pt idx="6">
                  <c:v>#N/A</c:v>
                </c:pt>
                <c:pt idx="7">
                  <c:v>0.26</c:v>
                </c:pt>
                <c:pt idx="8">
                  <c:v>#N/A</c:v>
                </c:pt>
                <c:pt idx="9">
                  <c:v>0.31</c:v>
                </c:pt>
              </c:numCache>
            </c:numRef>
          </c:val>
          <c:extLst>
            <c:ext xmlns:c16="http://schemas.microsoft.com/office/drawing/2014/chart" uri="{C3380CC4-5D6E-409C-BE32-E72D297353CC}">
              <c16:uniqueId val="{00000005-1DAC-4E41-B781-5D3204EC0B7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c:v>
                </c:pt>
                <c:pt idx="2">
                  <c:v>#N/A</c:v>
                </c:pt>
                <c:pt idx="3">
                  <c:v>0.52</c:v>
                </c:pt>
                <c:pt idx="4">
                  <c:v>#N/A</c:v>
                </c:pt>
                <c:pt idx="5">
                  <c:v>0.34</c:v>
                </c:pt>
                <c:pt idx="6">
                  <c:v>#N/A</c:v>
                </c:pt>
                <c:pt idx="7">
                  <c:v>0.37</c:v>
                </c:pt>
                <c:pt idx="8">
                  <c:v>#N/A</c:v>
                </c:pt>
                <c:pt idx="9">
                  <c:v>0.38</c:v>
                </c:pt>
              </c:numCache>
            </c:numRef>
          </c:val>
          <c:extLst>
            <c:ext xmlns:c16="http://schemas.microsoft.com/office/drawing/2014/chart" uri="{C3380CC4-5D6E-409C-BE32-E72D297353CC}">
              <c16:uniqueId val="{00000006-1DAC-4E41-B781-5D3204EC0B7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8.02</c:v>
                </c:pt>
                <c:pt idx="2">
                  <c:v>#N/A</c:v>
                </c:pt>
                <c:pt idx="3">
                  <c:v>5.19</c:v>
                </c:pt>
                <c:pt idx="4">
                  <c:v>#N/A</c:v>
                </c:pt>
                <c:pt idx="5">
                  <c:v>6.64</c:v>
                </c:pt>
                <c:pt idx="6">
                  <c:v>#N/A</c:v>
                </c:pt>
                <c:pt idx="7">
                  <c:v>4.3099999999999996</c:v>
                </c:pt>
                <c:pt idx="8">
                  <c:v>#N/A</c:v>
                </c:pt>
                <c:pt idx="9">
                  <c:v>4.8</c:v>
                </c:pt>
              </c:numCache>
            </c:numRef>
          </c:val>
          <c:extLst>
            <c:ext xmlns:c16="http://schemas.microsoft.com/office/drawing/2014/chart" uri="{C3380CC4-5D6E-409C-BE32-E72D297353CC}">
              <c16:uniqueId val="{00000007-1DAC-4E41-B781-5D3204EC0B7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15.88</c:v>
                </c:pt>
                <c:pt idx="2">
                  <c:v>#N/A</c:v>
                </c:pt>
                <c:pt idx="3">
                  <c:v>16.52</c:v>
                </c:pt>
                <c:pt idx="4">
                  <c:v>#N/A</c:v>
                </c:pt>
                <c:pt idx="5">
                  <c:v>16.05</c:v>
                </c:pt>
                <c:pt idx="6">
                  <c:v>#N/A</c:v>
                </c:pt>
                <c:pt idx="7">
                  <c:v>15.61</c:v>
                </c:pt>
                <c:pt idx="8">
                  <c:v>#N/A</c:v>
                </c:pt>
                <c:pt idx="9">
                  <c:v>16.66</c:v>
                </c:pt>
              </c:numCache>
            </c:numRef>
          </c:val>
          <c:extLst>
            <c:ext xmlns:c16="http://schemas.microsoft.com/office/drawing/2014/chart" uri="{C3380CC4-5D6E-409C-BE32-E72D297353CC}">
              <c16:uniqueId val="{00000008-1DAC-4E41-B781-5D3204EC0B7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66</c:v>
                </c:pt>
                <c:pt idx="2">
                  <c:v>#N/A</c:v>
                </c:pt>
                <c:pt idx="3">
                  <c:v>51.78</c:v>
                </c:pt>
                <c:pt idx="4">
                  <c:v>#N/A</c:v>
                </c:pt>
                <c:pt idx="5">
                  <c:v>42.17</c:v>
                </c:pt>
                <c:pt idx="6">
                  <c:v>#N/A</c:v>
                </c:pt>
                <c:pt idx="7">
                  <c:v>37.04</c:v>
                </c:pt>
                <c:pt idx="8">
                  <c:v>#N/A</c:v>
                </c:pt>
                <c:pt idx="9">
                  <c:v>37.39</c:v>
                </c:pt>
              </c:numCache>
            </c:numRef>
          </c:val>
          <c:extLst>
            <c:ext xmlns:c16="http://schemas.microsoft.com/office/drawing/2014/chart" uri="{C3380CC4-5D6E-409C-BE32-E72D297353CC}">
              <c16:uniqueId val="{00000009-1DAC-4E41-B781-5D3204EC0B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3935</c:v>
                </c:pt>
                <c:pt idx="5">
                  <c:v>3752</c:v>
                </c:pt>
                <c:pt idx="8">
                  <c:v>3790</c:v>
                </c:pt>
                <c:pt idx="11">
                  <c:v>3580</c:v>
                </c:pt>
                <c:pt idx="14">
                  <c:v>2981</c:v>
                </c:pt>
              </c:numCache>
            </c:numRef>
          </c:val>
          <c:extLst>
            <c:ext xmlns:c16="http://schemas.microsoft.com/office/drawing/2014/chart" uri="{C3380CC4-5D6E-409C-BE32-E72D297353CC}">
              <c16:uniqueId val="{00000000-995F-41DC-8849-32BC9B39B8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5F-41DC-8849-32BC9B39B8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5F-41DC-8849-32BC9B39B8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240</c:v>
                </c:pt>
                <c:pt idx="3">
                  <c:v>431</c:v>
                </c:pt>
                <c:pt idx="6">
                  <c:v>431</c:v>
                </c:pt>
                <c:pt idx="9">
                  <c:v>441</c:v>
                </c:pt>
                <c:pt idx="12">
                  <c:v>462</c:v>
                </c:pt>
              </c:numCache>
            </c:numRef>
          </c:val>
          <c:extLst>
            <c:ext xmlns:c16="http://schemas.microsoft.com/office/drawing/2014/chart" uri="{C3380CC4-5D6E-409C-BE32-E72D297353CC}">
              <c16:uniqueId val="{00000003-995F-41DC-8849-32BC9B39B8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1315</c:v>
                </c:pt>
                <c:pt idx="3">
                  <c:v>1337</c:v>
                </c:pt>
                <c:pt idx="6">
                  <c:v>2000</c:v>
                </c:pt>
                <c:pt idx="9">
                  <c:v>1822</c:v>
                </c:pt>
                <c:pt idx="12">
                  <c:v>1874</c:v>
                </c:pt>
              </c:numCache>
            </c:numRef>
          </c:val>
          <c:extLst>
            <c:ext xmlns:c16="http://schemas.microsoft.com/office/drawing/2014/chart" uri="{C3380CC4-5D6E-409C-BE32-E72D297353CC}">
              <c16:uniqueId val="{00000004-995F-41DC-8849-32BC9B39B8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5F-41DC-8849-32BC9B39B8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5F-41DC-8849-32BC9B39B8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1987</c:v>
                </c:pt>
                <c:pt idx="3">
                  <c:v>1811</c:v>
                </c:pt>
                <c:pt idx="6">
                  <c:v>1623</c:v>
                </c:pt>
                <c:pt idx="9">
                  <c:v>1269</c:v>
                </c:pt>
                <c:pt idx="12">
                  <c:v>1191</c:v>
                </c:pt>
              </c:numCache>
            </c:numRef>
          </c:val>
          <c:extLst>
            <c:ext xmlns:c16="http://schemas.microsoft.com/office/drawing/2014/chart" uri="{C3380CC4-5D6E-409C-BE32-E72D297353CC}">
              <c16:uniqueId val="{00000007-995F-41DC-8849-32BC9B39B8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-393</c:v>
                </c:pt>
                <c:pt idx="2">
                  <c:v>#N/A</c:v>
                </c:pt>
                <c:pt idx="3">
                  <c:v>#N/A</c:v>
                </c:pt>
                <c:pt idx="4">
                  <c:v>-173</c:v>
                </c:pt>
                <c:pt idx="5">
                  <c:v>#N/A</c:v>
                </c:pt>
                <c:pt idx="6">
                  <c:v>#N/A</c:v>
                </c:pt>
                <c:pt idx="7">
                  <c:v>264</c:v>
                </c:pt>
                <c:pt idx="8">
                  <c:v>#N/A</c:v>
                </c:pt>
                <c:pt idx="9">
                  <c:v>#N/A</c:v>
                </c:pt>
                <c:pt idx="10">
                  <c:v>-48</c:v>
                </c:pt>
                <c:pt idx="11">
                  <c:v>#N/A</c:v>
                </c:pt>
                <c:pt idx="12">
                  <c:v>#N/A</c:v>
                </c:pt>
                <c:pt idx="13">
                  <c:v>546</c:v>
                </c:pt>
                <c:pt idx="14">
                  <c:v>#N/A</c:v>
                </c:pt>
              </c:numCache>
            </c:numRef>
          </c:val>
          <c:smooth val="0"/>
          <c:extLst>
            <c:ext xmlns:c16="http://schemas.microsoft.com/office/drawing/2014/chart" uri="{C3380CC4-5D6E-409C-BE32-E72D297353CC}">
              <c16:uniqueId val="{00000008-995F-41DC-8849-32BC9B39B8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23560</c:v>
                </c:pt>
                <c:pt idx="5">
                  <c:v>24339</c:v>
                </c:pt>
                <c:pt idx="8">
                  <c:v>22514</c:v>
                </c:pt>
                <c:pt idx="11">
                  <c:v>21440</c:v>
                </c:pt>
                <c:pt idx="14">
                  <c:v>20298</c:v>
                </c:pt>
              </c:numCache>
            </c:numRef>
          </c:val>
          <c:extLst>
            <c:ext xmlns:c16="http://schemas.microsoft.com/office/drawing/2014/chart" uri="{C3380CC4-5D6E-409C-BE32-E72D297353CC}">
              <c16:uniqueId val="{00000000-03B6-49F2-B8B5-FF3FC04A63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8526</c:v>
                </c:pt>
                <c:pt idx="5">
                  <c:v>8368</c:v>
                </c:pt>
                <c:pt idx="8">
                  <c:v>8329</c:v>
                </c:pt>
                <c:pt idx="11">
                  <c:v>7992</c:v>
                </c:pt>
                <c:pt idx="14">
                  <c:v>7890</c:v>
                </c:pt>
              </c:numCache>
            </c:numRef>
          </c:val>
          <c:extLst>
            <c:ext xmlns:c16="http://schemas.microsoft.com/office/drawing/2014/chart" uri="{C3380CC4-5D6E-409C-BE32-E72D297353CC}">
              <c16:uniqueId val="{00000001-03B6-49F2-B8B5-FF3FC04A63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27339</c:v>
                </c:pt>
                <c:pt idx="5">
                  <c:v>26187</c:v>
                </c:pt>
                <c:pt idx="8">
                  <c:v>26734</c:v>
                </c:pt>
                <c:pt idx="11">
                  <c:v>24417</c:v>
                </c:pt>
                <c:pt idx="14">
                  <c:v>25504</c:v>
                </c:pt>
              </c:numCache>
            </c:numRef>
          </c:val>
          <c:extLst>
            <c:ext xmlns:c16="http://schemas.microsoft.com/office/drawing/2014/chart" uri="{C3380CC4-5D6E-409C-BE32-E72D297353CC}">
              <c16:uniqueId val="{00000002-03B6-49F2-B8B5-FF3FC04A63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B6-49F2-B8B5-FF3FC04A63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B6-49F2-B8B5-FF3FC04A63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79</c:v>
                </c:pt>
              </c:numCache>
            </c:numRef>
          </c:val>
          <c:extLst>
            <c:ext xmlns:c16="http://schemas.microsoft.com/office/drawing/2014/chart" uri="{C3380CC4-5D6E-409C-BE32-E72D297353CC}">
              <c16:uniqueId val="{00000005-03B6-49F2-B8B5-FF3FC04A63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6780</c:v>
                </c:pt>
                <c:pt idx="3">
                  <c:v>6194</c:v>
                </c:pt>
                <c:pt idx="6">
                  <c:v>6341</c:v>
                </c:pt>
                <c:pt idx="9">
                  <c:v>7125</c:v>
                </c:pt>
                <c:pt idx="12">
                  <c:v>7219</c:v>
                </c:pt>
              </c:numCache>
            </c:numRef>
          </c:val>
          <c:extLst>
            <c:ext xmlns:c16="http://schemas.microsoft.com/office/drawing/2014/chart" uri="{C3380CC4-5D6E-409C-BE32-E72D297353CC}">
              <c16:uniqueId val="{00000006-03B6-49F2-B8B5-FF3FC04A63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5042</c:v>
                </c:pt>
                <c:pt idx="3">
                  <c:v>4869</c:v>
                </c:pt>
                <c:pt idx="6">
                  <c:v>4465</c:v>
                </c:pt>
                <c:pt idx="9">
                  <c:v>4045</c:v>
                </c:pt>
                <c:pt idx="12">
                  <c:v>3598</c:v>
                </c:pt>
              </c:numCache>
            </c:numRef>
          </c:val>
          <c:extLst>
            <c:ext xmlns:c16="http://schemas.microsoft.com/office/drawing/2014/chart" uri="{C3380CC4-5D6E-409C-BE32-E72D297353CC}">
              <c16:uniqueId val="{00000007-03B6-49F2-B8B5-FF3FC04A63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14408</c:v>
                </c:pt>
                <c:pt idx="3">
                  <c:v>24018</c:v>
                </c:pt>
                <c:pt idx="6">
                  <c:v>23268</c:v>
                </c:pt>
                <c:pt idx="9">
                  <c:v>19695</c:v>
                </c:pt>
                <c:pt idx="12">
                  <c:v>16983</c:v>
                </c:pt>
              </c:numCache>
            </c:numRef>
          </c:val>
          <c:extLst>
            <c:ext xmlns:c16="http://schemas.microsoft.com/office/drawing/2014/chart" uri="{C3380CC4-5D6E-409C-BE32-E72D297353CC}">
              <c16:uniqueId val="{00000008-03B6-49F2-B8B5-FF3FC04A63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138</c:v>
                </c:pt>
                <c:pt idx="3">
                  <c:v>13</c:v>
                </c:pt>
                <c:pt idx="6">
                  <c:v>119</c:v>
                </c:pt>
                <c:pt idx="9">
                  <c:v>483</c:v>
                </c:pt>
                <c:pt idx="12">
                  <c:v>215</c:v>
                </c:pt>
              </c:numCache>
            </c:numRef>
          </c:val>
          <c:extLst>
            <c:ext xmlns:c16="http://schemas.microsoft.com/office/drawing/2014/chart" uri="{C3380CC4-5D6E-409C-BE32-E72D297353CC}">
              <c16:uniqueId val="{00000009-03B6-49F2-B8B5-FF3FC04A63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8430</c:v>
                </c:pt>
                <c:pt idx="3">
                  <c:v>7686</c:v>
                </c:pt>
                <c:pt idx="6">
                  <c:v>6593</c:v>
                </c:pt>
                <c:pt idx="9">
                  <c:v>7277</c:v>
                </c:pt>
                <c:pt idx="12">
                  <c:v>8355</c:v>
                </c:pt>
              </c:numCache>
            </c:numRef>
          </c:val>
          <c:extLst>
            <c:ext xmlns:c16="http://schemas.microsoft.com/office/drawing/2014/chart" uri="{C3380CC4-5D6E-409C-BE32-E72D297353CC}">
              <c16:uniqueId val="{0000000A-03B6-49F2-B8B5-FF3FC04A63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B6-49F2-B8B5-FF3FC04A63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7161</c:v>
                </c:pt>
                <c:pt idx="1">
                  <c:v>6769</c:v>
                </c:pt>
                <c:pt idx="2">
                  <c:v>6777</c:v>
                </c:pt>
              </c:numCache>
            </c:numRef>
          </c:val>
          <c:extLst>
            <c:ext xmlns:c16="http://schemas.microsoft.com/office/drawing/2014/chart" uri="{C3380CC4-5D6E-409C-BE32-E72D297353CC}">
              <c16:uniqueId val="{00000000-C6D9-4FF7-B832-E371C6F21D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6D9-4FF7-B832-E371C6F21D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16355</c:v>
                </c:pt>
                <c:pt idx="1">
                  <c:v>14602</c:v>
                </c:pt>
                <c:pt idx="2">
                  <c:v>14838</c:v>
                </c:pt>
              </c:numCache>
            </c:numRef>
          </c:val>
          <c:extLst>
            <c:ext xmlns:c16="http://schemas.microsoft.com/office/drawing/2014/chart" uri="{C3380CC4-5D6E-409C-BE32-E72D297353CC}">
              <c16:uniqueId val="{00000002-C6D9-4FF7-B832-E371C6F21D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{647C8B42-6827-48A1-B824-9A2BB275E9DE}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594-4FE8-98E7-662FE4414C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{F8756E88-7853-4833-A629-427BF262298D}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94-4FE8-98E7-662FE4414C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{2FCC7429-0192-48D7-B23C-749D8C2A67CD}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94-4FE8-98E7-662FE4414C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{DE2657A6-553A-4EEE-91D8-613694EE6290}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94-4FE8-98E7-662FE4414C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{BE22657C-13E9-4B6A-9CA2-FA81F12CD529}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94-4FE8-98E7-662FE4414C8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{D149CE84-9BC7-4DFF-95BB-E1702C1BF268}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594-4FE8-98E7-662FE4414C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{91C2AB28-88AA-4E9C-8F71-1200637BA476}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594-4FE8-98E7-662FE4414C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{DF38675F-D11F-4DF8-9FC5-CE67744CEB68}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594-4FE8-98E7-662FE4414C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{F713E250-AC28-44B5-9E9F-F380DBE7789D}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594-4FE8-98E7-662FE4414C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58.7</c:v>
                </c:pt>
                <c:pt idx="16">
                  <c:v>60.3</c:v>
                </c:pt>
                <c:pt idx="24">
                  <c:v>60.1</c:v>
                </c:pt>
                <c:pt idx="32">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594-4FE8-98E7-662FE4414C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{5FA85C08-73D2-4B0E-9C24-8FD2985ACA3C}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594-4FE8-98E7-662FE4414C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{D93C4523-5965-48D0-90FD-39031F6BC662}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94-4FE8-98E7-662FE4414C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{A6758031-24B0-424C-8403-FD7169BC50C8}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94-4FE8-98E7-662FE4414C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{67D2C0F7-CE9A-4BEB-8057-8A349D7A4011}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94-4FE8-98E7-662FE4414C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{5825E670-1664-4B38-B8EA-CF2CD3CCA161}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94-4FE8-98E7-662FE4414C8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{EB406E76-4153-46A4-9105-DBB8A32A140D}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594-4FE8-98E7-662FE4414C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{1A0875F8-4616-40A0-BD3E-5AF98322A902}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594-4FE8-98E7-662FE4414C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{553BDC53-0D1C-448C-B5BC-533A396BFA25}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594-4FE8-98E7-662FE4414C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{CA35A60C-34ED-4EFA-B131-E3C8DEB51A90}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594-4FE8-98E7-662FE4414C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2594-4FE8-98E7-662FE4414C84}"/>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{2C6A479D-A4C3-4E56-84F8-3DA4404307F9}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C1E-4F76-8943-F9E0C7CB78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{2621224E-090B-4E79-8BEE-C2C7FE36C8AF}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1E-4F76-8943-F9E0C7CB78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{420D9461-4074-4FD3-BACC-55E1270CA4E3}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1E-4F76-8943-F9E0C7CB78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{6FA45B92-FF8C-40E9-8D12-A5B98FFC76BA}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1E-4F76-8943-F9E0C7CB78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{DF59E327-97F9-445B-9C73-26B9A8B67DF5}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1E-4F76-8943-F9E0C7CB78A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{A704F4F3-079C-4772-9432-B8CCB5F60541}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C1E-4F76-8943-F9E0C7CB78A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{9EEB9A68-1B0D-43D1-A05E-0970A136E9DB}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C1E-4F76-8943-F9E0C7CB78A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{250D7F0E-E4D4-4DAB-8C79-59B077A68FA0}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C1E-4F76-8943-F9E0C7CB78A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{7F943605-97E1-4088-A778-48AB085CE8BF}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C1E-4F76-8943-F9E0C7CB78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-0.5</c:v>
                </c:pt>
                <c:pt idx="16">
                  <c:v>-0.3</c:v>
                </c:pt>
                <c:pt idx="24">
                  <c:v>0</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C1E-4F76-8943-F9E0C7CB78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{51A67D6C-CEFB-447F-AF2C-F28D1C6F78D6}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C1E-4F76-8943-F9E0C7CB78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{D717ABA6-92E0-40B5-B16C-611D1C4FAC54}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1E-4F76-8943-F9E0C7CB78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{C418E3F8-08A5-47EC-86FE-03C2668CD32C}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1E-4F76-8943-F9E0C7CB78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{3840B003-378D-4AA0-8069-4DB4EF2F7358}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1E-4F76-8943-F9E0C7CB78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{778F5172-0FE8-4E55-A995-3DE0EACE1247}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1E-4F76-8943-F9E0C7CB78A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{C9BD1D1E-6182-46B5-99E6-165DCB2D931B}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C1E-4F76-8943-F9E0C7CB78A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{08A00CC6-7BFF-4D82-BD25-77414614E7DD}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C1E-4F76-8943-F9E0C7CB78A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{ECC03296-3FAF-4656-B14A-C0DCF52BDEED}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C1E-4F76-8943-F9E0C7CB78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{1B381E1F-FF18-440B-840B-564CEA4355F8}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C1E-4F76-8943-F9E0C7CB78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BC1E-4F76-8943-F9E0C7CB78AC}"/>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3764251-C5B0-462A-8C08-FB13C61F295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47558B3-CA92-4959-8B4E-A03AA620EB1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実質公債費比率は類似団体と比較して低い水準にあるが、これは基金等の活用により市債に大きく依存しない財政運営を行っていることが主な要因と考えられる。</a:t>
          </a:r>
        </a:p>
        <a:p>
          <a:r>
            <a:rPr kumimoji="1" lang="ja-JP" altLang="en-US" sz="1400">
              <a:latin typeface="ＭＳ ゴシック" pitchFamily="49" charset="-128"/>
              <a:ea typeface="ＭＳ ゴシック" pitchFamily="49" charset="-128"/>
            </a:rPr>
            <a:t>　しかしながら、市債残高は令和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増加傾向であり、今後も老人福祉センターの建設や小牧南小学校の改築などに伴う基金残高の減少や市債の発行増により、実質公債費比率は上昇していくと考えられる。そのため、引き続き計画的な市債発行等により健全な財政状況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年度より廃止。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対して、企業債の新規借入額よりも償還額のほうが大きいことによる元金の残高の減少に伴う公営企業債等繰入見込額などが減少したことにより充当可能財源等の減以上に将来負担額が減となったため、将来負担比率の分子は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充当可能財源等が将来負担額を大きく上回っていることから、健全な財政状況を維持しているが、市債残高は令和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増加傾向であり、今後も老人福祉センターの建設や小牧南小学校の改築などに伴う基金残高の減少や市債の発行増により、将来負担比率は上昇していくことが考えられる。そのため、引き続き計画的な市債発行等により、健全な財政状況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これは、病院建設基金を約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千万円、都市基盤整備基金で約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千万円を取崩したものの、次世代教育環境整備基金で約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千万円、文化振興基金で約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千万円を積み立てたことなどによる増加が主な要因である。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今後も、引き続き計画的な市債発行に努めるなど、健全な財政状況の維持に努める。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都市基盤整備基金：都市基盤の充実に資する事業で、道路その他の交通施設、公園その他の公共空地及び公共下水道の整備事業、土地区画整理事業並びに市街地再開発事業の資金に充てる。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次世代教育環境整備基金：次世代育成のための学校施設等教育環境整備事業の資金に充てる。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社会福祉基金：社会福祉を充実するための資金に充てる。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こども夢・チャレンジ基金：こどもの夢を育み、夢へのチャレンジを応援するための資金に充てる。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スポーツ振興基金：スポーツ振興事業及び体育施設整備の資金に充てる。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各基金の設置目的に沿って計画的な運用に努める。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積立額が大きかった次世代教育環境整備基金、文化振興基金については、こまき応援寄附金による積み立てが主な要因となっている。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今後も、健全な財政運営に努めるとともに、積立額と取崩額のバランスに留意する。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また、余剰が見込まれる貴重な財源については、経済事情に左右されることなく、健全財政を維持し、積極的な施策の展開と着実な事業の推進を図るために一部の基金に一般財源積み立てを行っていく。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7,865,414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円の増となっているが、これは利子による積立金によるものである。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財政調整基金残高は、適切な財源の確保と歳出の精査により取崩す可能性も視野に入れ、今後も、引き続き計画的な市債発行に努めるなど、健全な財政運営に努める。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年度より廃止。</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今後も、減債基金を運用する必要が無いように、引き続き計画的な市債発行に努めるなど、健全な財政運営に努める。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2379FB2-4A3F-466B-BD87-790C981E97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EB99FAC-941C-420F-8589-3BF84C4A5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833E4F2-8C7E-4765-8346-5AD75EBE30C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3550731-D80A-4EF5-AC1E-D2E7E9E1D87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A790119-6EA3-4FF9-A8BC-9CE08AD3E3A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B84CB8B-5D0A-40DB-947D-3C3719B2049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4CC9D05-19DB-460D-8E65-BD23A21AAA5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58C4892-C15C-47F1-AA52-B0AF2AD1D89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7B77C81-F8DA-43BC-9251-88BC78AD005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6D81D06-7895-4BF3-A24E-51C7D10F980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FF822C3-DF68-4F16-AE11-9226BF09615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421E323-F94D-44FA-B535-620F4F010E8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CB9BBD8-0FC3-4086-BC0B-7A943742D7A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107EE80-77A7-41AA-A5CB-204D6BC4B20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CDB86D4-AF54-4338-9C88-558FFC2AA63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BAF70AF-B715-4F64-85DF-93BA24AF3F2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CEB4AE5-8152-4EF6-B516-44B07AC776D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F403059-EBE4-4DD3-AF91-E385BE18090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9E7EC3F-1EB9-4867-B943-C1B727962F2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315F38B-7DCA-4C55-B3F0-69FBA749DE5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C27CFCD-A419-49F3-818C-C83A7EB9B04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7BAB197-1439-43F6-8FCC-443075DEBDE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150,982
141,180
62.81
65,066,222
61,779,726
1,604,392
33,372,812
9,450,877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490292C-9A1D-470A-AAD1-17210924A6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D414DA9-FDC1-4D35-B72E-62AEF688981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6DEE5A2-83E2-4E61-9A25-03818E3E4DC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F0E83A9-6B02-447A-9F7D-C1CFA42EC20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C5369B1-C44C-4D4F-8794-779EF72D39D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F451CC8-4FD7-4B7D-9751-72CD9640044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5BD35D1-A087-45C7-B6FC-82E915CFAF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FE85C61-2C74-466B-B02E-C7FD8674D0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0B8B419-A622-42BB-803A-B810D6590F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89ACE96-FEF6-4A89-BBDF-979F52F30C1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D8DFA88-1529-4687-A1A8-52C6314689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9B3C7E9-32C7-49AE-B4B2-44D627915DD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90A3F89-ED00-41A9-AEB1-15D94AAC3B6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2F53851-707B-486E-863F-283AAADBDE8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7C95FC6-50A5-408A-9A0A-38896CBEC8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8360DCF-E135-4B8E-A248-153B7E20C08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77E8DC8-E2AA-4B50-9B01-FF3C1558268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E69D0D2-8E40-4145-94AD-151F0DFC86B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CF8DEC1-E85B-4F59-822A-0AC92D39C6E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EDCDBE4-460F-4EEA-856A-27ADD6EE479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2E0AD26-FA88-4105-BCDA-3A6CA2993A3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A97DB03-04F1-4503-826E-25F4EE02AEF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27336EA-CB68-492C-8B24-C46A46DDDCF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D0DD5F7-C6F1-4A66-91B3-81FAFE2DC73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0DAB111-9993-4000-AEEC-5EE35649051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5C3C86E-7A6C-46A9-B0B0-76356155F93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EBF6FA2-DC3A-43AF-9412-8E45E99BB6F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ED2F12C-C78B-4106-BAD2-1B43D757713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73EE62D-116D-4CD4-9657-12C2A250C5F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6C7FC6F-BADA-44BE-A0CF-921F8DEDF16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B412E63-3FB6-430D-9E6B-CF02CED5A9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CBE7F52-3E96-481B-ADDF-B1367A1CAE4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C4B6897-00DD-4D41-8037-2D7669FCAAD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30D145D-889B-4190-B9E2-A8652C9120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6EF4F26-EFEA-4E50-9B49-C9C75DBBF9D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と比較して、低い数値もしくは同程度で推移している。当市では、平成２８年度に、公共ファシリティマネジメント基本方針、公共施設適正配置計画、公共施設長寿命化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1D43C4D-5043-43D1-A3F9-4DE3141C86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39CF5AC-E4A9-488C-A50A-6AB085E7B61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C9F19D0-8171-481F-A9DC-64C05E37267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135761D0-6019-444E-A83A-6297961A3D45}"/>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9BBF18E0-48A0-415D-818F-0EB6A9F4FF61}"/>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83EDEF4E-0934-4FA8-87BD-85D0121A458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CA9C541C-B474-4D17-BC63-13679A78BB6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98F1012C-E4AA-4310-8312-466BBF379269}"/>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3AE8A644-058A-4B29-9D08-21558C4DB7C4}"/>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853B7908-05DB-4CF0-82D2-1C8E05CE2F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594AF136-51A7-4184-A9C5-92795EFAE02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A4B6E57A-E682-4880-BA98-7C98F7F3D5A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71" name="直線コネクタ 70">
          <a:extLst>
            <a:ext uri="{FF2B5EF4-FFF2-40B4-BE49-F238E27FC236}">
              <a16:creationId xmlns:a16="http://schemas.microsoft.com/office/drawing/2014/main" id="{35EAACF5-C46A-4E63-9922-7E342AABEA98}"/>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72" name="有形固定資産減価償却率最小値テキスト">
          <a:extLst>
            <a:ext uri="{FF2B5EF4-FFF2-40B4-BE49-F238E27FC236}">
              <a16:creationId xmlns:a16="http://schemas.microsoft.com/office/drawing/2014/main" id="{45B281B3-EA97-4475-A91F-E3B41FD99A9B}"/>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73" name="直線コネクタ 72">
          <a:extLst>
            <a:ext uri="{FF2B5EF4-FFF2-40B4-BE49-F238E27FC236}">
              <a16:creationId xmlns:a16="http://schemas.microsoft.com/office/drawing/2014/main" id="{0E02E55D-14A1-49AA-8504-A80EC3F55B89}"/>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4" name="有形固定資産減価償却率最大値テキスト">
          <a:extLst>
            <a:ext uri="{FF2B5EF4-FFF2-40B4-BE49-F238E27FC236}">
              <a16:creationId xmlns:a16="http://schemas.microsoft.com/office/drawing/2014/main" id="{AA770B95-047C-4740-B124-EA2B55A066C1}"/>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5" name="直線コネクタ 74">
          <a:extLst>
            <a:ext uri="{FF2B5EF4-FFF2-40B4-BE49-F238E27FC236}">
              <a16:creationId xmlns:a16="http://schemas.microsoft.com/office/drawing/2014/main" id="{6FF8B257-66F7-41E8-A523-13648CF5CAD8}"/>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76" name="有形固定資産減価償却率平均値テキスト">
          <a:extLst>
            <a:ext uri="{FF2B5EF4-FFF2-40B4-BE49-F238E27FC236}">
              <a16:creationId xmlns:a16="http://schemas.microsoft.com/office/drawing/2014/main" id="{FEA6619B-B8B3-4C36-901B-341E70401F9A}"/>
            </a:ext>
          </a:extLst>
        </xdr:cNvPr>
        <xdr:cNvSpPr txBox="1"/>
      </xdr:nvSpPr>
      <xdr:spPr>
        <a:xfrm>
          <a:off x="4813300" y="6122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7" name="フローチャート: 判断 76">
          <a:extLst>
            <a:ext uri="{FF2B5EF4-FFF2-40B4-BE49-F238E27FC236}">
              <a16:creationId xmlns:a16="http://schemas.microsoft.com/office/drawing/2014/main" id="{BA9A6B54-C677-478E-A937-F0B1D5F0F624}"/>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8" name="フローチャート: 判断 77">
          <a:extLst>
            <a:ext uri="{FF2B5EF4-FFF2-40B4-BE49-F238E27FC236}">
              <a16:creationId xmlns:a16="http://schemas.microsoft.com/office/drawing/2014/main" id="{13A9EEDA-CBC4-4B2B-8C96-7330B171EDF8}"/>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a:extLst>
            <a:ext uri="{FF2B5EF4-FFF2-40B4-BE49-F238E27FC236}">
              <a16:creationId xmlns:a16="http://schemas.microsoft.com/office/drawing/2014/main" id="{D0CB9486-70A6-41CD-9C73-8C971275517E}"/>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0" name="フローチャート: 判断 79">
          <a:extLst>
            <a:ext uri="{FF2B5EF4-FFF2-40B4-BE49-F238E27FC236}">
              <a16:creationId xmlns:a16="http://schemas.microsoft.com/office/drawing/2014/main" id="{5F059958-47F9-4006-988B-627C8E58915A}"/>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a:extLst>
            <a:ext uri="{FF2B5EF4-FFF2-40B4-BE49-F238E27FC236}">
              <a16:creationId xmlns:a16="http://schemas.microsoft.com/office/drawing/2014/main" id="{6244AEEF-5251-4957-B025-A6AB4899F058}"/>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32BAEA6-001F-4F55-8AFC-D7395F0A788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A45F6E9-D39C-4ACC-8488-9787F1EACCF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2FF94E4-71E0-43BF-BA61-C350B3B93C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990398D-FE8A-45B4-A41E-70A8EBC4A11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E635883-55B8-4602-90B7-139F6A7112D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87" name="楕円 86">
          <a:extLst>
            <a:ext uri="{FF2B5EF4-FFF2-40B4-BE49-F238E27FC236}">
              <a16:creationId xmlns:a16="http://schemas.microsoft.com/office/drawing/2014/main" id="{2B32211E-9C7D-472F-8932-C6BEE1A609A5}"/>
            </a:ext>
          </a:extLst>
        </xdr:cNvPr>
        <xdr:cNvSpPr/>
      </xdr:nvSpPr>
      <xdr:spPr>
        <a:xfrm>
          <a:off x="4711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148924</xdr:rowOff>
    </xdr:from>
    <xdr:ext cx="405111" cy="259045"/>
    <xdr:sp macro="" textlink="">
      <xdr:nvSpPr>
        <xdr:cNvPr id="88" name="有形固定資産減価償却率該当値テキスト">
          <a:extLst>
            <a:ext uri="{FF2B5EF4-FFF2-40B4-BE49-F238E27FC236}">
              <a16:creationId xmlns:a16="http://schemas.microsoft.com/office/drawing/2014/main" id="{3993C26C-0919-483C-9185-33A9B76FF099}"/>
            </a:ext>
          </a:extLst>
        </xdr:cNvPr>
        <xdr:cNvSpPr txBox="1"/>
      </xdr:nvSpPr>
      <xdr:spPr>
        <a:xfrm>
          <a:off x="4813300" y="589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72072</xdr:rowOff>
    </xdr:from>
    <xdr:to>
      <xdr:col>19</xdr:col>
      <xdr:colOff>187325</xdr:colOff>
      <xdr:row>31</xdr:row>
      <xdr:rowOff>2222</xdr:rowOff>
    </xdr:to>
    <xdr:sp macro="" textlink="">
      <xdr:nvSpPr>
        <xdr:cNvPr id="89" name="楕円 88">
          <a:extLst>
            <a:ext uri="{FF2B5EF4-FFF2-40B4-BE49-F238E27FC236}">
              <a16:creationId xmlns:a16="http://schemas.microsoft.com/office/drawing/2014/main" id="{1657607E-4CC1-4D64-B761-FFE583B87929}"/>
            </a:ext>
          </a:extLst>
        </xdr:cNvPr>
        <xdr:cNvSpPr/>
      </xdr:nvSpPr>
      <xdr:spPr>
        <a:xfrm>
          <a:off x="4000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122872</xdr:rowOff>
    </xdr:from>
    <xdr:to>
      <xdr:col>23</xdr:col>
      <xdr:colOff>85725</xdr:colOff>
      <xdr:row>31</xdr:row>
      <xdr:rowOff>5397</xdr:rowOff>
    </xdr:to>
    <xdr:cxnSp macro="">
      <xdr:nvCxnSpPr>
        <xdr:cNvPr id="90" name="直線コネクタ 89">
          <a:extLst>
            <a:ext uri="{FF2B5EF4-FFF2-40B4-BE49-F238E27FC236}">
              <a16:creationId xmlns:a16="http://schemas.microsoft.com/office/drawing/2014/main" id="{F69225AF-1422-4DF3-A03F-4DEAF406B6FC}"/>
            </a:ext>
          </a:extLst>
        </xdr:cNvPr>
        <xdr:cNvCxnSpPr/>
      </xdr:nvCxnSpPr>
      <xdr:spPr>
        <a:xfrm>
          <a:off x="4051300" y="603789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82867</xdr:rowOff>
    </xdr:from>
    <xdr:to>
      <xdr:col>15</xdr:col>
      <xdr:colOff>187325</xdr:colOff>
      <xdr:row>31</xdr:row>
      <xdr:rowOff>13017</xdr:rowOff>
    </xdr:to>
    <xdr:sp macro="" textlink="">
      <xdr:nvSpPr>
        <xdr:cNvPr id="91" name="楕円 90">
          <a:extLst>
            <a:ext uri="{FF2B5EF4-FFF2-40B4-BE49-F238E27FC236}">
              <a16:creationId xmlns:a16="http://schemas.microsoft.com/office/drawing/2014/main" id="{B21B980D-28D0-41CB-9F2B-798CD4608F36}"/>
            </a:ext>
          </a:extLst>
        </xdr:cNvPr>
        <xdr:cNvSpPr/>
      </xdr:nvSpPr>
      <xdr:spPr>
        <a:xfrm>
          <a:off x="3238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122872</xdr:rowOff>
    </xdr:from>
    <xdr:to>
      <xdr:col>19</xdr:col>
      <xdr:colOff>136525</xdr:colOff>
      <xdr:row>30</xdr:row>
      <xdr:rowOff>133667</xdr:rowOff>
    </xdr:to>
    <xdr:cxnSp macro="">
      <xdr:nvCxnSpPr>
        <xdr:cNvPr id="92" name="直線コネクタ 91">
          <a:extLst>
            <a:ext uri="{FF2B5EF4-FFF2-40B4-BE49-F238E27FC236}">
              <a16:creationId xmlns:a16="http://schemas.microsoft.com/office/drawing/2014/main" id="{6211790A-B207-46AE-BA08-DB4B7F334FB4}"/>
            </a:ext>
          </a:extLst>
        </xdr:cNvPr>
        <xdr:cNvCxnSpPr/>
      </xdr:nvCxnSpPr>
      <xdr:spPr>
        <a:xfrm flipV="1">
          <a:off x="3289300" y="603789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167958</xdr:rowOff>
    </xdr:from>
    <xdr:to>
      <xdr:col>11</xdr:col>
      <xdr:colOff>187325</xdr:colOff>
      <xdr:row>30</xdr:row>
      <xdr:rowOff>98108</xdr:rowOff>
    </xdr:to>
    <xdr:sp macro="" textlink="">
      <xdr:nvSpPr>
        <xdr:cNvPr id="93" name="楕円 92">
          <a:extLst>
            <a:ext uri="{FF2B5EF4-FFF2-40B4-BE49-F238E27FC236}">
              <a16:creationId xmlns:a16="http://schemas.microsoft.com/office/drawing/2014/main" id="{9F7CEC0D-F347-4162-89B2-E924E241F7E7}"/>
            </a:ext>
          </a:extLst>
        </xdr:cNvPr>
        <xdr:cNvSpPr/>
      </xdr:nvSpPr>
      <xdr:spPr>
        <a:xfrm>
          <a:off x="2476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47308</xdr:rowOff>
    </xdr:from>
    <xdr:to>
      <xdr:col>15</xdr:col>
      <xdr:colOff>136525</xdr:colOff>
      <xdr:row>30</xdr:row>
      <xdr:rowOff>133667</xdr:rowOff>
    </xdr:to>
    <xdr:cxnSp macro="">
      <xdr:nvCxnSpPr>
        <xdr:cNvPr id="94" name="直線コネクタ 93">
          <a:extLst>
            <a:ext uri="{FF2B5EF4-FFF2-40B4-BE49-F238E27FC236}">
              <a16:creationId xmlns:a16="http://schemas.microsoft.com/office/drawing/2014/main" id="{DC5F68FC-5914-41BF-928D-8AA36BA197B9}"/>
            </a:ext>
          </a:extLst>
        </xdr:cNvPr>
        <xdr:cNvCxnSpPr/>
      </xdr:nvCxnSpPr>
      <xdr:spPr>
        <a:xfrm>
          <a:off x="2527300" y="5962333"/>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95" name="楕円 94">
          <a:extLst>
            <a:ext uri="{FF2B5EF4-FFF2-40B4-BE49-F238E27FC236}">
              <a16:creationId xmlns:a16="http://schemas.microsoft.com/office/drawing/2014/main" id="{66BF5797-3EE9-416C-9EBF-B16B0BEAC71A}"/>
            </a:ext>
          </a:extLst>
        </xdr:cNvPr>
        <xdr:cNvSpPr/>
      </xdr:nvSpPr>
      <xdr:spPr>
        <a:xfrm>
          <a:off x="1714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30</xdr:row>
      <xdr:rowOff>47308</xdr:rowOff>
    </xdr:to>
    <xdr:cxnSp macro="">
      <xdr:nvCxnSpPr>
        <xdr:cNvPr id="96" name="直線コネクタ 95">
          <a:extLst>
            <a:ext uri="{FF2B5EF4-FFF2-40B4-BE49-F238E27FC236}">
              <a16:creationId xmlns:a16="http://schemas.microsoft.com/office/drawing/2014/main" id="{B706ECB3-2665-4B3C-991B-72E52CC56325}"/>
            </a:ext>
          </a:extLst>
        </xdr:cNvPr>
        <xdr:cNvCxnSpPr/>
      </xdr:nvCxnSpPr>
      <xdr:spPr>
        <a:xfrm>
          <a:off x="1765300" y="5892165"/>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97" name="n_1aveValue有形固定資産減価償却率">
          <a:extLst>
            <a:ext uri="{FF2B5EF4-FFF2-40B4-BE49-F238E27FC236}">
              <a16:creationId xmlns:a16="http://schemas.microsoft.com/office/drawing/2014/main" id="{FFFF3D9D-DAF7-4DDB-A51A-2DEF33A518FA}"/>
            </a:ext>
          </a:extLst>
        </xdr:cNvPr>
        <xdr:cNvSpPr txBox="1"/>
      </xdr:nvSpPr>
      <xdr:spPr>
        <a:xfrm>
          <a:off x="38360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8" name="n_2aveValue有形固定資産減価償却率">
          <a:extLst>
            <a:ext uri="{FF2B5EF4-FFF2-40B4-BE49-F238E27FC236}">
              <a16:creationId xmlns:a16="http://schemas.microsoft.com/office/drawing/2014/main" id="{556054B5-82AE-4A09-AEE0-6058394C59FF}"/>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9" name="n_3aveValue有形固定資産減価償却率">
          <a:extLst>
            <a:ext uri="{FF2B5EF4-FFF2-40B4-BE49-F238E27FC236}">
              <a16:creationId xmlns:a16="http://schemas.microsoft.com/office/drawing/2014/main" id="{5A579047-ADA6-4D96-8A0C-1C817929B176}"/>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0" name="n_4aveValue有形固定資産減価償却率">
          <a:extLst>
            <a:ext uri="{FF2B5EF4-FFF2-40B4-BE49-F238E27FC236}">
              <a16:creationId xmlns:a16="http://schemas.microsoft.com/office/drawing/2014/main" id="{4B0BF5AB-24DB-47EE-AD08-6522DE8EDE72}"/>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18749</xdr:rowOff>
    </xdr:from>
    <xdr:ext cx="405111" cy="259045"/>
    <xdr:sp macro="" textlink="">
      <xdr:nvSpPr>
        <xdr:cNvPr id="101" name="n_1mainValue有形固定資産減価償却率">
          <a:extLst>
            <a:ext uri="{FF2B5EF4-FFF2-40B4-BE49-F238E27FC236}">
              <a16:creationId xmlns:a16="http://schemas.microsoft.com/office/drawing/2014/main" id="{4FF2ABF2-1A78-4F12-9EA7-491F1A403476}"/>
            </a:ext>
          </a:extLst>
        </xdr:cNvPr>
        <xdr:cNvSpPr txBox="1"/>
      </xdr:nvSpPr>
      <xdr:spPr>
        <a:xfrm>
          <a:off x="3836044" y="576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29544</xdr:rowOff>
    </xdr:from>
    <xdr:ext cx="405111" cy="259045"/>
    <xdr:sp macro="" textlink="">
      <xdr:nvSpPr>
        <xdr:cNvPr id="102" name="n_2mainValue有形固定資産減価償却率">
          <a:extLst>
            <a:ext uri="{FF2B5EF4-FFF2-40B4-BE49-F238E27FC236}">
              <a16:creationId xmlns:a16="http://schemas.microsoft.com/office/drawing/2014/main" id="{6B92A99E-FC6D-463C-B22F-228F98C24DE8}"/>
            </a:ext>
          </a:extLst>
        </xdr:cNvPr>
        <xdr:cNvSpPr txBox="1"/>
      </xdr:nvSpPr>
      <xdr:spPr>
        <a:xfrm>
          <a:off x="30867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114635</xdr:rowOff>
    </xdr:from>
    <xdr:ext cx="405111" cy="259045"/>
    <xdr:sp macro="" textlink="">
      <xdr:nvSpPr>
        <xdr:cNvPr id="103" name="n_3mainValue有形固定資産減価償却率">
          <a:extLst>
            <a:ext uri="{FF2B5EF4-FFF2-40B4-BE49-F238E27FC236}">
              <a16:creationId xmlns:a16="http://schemas.microsoft.com/office/drawing/2014/main" id="{A3D49FD6-1D2D-4EEE-817D-6026E74DD493}"/>
            </a:ext>
          </a:extLst>
        </xdr:cNvPr>
        <xdr:cNvSpPr txBox="1"/>
      </xdr:nvSpPr>
      <xdr:spPr>
        <a:xfrm>
          <a:off x="2324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104" name="n_4mainValue有形固定資産減価償却率">
          <a:extLst>
            <a:ext uri="{FF2B5EF4-FFF2-40B4-BE49-F238E27FC236}">
              <a16:creationId xmlns:a16="http://schemas.microsoft.com/office/drawing/2014/main" id="{6B36CDA6-7E8D-4BF6-8F80-C8FB9EBAE8C5}"/>
            </a:ext>
          </a:extLst>
        </xdr:cNvPr>
        <xdr:cNvSpPr txBox="1"/>
      </xdr:nvSpPr>
      <xdr:spPr>
        <a:xfrm>
          <a:off x="1562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5EB3641-E779-49C2-A1B5-EE468F26720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428FB205-3EBC-46B1-A2C6-7AA696E0BF3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a:extLst>
            <a:ext uri="{FF2B5EF4-FFF2-40B4-BE49-F238E27FC236}">
              <a16:creationId xmlns:a16="http://schemas.microsoft.com/office/drawing/2014/main" id="{2020E259-8266-4773-9954-75B7728B75F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E80DBEE5-2D3F-45F4-BF80-ADF33B892CF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746851B8-D779-4539-BE9C-0427942F853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E92FB48B-D766-490B-A082-2192E6C80ED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AFA6677D-5CFA-4CCD-8073-9802DD53858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81BB73A8-F0CA-424D-B0B6-9F21BA73BC9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38C3E53B-940F-4D09-BD3A-EDBC65AC29E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93925011-F7E7-451C-BB1B-17475491135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921B590-D1C7-40B3-846B-2E1DC3EC113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1FEBE0FD-B7C0-4367-AF64-F7681B0798B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F37563E8-55A9-494F-965C-A82F93605AE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当市は、債務償還に充当できる一般財源（償還充当限度額）が実質債務を上回っており、健全な財政状況である。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A47AFCB0-7EF3-4D13-9648-4D65C945FEF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BEDF4539-EE94-4C3D-9BCA-71B345833F6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8596A577-DA26-49B2-9687-22E84E1DA29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33EA91ED-AD5F-445A-8465-776F9E40B0C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78842190-1375-42B5-A2E8-1111F43AB4B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16DA31E3-8A80-47BD-81A8-734C34F7237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329CAB2F-3726-47E0-96D6-C8CE61E173E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C80F35A2-61DB-438A-BCFF-5AD0C43E8F3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65AB5AD7-821A-4D7C-980E-166DEC0E23F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CB61CAEA-5F60-478B-B849-A1C9C54AA02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6CF4FB47-2BCE-4B31-9700-33245EEEF2C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695DAA41-3387-47FD-86B6-36A1AD3344A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488D6737-D07D-457B-829C-86CF8F95315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B315BE06-9546-477D-BAC1-F3C3C56A968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AF90B804-D667-436F-A800-8CA32417B5D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33" name="直線コネクタ 132">
          <a:extLst>
            <a:ext uri="{FF2B5EF4-FFF2-40B4-BE49-F238E27FC236}">
              <a16:creationId xmlns:a16="http://schemas.microsoft.com/office/drawing/2014/main" id="{C2F9D84C-6A2B-4EFF-912E-4D9F7A79D12B}"/>
            </a:ext>
          </a:extLst>
        </xdr:cNvPr>
        <xdr:cNvCxnSpPr/>
      </xdr:nvCxnSpPr>
      <xdr:spPr>
        <a:xfrm flipV="1">
          <a:off x="14793595" y="5312833"/>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4" name="債務償還比率最小値テキスト">
          <a:extLst>
            <a:ext uri="{FF2B5EF4-FFF2-40B4-BE49-F238E27FC236}">
              <a16:creationId xmlns:a16="http://schemas.microsoft.com/office/drawing/2014/main" id="{3168CAC3-C1AD-4841-9034-D690AC3DAE99}"/>
            </a:ext>
          </a:extLst>
        </xdr:cNvPr>
        <xdr:cNvSpPr txBox="1"/>
      </xdr:nvSpPr>
      <xdr:spPr>
        <a:xfrm>
          <a:off x="14846300" y="68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5" name="直線コネクタ 134">
          <a:extLst>
            <a:ext uri="{FF2B5EF4-FFF2-40B4-BE49-F238E27FC236}">
              <a16:creationId xmlns:a16="http://schemas.microsoft.com/office/drawing/2014/main" id="{04C0D537-2CF5-42FD-A5C6-E16D314CC69D}"/>
            </a:ext>
          </a:extLst>
        </xdr:cNvPr>
        <xdr:cNvCxnSpPr/>
      </xdr:nvCxnSpPr>
      <xdr:spPr>
        <a:xfrm>
          <a:off x="14706600" y="683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13615235-C0A0-4F4F-9F45-F2AEC09C1B6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40188C24-3EBD-4C6D-A262-7E51991DA22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8" name="債務償還比率平均値テキスト">
          <a:extLst>
            <a:ext uri="{FF2B5EF4-FFF2-40B4-BE49-F238E27FC236}">
              <a16:creationId xmlns:a16="http://schemas.microsoft.com/office/drawing/2014/main" id="{093DB9CA-0260-4281-AFEC-6AB6DD605FFC}"/>
            </a:ext>
          </a:extLst>
        </xdr:cNvPr>
        <xdr:cNvSpPr txBox="1"/>
      </xdr:nvSpPr>
      <xdr:spPr>
        <a:xfrm>
          <a:off x="14846300" y="6056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9" name="フローチャート: 判断 138">
          <a:extLst>
            <a:ext uri="{FF2B5EF4-FFF2-40B4-BE49-F238E27FC236}">
              <a16:creationId xmlns:a16="http://schemas.microsoft.com/office/drawing/2014/main" id="{ECF542F8-6445-4F13-963B-12F551E528BD}"/>
            </a:ext>
          </a:extLst>
        </xdr:cNvPr>
        <xdr:cNvSpPr/>
      </xdr:nvSpPr>
      <xdr:spPr>
        <a:xfrm>
          <a:off x="14744700" y="607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40" name="フローチャート: 判断 139">
          <a:extLst>
            <a:ext uri="{FF2B5EF4-FFF2-40B4-BE49-F238E27FC236}">
              <a16:creationId xmlns:a16="http://schemas.microsoft.com/office/drawing/2014/main" id="{E52DEF50-1DE4-4C87-9659-DD3B0871E811}"/>
            </a:ext>
          </a:extLst>
        </xdr:cNvPr>
        <xdr:cNvSpPr/>
      </xdr:nvSpPr>
      <xdr:spPr>
        <a:xfrm>
          <a:off x="14033500" y="627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1" name="フローチャート: 判断 140">
          <a:extLst>
            <a:ext uri="{FF2B5EF4-FFF2-40B4-BE49-F238E27FC236}">
              <a16:creationId xmlns:a16="http://schemas.microsoft.com/office/drawing/2014/main" id="{A86765D7-EAAA-4D49-AB01-485A6C332FC2}"/>
            </a:ext>
          </a:extLst>
        </xdr:cNvPr>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2" name="フローチャート: 判断 141">
          <a:extLst>
            <a:ext uri="{FF2B5EF4-FFF2-40B4-BE49-F238E27FC236}">
              <a16:creationId xmlns:a16="http://schemas.microsoft.com/office/drawing/2014/main" id="{6766FC1C-24A4-419B-B721-8A8428F28F9C}"/>
            </a:ext>
          </a:extLst>
        </xdr:cNvPr>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3" name="フローチャート: 判断 142">
          <a:extLst>
            <a:ext uri="{FF2B5EF4-FFF2-40B4-BE49-F238E27FC236}">
              <a16:creationId xmlns:a16="http://schemas.microsoft.com/office/drawing/2014/main" id="{189D8382-651A-4ED3-922D-24DCF4AC0487}"/>
            </a:ext>
          </a:extLst>
        </xdr:cNvPr>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03D0137-B0D0-4DB7-AD26-3A1507A71A0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D928B17-9833-4925-BC89-FFC5500CF8B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4B45E39-1D4D-4165-BD67-5A1599668E2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CE425B1-6E85-4D73-97DE-D2257A81556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C5D45E9-B0B8-466F-8A15-46CA3973BB5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102616</xdr:rowOff>
    </xdr:from>
    <xdr:to>
      <xdr:col>76</xdr:col>
      <xdr:colOff>73025</xdr:colOff>
      <xdr:row>27</xdr:row>
      <xdr:rowOff>32766</xdr:rowOff>
    </xdr:to>
    <xdr:sp macro="" textlink="">
      <xdr:nvSpPr>
        <xdr:cNvPr id="149" name="楕円 148">
          <a:extLst>
            <a:ext uri="{FF2B5EF4-FFF2-40B4-BE49-F238E27FC236}">
              <a16:creationId xmlns:a16="http://schemas.microsoft.com/office/drawing/2014/main" id="{0D54F1B8-6F41-43AC-97A1-8DD9D9E2FFA9}"/>
            </a:ext>
          </a:extLst>
        </xdr:cNvPr>
        <xdr:cNvSpPr/>
      </xdr:nvSpPr>
      <xdr:spPr>
        <a:xfrm>
          <a:off x="14744700" y="53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17543</xdr:rowOff>
    </xdr:from>
    <xdr:ext cx="405111" cy="259045"/>
    <xdr:sp macro="" textlink="">
      <xdr:nvSpPr>
        <xdr:cNvPr id="150" name="債務償還比率該当値テキスト">
          <a:extLst>
            <a:ext uri="{FF2B5EF4-FFF2-40B4-BE49-F238E27FC236}">
              <a16:creationId xmlns:a16="http://schemas.microsoft.com/office/drawing/2014/main" id="{BA4A6ABC-3536-4B1F-9944-15DA29F475C9}"/>
            </a:ext>
          </a:extLst>
        </xdr:cNvPr>
        <xdr:cNvSpPr txBox="1"/>
      </xdr:nvSpPr>
      <xdr:spPr>
        <a:xfrm>
          <a:off x="14846300" y="5246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3133</xdr:rowOff>
    </xdr:from>
    <xdr:to>
      <xdr:col>72</xdr:col>
      <xdr:colOff>123825</xdr:colOff>
      <xdr:row>27</xdr:row>
      <xdr:rowOff>104733</xdr:rowOff>
    </xdr:to>
    <xdr:sp macro="" textlink="">
      <xdr:nvSpPr>
        <xdr:cNvPr id="151" name="楕円 150">
          <a:extLst>
            <a:ext uri="{FF2B5EF4-FFF2-40B4-BE49-F238E27FC236}">
              <a16:creationId xmlns:a16="http://schemas.microsoft.com/office/drawing/2014/main" id="{E12EF68A-7C8A-4641-BEF8-FC625D0447B1}"/>
            </a:ext>
          </a:extLst>
        </xdr:cNvPr>
        <xdr:cNvSpPr/>
      </xdr:nvSpPr>
      <xdr:spPr>
        <a:xfrm>
          <a:off x="14033500" y="54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153416</xdr:rowOff>
    </xdr:from>
    <xdr:to>
      <xdr:col>76</xdr:col>
      <xdr:colOff>22225</xdr:colOff>
      <xdr:row>27</xdr:row>
      <xdr:rowOff>53933</xdr:rowOff>
    </xdr:to>
    <xdr:cxnSp macro="">
      <xdr:nvCxnSpPr>
        <xdr:cNvPr id="152" name="直線コネクタ 151">
          <a:extLst>
            <a:ext uri="{FF2B5EF4-FFF2-40B4-BE49-F238E27FC236}">
              <a16:creationId xmlns:a16="http://schemas.microsoft.com/office/drawing/2014/main" id="{36D293C5-ECB4-41D7-842A-C3CE1543C24E}"/>
            </a:ext>
          </a:extLst>
        </xdr:cNvPr>
        <xdr:cNvCxnSpPr/>
      </xdr:nvCxnSpPr>
      <xdr:spPr>
        <a:xfrm flipV="1">
          <a:off x="14084300" y="5382641"/>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131223</xdr:rowOff>
    </xdr:from>
    <xdr:to>
      <xdr:col>68</xdr:col>
      <xdr:colOff>123825</xdr:colOff>
      <xdr:row>27</xdr:row>
      <xdr:rowOff>61373</xdr:rowOff>
    </xdr:to>
    <xdr:sp macro="" textlink="">
      <xdr:nvSpPr>
        <xdr:cNvPr id="153" name="楕円 152">
          <a:extLst>
            <a:ext uri="{FF2B5EF4-FFF2-40B4-BE49-F238E27FC236}">
              <a16:creationId xmlns:a16="http://schemas.microsoft.com/office/drawing/2014/main" id="{A4E18B3C-1192-4316-B0D5-F5F4E0148680}"/>
            </a:ext>
          </a:extLst>
        </xdr:cNvPr>
        <xdr:cNvSpPr/>
      </xdr:nvSpPr>
      <xdr:spPr>
        <a:xfrm>
          <a:off x="13271500" y="53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10573</xdr:rowOff>
    </xdr:from>
    <xdr:to>
      <xdr:col>72</xdr:col>
      <xdr:colOff>73025</xdr:colOff>
      <xdr:row>27</xdr:row>
      <xdr:rowOff>53933</xdr:rowOff>
    </xdr:to>
    <xdr:cxnSp macro="">
      <xdr:nvCxnSpPr>
        <xdr:cNvPr id="154" name="直線コネクタ 153">
          <a:extLst>
            <a:ext uri="{FF2B5EF4-FFF2-40B4-BE49-F238E27FC236}">
              <a16:creationId xmlns:a16="http://schemas.microsoft.com/office/drawing/2014/main" id="{17026F93-EEE2-4CED-9872-1E7EB4D9FB8F}"/>
            </a:ext>
          </a:extLst>
        </xdr:cNvPr>
        <xdr:cNvCxnSpPr/>
      </xdr:nvCxnSpPr>
      <xdr:spPr>
        <a:xfrm>
          <a:off x="13322300" y="5411248"/>
          <a:ext cx="762000" cy="4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7631</xdr:rowOff>
    </xdr:from>
    <xdr:to>
      <xdr:col>64</xdr:col>
      <xdr:colOff>123825</xdr:colOff>
      <xdr:row>27</xdr:row>
      <xdr:rowOff>109231</xdr:rowOff>
    </xdr:to>
    <xdr:sp macro="" textlink="">
      <xdr:nvSpPr>
        <xdr:cNvPr id="155" name="楕円 154">
          <a:extLst>
            <a:ext uri="{FF2B5EF4-FFF2-40B4-BE49-F238E27FC236}">
              <a16:creationId xmlns:a16="http://schemas.microsoft.com/office/drawing/2014/main" id="{DEA240AE-4F6C-425E-9D45-7A52163F0B4C}"/>
            </a:ext>
          </a:extLst>
        </xdr:cNvPr>
        <xdr:cNvSpPr/>
      </xdr:nvSpPr>
      <xdr:spPr>
        <a:xfrm>
          <a:off x="12509500" y="54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10573</xdr:rowOff>
    </xdr:from>
    <xdr:to>
      <xdr:col>68</xdr:col>
      <xdr:colOff>73025</xdr:colOff>
      <xdr:row>27</xdr:row>
      <xdr:rowOff>58431</xdr:rowOff>
    </xdr:to>
    <xdr:cxnSp macro="">
      <xdr:nvCxnSpPr>
        <xdr:cNvPr id="156" name="直線コネクタ 155">
          <a:extLst>
            <a:ext uri="{FF2B5EF4-FFF2-40B4-BE49-F238E27FC236}">
              <a16:creationId xmlns:a16="http://schemas.microsoft.com/office/drawing/2014/main" id="{0B3046E2-DA67-40C4-9F9C-4C036875F204}"/>
            </a:ext>
          </a:extLst>
        </xdr:cNvPr>
        <xdr:cNvCxnSpPr/>
      </xdr:nvCxnSpPr>
      <xdr:spPr>
        <a:xfrm flipV="1">
          <a:off x="12560300" y="5411248"/>
          <a:ext cx="762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7" name="n_1aveValue債務償還比率">
          <a:extLst>
            <a:ext uri="{FF2B5EF4-FFF2-40B4-BE49-F238E27FC236}">
              <a16:creationId xmlns:a16="http://schemas.microsoft.com/office/drawing/2014/main" id="{5331DB64-1656-4346-A29D-7774ADBD81EF}"/>
            </a:ext>
          </a:extLst>
        </xdr:cNvPr>
        <xdr:cNvSpPr txBox="1"/>
      </xdr:nvSpPr>
      <xdr:spPr>
        <a:xfrm>
          <a:off x="13836727" y="63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58" name="n_2aveValue債務償還比率">
          <a:extLst>
            <a:ext uri="{FF2B5EF4-FFF2-40B4-BE49-F238E27FC236}">
              <a16:creationId xmlns:a16="http://schemas.microsoft.com/office/drawing/2014/main" id="{6C156D99-D838-44E3-9BC0-781D9FB7707F}"/>
            </a:ext>
          </a:extLst>
        </xdr:cNvPr>
        <xdr:cNvSpPr txBox="1"/>
      </xdr:nvSpPr>
      <xdr:spPr>
        <a:xfrm>
          <a:off x="13087427" y="63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59" name="n_3aveValue債務償還比率">
          <a:extLst>
            <a:ext uri="{FF2B5EF4-FFF2-40B4-BE49-F238E27FC236}">
              <a16:creationId xmlns:a16="http://schemas.microsoft.com/office/drawing/2014/main" id="{F7952807-9429-4299-8914-079DC57B7817}"/>
            </a:ext>
          </a:extLst>
        </xdr:cNvPr>
        <xdr:cNvSpPr txBox="1"/>
      </xdr:nvSpPr>
      <xdr:spPr>
        <a:xfrm>
          <a:off x="12325427" y="62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90547</xdr:rowOff>
    </xdr:from>
    <xdr:ext cx="469744" cy="259045"/>
    <xdr:sp macro="" textlink="">
      <xdr:nvSpPr>
        <xdr:cNvPr id="160" name="n_4aveValue債務償還比率">
          <a:extLst>
            <a:ext uri="{FF2B5EF4-FFF2-40B4-BE49-F238E27FC236}">
              <a16:creationId xmlns:a16="http://schemas.microsoft.com/office/drawing/2014/main" id="{82400AE4-D36D-4804-B9BD-140D2FA9D0F7}"/>
            </a:ext>
          </a:extLst>
        </xdr:cNvPr>
        <xdr:cNvSpPr txBox="1"/>
      </xdr:nvSpPr>
      <xdr:spPr>
        <a:xfrm>
          <a:off x="11563427" y="600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121260</xdr:rowOff>
    </xdr:from>
    <xdr:ext cx="405111" cy="259045"/>
    <xdr:sp macro="" textlink="">
      <xdr:nvSpPr>
        <xdr:cNvPr id="161" name="n_1mainValue債務償還比率">
          <a:extLst>
            <a:ext uri="{FF2B5EF4-FFF2-40B4-BE49-F238E27FC236}">
              <a16:creationId xmlns:a16="http://schemas.microsoft.com/office/drawing/2014/main" id="{405FEA0F-6C4F-492B-9D45-09041354DE79}"/>
            </a:ext>
          </a:extLst>
        </xdr:cNvPr>
        <xdr:cNvSpPr txBox="1"/>
      </xdr:nvSpPr>
      <xdr:spPr>
        <a:xfrm>
          <a:off x="13869044" y="517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77900</xdr:rowOff>
    </xdr:from>
    <xdr:ext cx="405111" cy="259045"/>
    <xdr:sp macro="" textlink="">
      <xdr:nvSpPr>
        <xdr:cNvPr id="162" name="n_2mainValue債務償還比率">
          <a:extLst>
            <a:ext uri="{FF2B5EF4-FFF2-40B4-BE49-F238E27FC236}">
              <a16:creationId xmlns:a16="http://schemas.microsoft.com/office/drawing/2014/main" id="{906217E2-ED26-436E-AF68-7A216B7D8395}"/>
            </a:ext>
          </a:extLst>
        </xdr:cNvPr>
        <xdr:cNvSpPr txBox="1"/>
      </xdr:nvSpPr>
      <xdr:spPr>
        <a:xfrm>
          <a:off x="13119744" y="5135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125758</xdr:rowOff>
    </xdr:from>
    <xdr:ext cx="405111" cy="259045"/>
    <xdr:sp macro="" textlink="">
      <xdr:nvSpPr>
        <xdr:cNvPr id="163" name="n_3mainValue債務償還比率">
          <a:extLst>
            <a:ext uri="{FF2B5EF4-FFF2-40B4-BE49-F238E27FC236}">
              <a16:creationId xmlns:a16="http://schemas.microsoft.com/office/drawing/2014/main" id="{8D2E809C-14B2-445C-A04F-855E45094894}"/>
            </a:ext>
          </a:extLst>
        </xdr:cNvPr>
        <xdr:cNvSpPr txBox="1"/>
      </xdr:nvSpPr>
      <xdr:spPr>
        <a:xfrm>
          <a:off x="12357744" y="5183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A32AD041-9A5B-4F62-B304-3857E8D8ABA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71D95B75-8F3D-4FF3-8B87-6759CF06B78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83BE097B-63D9-400B-99C3-D78DF936E3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5995C05A-4476-4EA8-AFBA-7B0EB371A96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EB99C7CF-02CB-482A-8101-7FF794888E8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69FFA78C-ED2A-46A4-B7C1-0EF5DB75956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E3E9F2-EF66-490B-9FB4-39DCBD1101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259570-99D7-4AF5-823B-F552CC5A518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138CA6-9541-43E2-8E74-0F4A93B682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8E6E7C-AD08-482B-9BDB-FC0626FD813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8E7E4C0-E79D-4CBB-9209-8DA09C889C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CFA096-994A-4516-AD51-F02FB60F3E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099424-76A6-4CC0-857E-92809E0785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0C2BD0-41FB-472D-91CF-B9950138B68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21D373-ACBA-419E-9BCE-6795B1F13E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8A295C-9D56-47AD-8376-77DADBB080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150,982
141,180
62.81
65,066,222
61,779,726
1,604,392
33,372,812
9,450,877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1FFB87-E46D-4F47-9E76-3E970E8414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68F901-AAAD-4A8A-8A3F-2834FE61DF8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72081F-AB73-4AAC-92D7-50A9853549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2DEF39-CC55-45A5-9938-1D32D6DE2F6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B41BBD-59D8-4EC4-B4D3-39D8A4EA01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3F9BF8-3274-414E-B0FE-70AE91176D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77206A-2504-44A8-9B8D-97A6D37FAF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36ECEF-2DB7-43C3-8550-3788FDA3C8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88282B-286A-4FAC-9D03-514E23B3F3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FECA9D-57AE-4830-8D60-6CD8E3A6E4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6F236C-76E8-4DB0-8638-E10D9A97D8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420A7F-7EEF-480D-BE98-1441A7BCCBF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C747D5-9CDD-471E-BBBA-47F971E21A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43E1D1-6933-48DB-BE51-125BEB9D58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4B84CE-A78F-47F7-968C-66AB9E2E9D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11935D-299B-4233-9BE9-F96DA8A823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BFD7B4-4BBB-4C7C-A673-7DAC6FD7B3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3D37B0A-C71B-451C-B390-4D17145624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902C74-792F-4DEC-B222-5FCCBFEB253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B70C0D3-B14C-442B-A91A-6CF535698A3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419733-0786-463C-82B7-FD2F73FFB5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FDA8E24-3368-41E6-97CB-479947AD17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B7AABC-64E6-4C5A-9977-1726B69402F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4B7F2D-B905-40CE-8E13-2C248F48A1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2E5901-1ACA-4FE6-940E-BCBC1D5C01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40ACA8-8E25-4BCE-9347-59CB510F3A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B05B2B-F3DB-4654-AF0E-92B39D8F4D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33A43F-700F-45CB-B4C8-D5B95AE3D4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E71F08-F405-4D04-8F4A-8D676441348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BEE84D6-69A6-46B6-A62B-B8ADB3E17F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D7EFB4B-A6A3-4869-A31B-23B3F30654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B473A2-1359-40EF-BDF7-9A8D9C1A8B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BFCB0ED9-D263-49C5-BCE1-AD62A2D5023A}"/>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6E6A57FE-098F-4416-B117-6B758B83AA33}"/>
            </a:ext>
          </a:extLst>
        </xdr:cNvPr>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0DC49105-E639-42B6-82DA-44BB0AC6726A}"/>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F09F5DE6-F80F-45D1-9771-6DBB132FA8CF}"/>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C9462A4F-1BDB-4AAE-8A1D-EE2AE831B87B}"/>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907BE0C9-552B-4DD4-8F4B-DDB3F5396EAA}"/>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E9C29DD6-9DD5-48C9-A595-5A545083C37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41DCF56B-A5EA-4D5C-B752-1FC78177C4F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92B80C94-BF62-4075-8300-18353C5D782D}"/>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DF4CB170-7427-4A14-8A8D-367CEAC4082B}"/>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581FC700-20F3-444D-9786-78E0E0C00C8E}"/>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EABC4BA2-037E-4088-A091-5AA84738FB68}"/>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5B9725A8-6313-450F-BCD5-871B5DE9DD7C}"/>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D919E6D0-5F96-49EC-92FB-CEC9FAD18CFD}"/>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8E90417F-259E-4AC3-823E-EF1B653E06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CB8AAFF3-AF91-43EA-8CA0-0C796C9ECE5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2D35444D-0D83-481D-9950-D371F0A2B55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B697A3C8-BFCB-4EE2-85BA-6C78FFCEB1AF}"/>
            </a:ext>
          </a:extLst>
        </xdr:cNvPr>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DBDA9A41-F728-42BB-946A-4A368F34C86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08C58707-12AE-48FD-94E5-E00CF1EE443D}"/>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0E02D9F3-2F6A-4DCB-9BF9-23B5F87CCBF1}"/>
            </a:ext>
          </a:extLst>
        </xdr:cNvPr>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F29422C1-3A55-4EBF-B426-B822B9D7AA83}"/>
            </a:ext>
          </a:extLst>
        </xdr:cNvPr>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a:extLst>
            <a:ext uri="{FF2B5EF4-FFF2-40B4-BE49-F238E27FC236}">
              <a16:creationId xmlns:a16="http://schemas.microsoft.com/office/drawing/2014/main" id="{D1FA3294-FA51-4246-8417-3A2244590230}"/>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AFB02DC0-FA9E-4561-8C68-EFB6CA58BB12}"/>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F3092E5A-8EF3-4258-8F4E-E2F60507156D}"/>
            </a:ext>
          </a:extLst>
        </xdr:cNvPr>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A3AB17F1-A494-437B-B2E3-969ABDFD46C6}"/>
            </a:ext>
          </a:extLst>
        </xdr:cNvPr>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AFC95EE3-E5A0-48AF-B5E3-6E4D25246BD6}"/>
            </a:ext>
          </a:extLst>
        </xdr:cNvPr>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96A32517-84F4-47D2-9FAA-88C993ECA6C4}"/>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213039D-DA3D-4CF6-A6C7-7ABD09CD86E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EE600B9-D46F-4D50-8704-F131042CF7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8EF85B81-B9CB-4FF9-9A38-15CD4E28FE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6BA2549F-FBED-4D57-AC31-112AF2AD93F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D5227952-838C-4F43-877C-E1C3182326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108267</xdr:rowOff>
    </xdr:from>
    <xdr:to>
      <xdr:col>24</xdr:col>
      <xdr:colOff>114300</xdr:colOff>
      <xdr:row>38</xdr:row>
      <xdr:rowOff>38418</xdr:rowOff>
    </xdr:to>
    <xdr:sp macro="" textlink="">
      <xdr:nvSpPr>
        <xdr:cNvPr id="77" name="楕円 76">
          <a:extLst>
            <a:ext uri="{FF2B5EF4-FFF2-40B4-BE49-F238E27FC236}">
              <a16:creationId xmlns:a16="http://schemas.microsoft.com/office/drawing/2014/main" id="{EE9E001D-8469-4037-B125-114D6FEEE7AC}"/>
            </a:ext>
          </a:extLst>
        </xdr:cNvPr>
        <xdr:cNvSpPr/>
      </xdr:nvSpPr>
      <xdr:spPr>
        <a:xfrm>
          <a:off x="4584700" y="6451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86694</xdr:rowOff>
    </xdr:from>
    <xdr:ext cx="405111" cy="259045"/>
    <xdr:sp macro="" textlink="">
      <xdr:nvSpPr>
        <xdr:cNvPr id="78" name="【道路】&#10;有形固定資産減価償却率該当値テキスト">
          <a:extLst>
            <a:ext uri="{FF2B5EF4-FFF2-40B4-BE49-F238E27FC236}">
              <a16:creationId xmlns:a16="http://schemas.microsoft.com/office/drawing/2014/main" id="{C872FFC4-5E78-41B8-9E29-2613580ABE66}"/>
            </a:ext>
          </a:extLst>
        </xdr:cNvPr>
        <xdr:cNvSpPr txBox="1"/>
      </xdr:nvSpPr>
      <xdr:spPr>
        <a:xfrm>
          <a:off x="4673600" y="643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56833</xdr:rowOff>
    </xdr:from>
    <xdr:to>
      <xdr:col>20</xdr:col>
      <xdr:colOff>38100</xdr:colOff>
      <xdr:row>37</xdr:row>
      <xdr:rowOff>158433</xdr:rowOff>
    </xdr:to>
    <xdr:sp macro="" textlink="">
      <xdr:nvSpPr>
        <xdr:cNvPr id="79" name="楕円 78">
          <a:extLst>
            <a:ext uri="{FF2B5EF4-FFF2-40B4-BE49-F238E27FC236}">
              <a16:creationId xmlns:a16="http://schemas.microsoft.com/office/drawing/2014/main" id="{E7E86ED8-B6CA-447E-9CFD-6A39563B0660}"/>
            </a:ext>
          </a:extLst>
        </xdr:cNvPr>
        <xdr:cNvSpPr/>
      </xdr:nvSpPr>
      <xdr:spPr>
        <a:xfrm>
          <a:off x="3746500" y="64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107633</xdr:rowOff>
    </xdr:from>
    <xdr:to>
      <xdr:col>24</xdr:col>
      <xdr:colOff>63500</xdr:colOff>
      <xdr:row>37</xdr:row>
      <xdr:rowOff>159068</xdr:rowOff>
    </xdr:to>
    <xdr:cxnSp macro="">
      <xdr:nvCxnSpPr>
        <xdr:cNvPr id="80" name="直線コネクタ 79">
          <a:extLst>
            <a:ext uri="{FF2B5EF4-FFF2-40B4-BE49-F238E27FC236}">
              <a16:creationId xmlns:a16="http://schemas.microsoft.com/office/drawing/2014/main" id="{F4291B98-D35F-4DA1-9CE7-07B289CB7210}"/>
            </a:ext>
          </a:extLst>
        </xdr:cNvPr>
        <xdr:cNvCxnSpPr/>
      </xdr:nvCxnSpPr>
      <xdr:spPr>
        <a:xfrm>
          <a:off x="3797300" y="6451283"/>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22542</xdr:rowOff>
    </xdr:from>
    <xdr:to>
      <xdr:col>15</xdr:col>
      <xdr:colOff>101600</xdr:colOff>
      <xdr:row>37</xdr:row>
      <xdr:rowOff>124142</xdr:rowOff>
    </xdr:to>
    <xdr:sp macro="" textlink="">
      <xdr:nvSpPr>
        <xdr:cNvPr id="81" name="楕円 80">
          <a:extLst>
            <a:ext uri="{FF2B5EF4-FFF2-40B4-BE49-F238E27FC236}">
              <a16:creationId xmlns:a16="http://schemas.microsoft.com/office/drawing/2014/main" id="{B1E82DC1-2631-43B0-B9B2-A4AD205FB2F1}"/>
            </a:ext>
          </a:extLst>
        </xdr:cNvPr>
        <xdr:cNvSpPr/>
      </xdr:nvSpPr>
      <xdr:spPr>
        <a:xfrm>
          <a:off x="2857500" y="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73342</xdr:rowOff>
    </xdr:from>
    <xdr:to>
      <xdr:col>19</xdr:col>
      <xdr:colOff>177800</xdr:colOff>
      <xdr:row>37</xdr:row>
      <xdr:rowOff>107633</xdr:rowOff>
    </xdr:to>
    <xdr:cxnSp macro="">
      <xdr:nvCxnSpPr>
        <xdr:cNvPr id="82" name="直線コネクタ 81">
          <a:extLst>
            <a:ext uri="{FF2B5EF4-FFF2-40B4-BE49-F238E27FC236}">
              <a16:creationId xmlns:a16="http://schemas.microsoft.com/office/drawing/2014/main" id="{6DF99F7D-CC16-4C6C-A330-16A89F9712E1}"/>
            </a:ext>
          </a:extLst>
        </xdr:cNvPr>
        <xdr:cNvCxnSpPr/>
      </xdr:nvCxnSpPr>
      <xdr:spPr>
        <a:xfrm>
          <a:off x="2908300" y="641699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83" name="楕円 82">
          <a:extLst>
            <a:ext uri="{FF2B5EF4-FFF2-40B4-BE49-F238E27FC236}">
              <a16:creationId xmlns:a16="http://schemas.microsoft.com/office/drawing/2014/main" id="{302CD9D1-0A26-4C15-BCB7-3A8C8262E56F}"/>
            </a:ext>
          </a:extLst>
        </xdr:cNvPr>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73342</xdr:rowOff>
    </xdr:to>
    <xdr:cxnSp macro="">
      <xdr:nvCxnSpPr>
        <xdr:cNvPr id="84" name="直線コネクタ 83">
          <a:extLst>
            <a:ext uri="{FF2B5EF4-FFF2-40B4-BE49-F238E27FC236}">
              <a16:creationId xmlns:a16="http://schemas.microsoft.com/office/drawing/2014/main" id="{51453C1C-1C27-4DEB-9001-09A99C224620}"/>
            </a:ext>
          </a:extLst>
        </xdr:cNvPr>
        <xdr:cNvCxnSpPr/>
      </xdr:nvCxnSpPr>
      <xdr:spPr>
        <a:xfrm>
          <a:off x="2019300" y="6368415"/>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91122</xdr:rowOff>
    </xdr:from>
    <xdr:to>
      <xdr:col>6</xdr:col>
      <xdr:colOff>38100</xdr:colOff>
      <xdr:row>37</xdr:row>
      <xdr:rowOff>21272</xdr:rowOff>
    </xdr:to>
    <xdr:sp macro="" textlink="">
      <xdr:nvSpPr>
        <xdr:cNvPr id="85" name="楕円 84">
          <a:extLst>
            <a:ext uri="{FF2B5EF4-FFF2-40B4-BE49-F238E27FC236}">
              <a16:creationId xmlns:a16="http://schemas.microsoft.com/office/drawing/2014/main" id="{995339D5-166C-47AC-A069-12698B05D3B8}"/>
            </a:ext>
          </a:extLst>
        </xdr:cNvPr>
        <xdr:cNvSpPr/>
      </xdr:nvSpPr>
      <xdr:spPr>
        <a:xfrm>
          <a:off x="1079500" y="62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141922</xdr:rowOff>
    </xdr:from>
    <xdr:to>
      <xdr:col>10</xdr:col>
      <xdr:colOff>114300</xdr:colOff>
      <xdr:row>37</xdr:row>
      <xdr:rowOff>24765</xdr:rowOff>
    </xdr:to>
    <xdr:cxnSp macro="">
      <xdr:nvCxnSpPr>
        <xdr:cNvPr id="86" name="直線コネクタ 85">
          <a:extLst>
            <a:ext uri="{FF2B5EF4-FFF2-40B4-BE49-F238E27FC236}">
              <a16:creationId xmlns:a16="http://schemas.microsoft.com/office/drawing/2014/main" id="{604092B0-25FE-4B5B-9DB5-D79D697BDEF5}"/>
            </a:ext>
          </a:extLst>
        </xdr:cNvPr>
        <xdr:cNvCxnSpPr/>
      </xdr:nvCxnSpPr>
      <xdr:spPr>
        <a:xfrm>
          <a:off x="1130300" y="631412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a:extLst>
            <a:ext uri="{FF2B5EF4-FFF2-40B4-BE49-F238E27FC236}">
              <a16:creationId xmlns:a16="http://schemas.microsoft.com/office/drawing/2014/main" id="{DB6D9A19-E41C-48B1-B93D-CA8323A078DD}"/>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a:extLst>
            <a:ext uri="{FF2B5EF4-FFF2-40B4-BE49-F238E27FC236}">
              <a16:creationId xmlns:a16="http://schemas.microsoft.com/office/drawing/2014/main" id="{867FC547-D517-4F7C-9CA5-0C78239754F9}"/>
            </a:ext>
          </a:extLst>
        </xdr:cNvPr>
        <xdr:cNvSpPr txBox="1"/>
      </xdr:nvSpPr>
      <xdr:spPr>
        <a:xfrm>
          <a:off x="2705744" y="598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a:extLst>
            <a:ext uri="{FF2B5EF4-FFF2-40B4-BE49-F238E27FC236}">
              <a16:creationId xmlns:a16="http://schemas.microsoft.com/office/drawing/2014/main" id="{BB6827E0-95AE-4AC1-9BF9-8CAB1FAC6817}"/>
            </a:ext>
          </a:extLst>
        </xdr:cNvPr>
        <xdr:cNvSpPr txBox="1"/>
      </xdr:nvSpPr>
      <xdr:spPr>
        <a:xfrm>
          <a:off x="1816744" y="5941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a:extLst>
            <a:ext uri="{FF2B5EF4-FFF2-40B4-BE49-F238E27FC236}">
              <a16:creationId xmlns:a16="http://schemas.microsoft.com/office/drawing/2014/main" id="{0E516B1A-2D42-4ED4-ACA8-0A688CD5E46A}"/>
            </a:ext>
          </a:extLst>
        </xdr:cNvPr>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149559</xdr:rowOff>
    </xdr:from>
    <xdr:ext cx="405111" cy="259045"/>
    <xdr:sp macro="" textlink="">
      <xdr:nvSpPr>
        <xdr:cNvPr id="91" name="n_1mainValue【道路】&#10;有形固定資産減価償却率">
          <a:extLst>
            <a:ext uri="{FF2B5EF4-FFF2-40B4-BE49-F238E27FC236}">
              <a16:creationId xmlns:a16="http://schemas.microsoft.com/office/drawing/2014/main" id="{0F6DC905-42D6-4367-A7F1-67AFC51E4324}"/>
            </a:ext>
          </a:extLst>
        </xdr:cNvPr>
        <xdr:cNvSpPr txBox="1"/>
      </xdr:nvSpPr>
      <xdr:spPr>
        <a:xfrm>
          <a:off x="3582044" y="649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115269</xdr:rowOff>
    </xdr:from>
    <xdr:ext cx="405111" cy="259045"/>
    <xdr:sp macro="" textlink="">
      <xdr:nvSpPr>
        <xdr:cNvPr id="92" name="n_2mainValue【道路】&#10;有形固定資産減価償却率">
          <a:extLst>
            <a:ext uri="{FF2B5EF4-FFF2-40B4-BE49-F238E27FC236}">
              <a16:creationId xmlns:a16="http://schemas.microsoft.com/office/drawing/2014/main" id="{3923713C-D7EE-4DCC-8D52-C2B933C4AC17}"/>
            </a:ext>
          </a:extLst>
        </xdr:cNvPr>
        <xdr:cNvSpPr txBox="1"/>
      </xdr:nvSpPr>
      <xdr:spPr>
        <a:xfrm>
          <a:off x="2705744" y="645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66692</xdr:rowOff>
    </xdr:from>
    <xdr:ext cx="405111" cy="259045"/>
    <xdr:sp macro="" textlink="">
      <xdr:nvSpPr>
        <xdr:cNvPr id="93" name="n_3mainValue【道路】&#10;有形固定資産減価償却率">
          <a:extLst>
            <a:ext uri="{FF2B5EF4-FFF2-40B4-BE49-F238E27FC236}">
              <a16:creationId xmlns:a16="http://schemas.microsoft.com/office/drawing/2014/main" id="{20997899-32C3-4D66-9D2F-DF331957EDE6}"/>
            </a:ext>
          </a:extLst>
        </xdr:cNvPr>
        <xdr:cNvSpPr txBox="1"/>
      </xdr:nvSpPr>
      <xdr:spPr>
        <a:xfrm>
          <a:off x="1816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12399</xdr:rowOff>
    </xdr:from>
    <xdr:ext cx="405111" cy="259045"/>
    <xdr:sp macro="" textlink="">
      <xdr:nvSpPr>
        <xdr:cNvPr id="94" name="n_4mainValue【道路】&#10;有形固定資産減価償却率">
          <a:extLst>
            <a:ext uri="{FF2B5EF4-FFF2-40B4-BE49-F238E27FC236}">
              <a16:creationId xmlns:a16="http://schemas.microsoft.com/office/drawing/2014/main" id="{BEC989DD-1990-456B-9B12-FB03CDEE2C89}"/>
            </a:ext>
          </a:extLst>
        </xdr:cNvPr>
        <xdr:cNvSpPr txBox="1"/>
      </xdr:nvSpPr>
      <xdr:spPr>
        <a:xfrm>
          <a:off x="927744" y="635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7A3EF78B-F698-4B5D-A624-469E862DB3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D93C1BDD-2EF6-4B6C-BA12-DE9B25315C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D410E396-4275-4712-89C0-89A990DD0F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4FB94631-F050-45BF-B79E-5647760DCD9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5A79975A-33DD-4F95-97AF-90DF965D06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8895F62C-CD79-4357-94DD-C418A2A40B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09806982-448A-4058-B13E-EF5192146C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41025A98-AC29-4A19-A1A2-08DB827A63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1F6343D2-40DB-4D09-A1FF-EEC6FFAEA1B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E6D4AFFA-7AF1-4B61-9B9C-02FCC647F5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14E90357-7044-457B-A3D2-38BB47F337A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14FCD32D-22A1-4016-90E4-E900BE827F7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00EE8C16-FC6C-4F34-96ED-AF354DF06F7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015C601C-840F-489C-A5B4-6DFC0E32AED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22948B7D-E5D4-4A7B-A7F9-46D90CF4884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7E7F1E33-31F6-4E7E-BF0C-06C0EC43F3A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A005D8F6-D268-40BF-9D6E-A3293EF90FE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8CB5B5D8-843C-498A-AB04-390D23255FA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EB804618-8482-4A7A-B402-A9C232E8831A}"/>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650DBF22-371A-43C9-806B-1BE630AA203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4340B847-3E2C-4A68-85D7-F734F33B5B4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460B6439-9904-4A13-A410-45E78081CE3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0F3EAACB-096D-45DA-B6D5-6836FF579343}"/>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57F26A17-C76B-47D9-96E9-88B1030E065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A66A9551-DEF1-43BE-848C-C8787394E71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637AC9F2-B530-410C-82E1-9185F50881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A9073633-0F7F-4598-8601-9811A51ECE0E}"/>
            </a:ext>
          </a:extLst>
        </xdr:cNvPr>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31B4F328-D81B-49C6-93D3-4B4E9C62A550}"/>
            </a:ext>
          </a:extLst>
        </xdr:cNvPr>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A86960E7-1A81-44EC-8934-133FBFEAAAE6}"/>
            </a:ext>
          </a:extLst>
        </xdr:cNvPr>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C788E6CA-4AB8-4408-87B4-5E41C67BC3C6}"/>
            </a:ext>
          </a:extLst>
        </xdr:cNvPr>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5A496A4A-55BE-4ED4-AFDB-D1FFC37767F7}"/>
            </a:ext>
          </a:extLst>
        </xdr:cNvPr>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a:extLst>
            <a:ext uri="{FF2B5EF4-FFF2-40B4-BE49-F238E27FC236}">
              <a16:creationId xmlns:a16="http://schemas.microsoft.com/office/drawing/2014/main" id="{BDA11BBD-4B54-4A48-8DC0-A7C6D222C6DB}"/>
            </a:ext>
          </a:extLst>
        </xdr:cNvPr>
        <xdr:cNvSpPr txBox="1"/>
      </xdr:nvSpPr>
      <xdr:spPr>
        <a:xfrm>
          <a:off x="10515600" y="6345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64D66C86-A5E5-4005-990D-ACCC353F58FF}"/>
            </a:ext>
          </a:extLst>
        </xdr:cNvPr>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51BA6ACB-40C2-44CF-8F04-AD5465893C42}"/>
            </a:ext>
          </a:extLst>
        </xdr:cNvPr>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8F7569D0-49DB-46DF-B147-D66A261E77BF}"/>
            </a:ext>
          </a:extLst>
        </xdr:cNvPr>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0C31EF0C-8909-4B98-8502-A89171DE898A}"/>
            </a:ext>
          </a:extLst>
        </xdr:cNvPr>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2D7B324C-E8A4-4EED-AC2A-14C7158B5C04}"/>
            </a:ext>
          </a:extLst>
        </xdr:cNvPr>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59E9395-2E1A-4A16-ACFB-CDE6954D68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FD6AFF09-1FE7-40D0-B01D-67D3C75EB4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C4D96737-B983-4140-963C-91886978AA9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1673EC08-DC49-4562-B234-8CFA914570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BC35EF70-8899-4468-B90B-9C5785F8A7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34979</xdr:rowOff>
    </xdr:from>
    <xdr:to>
      <xdr:col>55</xdr:col>
      <xdr:colOff>50800</xdr:colOff>
      <xdr:row>40</xdr:row>
      <xdr:rowOff>136579</xdr:rowOff>
    </xdr:to>
    <xdr:sp macro="" textlink="">
      <xdr:nvSpPr>
        <xdr:cNvPr id="137" name="楕円 136">
          <a:extLst>
            <a:ext uri="{FF2B5EF4-FFF2-40B4-BE49-F238E27FC236}">
              <a16:creationId xmlns:a16="http://schemas.microsoft.com/office/drawing/2014/main" id="{B4BCA16A-6B57-4250-B369-3D5024B584DB}"/>
            </a:ext>
          </a:extLst>
        </xdr:cNvPr>
        <xdr:cNvSpPr/>
      </xdr:nvSpPr>
      <xdr:spPr>
        <a:xfrm>
          <a:off x="10426700" y="68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13406</xdr:rowOff>
    </xdr:from>
    <xdr:ext cx="469744" cy="259045"/>
    <xdr:sp macro="" textlink="">
      <xdr:nvSpPr>
        <xdr:cNvPr id="138" name="【道路】&#10;一人当たり延長該当値テキスト">
          <a:extLst>
            <a:ext uri="{FF2B5EF4-FFF2-40B4-BE49-F238E27FC236}">
              <a16:creationId xmlns:a16="http://schemas.microsoft.com/office/drawing/2014/main" id="{FA03D7F6-53B6-4667-89CD-77460EAFFF69}"/>
            </a:ext>
          </a:extLst>
        </xdr:cNvPr>
        <xdr:cNvSpPr txBox="1"/>
      </xdr:nvSpPr>
      <xdr:spPr>
        <a:xfrm>
          <a:off x="10515600" y="687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39334</xdr:rowOff>
    </xdr:from>
    <xdr:to>
      <xdr:col>50</xdr:col>
      <xdr:colOff>165100</xdr:colOff>
      <xdr:row>40</xdr:row>
      <xdr:rowOff>140934</xdr:rowOff>
    </xdr:to>
    <xdr:sp macro="" textlink="">
      <xdr:nvSpPr>
        <xdr:cNvPr id="139" name="楕円 138">
          <a:extLst>
            <a:ext uri="{FF2B5EF4-FFF2-40B4-BE49-F238E27FC236}">
              <a16:creationId xmlns:a16="http://schemas.microsoft.com/office/drawing/2014/main" id="{692A874A-C793-44AA-990A-69AACA7AEB13}"/>
            </a:ext>
          </a:extLst>
        </xdr:cNvPr>
        <xdr:cNvSpPr/>
      </xdr:nvSpPr>
      <xdr:spPr>
        <a:xfrm>
          <a:off x="9588500" y="68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85779</xdr:rowOff>
    </xdr:from>
    <xdr:to>
      <xdr:col>55</xdr:col>
      <xdr:colOff>0</xdr:colOff>
      <xdr:row>40</xdr:row>
      <xdr:rowOff>90134</xdr:rowOff>
    </xdr:to>
    <xdr:cxnSp macro="">
      <xdr:nvCxnSpPr>
        <xdr:cNvPr id="140" name="直線コネクタ 139">
          <a:extLst>
            <a:ext uri="{FF2B5EF4-FFF2-40B4-BE49-F238E27FC236}">
              <a16:creationId xmlns:a16="http://schemas.microsoft.com/office/drawing/2014/main" id="{DB6F2E36-23E0-4FD6-A7D9-F1B0B2D71DD7}"/>
            </a:ext>
          </a:extLst>
        </xdr:cNvPr>
        <xdr:cNvCxnSpPr/>
      </xdr:nvCxnSpPr>
      <xdr:spPr>
        <a:xfrm flipV="1">
          <a:off x="9639300" y="6943779"/>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42708</xdr:rowOff>
    </xdr:from>
    <xdr:to>
      <xdr:col>46</xdr:col>
      <xdr:colOff>38100</xdr:colOff>
      <xdr:row>40</xdr:row>
      <xdr:rowOff>144308</xdr:rowOff>
    </xdr:to>
    <xdr:sp macro="" textlink="">
      <xdr:nvSpPr>
        <xdr:cNvPr id="141" name="楕円 140">
          <a:extLst>
            <a:ext uri="{FF2B5EF4-FFF2-40B4-BE49-F238E27FC236}">
              <a16:creationId xmlns:a16="http://schemas.microsoft.com/office/drawing/2014/main" id="{57E50AF1-89B7-4B57-A1E7-A70960981567}"/>
            </a:ext>
          </a:extLst>
        </xdr:cNvPr>
        <xdr:cNvSpPr/>
      </xdr:nvSpPr>
      <xdr:spPr>
        <a:xfrm>
          <a:off x="8699500" y="69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90134</xdr:rowOff>
    </xdr:from>
    <xdr:to>
      <xdr:col>50</xdr:col>
      <xdr:colOff>114300</xdr:colOff>
      <xdr:row>40</xdr:row>
      <xdr:rowOff>93508</xdr:rowOff>
    </xdr:to>
    <xdr:cxnSp macro="">
      <xdr:nvCxnSpPr>
        <xdr:cNvPr id="142" name="直線コネクタ 141">
          <a:extLst>
            <a:ext uri="{FF2B5EF4-FFF2-40B4-BE49-F238E27FC236}">
              <a16:creationId xmlns:a16="http://schemas.microsoft.com/office/drawing/2014/main" id="{2508D639-2E93-4DCC-A4D8-DE6554221D77}"/>
            </a:ext>
          </a:extLst>
        </xdr:cNvPr>
        <xdr:cNvCxnSpPr/>
      </xdr:nvCxnSpPr>
      <xdr:spPr>
        <a:xfrm flipV="1">
          <a:off x="8750300" y="6948134"/>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44124</xdr:rowOff>
    </xdr:from>
    <xdr:to>
      <xdr:col>41</xdr:col>
      <xdr:colOff>101600</xdr:colOff>
      <xdr:row>40</xdr:row>
      <xdr:rowOff>145724</xdr:rowOff>
    </xdr:to>
    <xdr:sp macro="" textlink="">
      <xdr:nvSpPr>
        <xdr:cNvPr id="143" name="楕円 142">
          <a:extLst>
            <a:ext uri="{FF2B5EF4-FFF2-40B4-BE49-F238E27FC236}">
              <a16:creationId xmlns:a16="http://schemas.microsoft.com/office/drawing/2014/main" id="{7E2AE690-6E18-4753-A53F-F0FF5C0CB8FF}"/>
            </a:ext>
          </a:extLst>
        </xdr:cNvPr>
        <xdr:cNvSpPr/>
      </xdr:nvSpPr>
      <xdr:spPr>
        <a:xfrm>
          <a:off x="7810500" y="69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93508</xdr:rowOff>
    </xdr:from>
    <xdr:to>
      <xdr:col>45</xdr:col>
      <xdr:colOff>177800</xdr:colOff>
      <xdr:row>40</xdr:row>
      <xdr:rowOff>94924</xdr:rowOff>
    </xdr:to>
    <xdr:cxnSp macro="">
      <xdr:nvCxnSpPr>
        <xdr:cNvPr id="144" name="直線コネクタ 143">
          <a:extLst>
            <a:ext uri="{FF2B5EF4-FFF2-40B4-BE49-F238E27FC236}">
              <a16:creationId xmlns:a16="http://schemas.microsoft.com/office/drawing/2014/main" id="{716A7077-94E7-4869-93F1-FF44CC0CE1A4}"/>
            </a:ext>
          </a:extLst>
        </xdr:cNvPr>
        <xdr:cNvCxnSpPr/>
      </xdr:nvCxnSpPr>
      <xdr:spPr>
        <a:xfrm flipV="1">
          <a:off x="7861300" y="6951508"/>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21263</xdr:rowOff>
    </xdr:from>
    <xdr:to>
      <xdr:col>36</xdr:col>
      <xdr:colOff>165100</xdr:colOff>
      <xdr:row>40</xdr:row>
      <xdr:rowOff>122863</xdr:rowOff>
    </xdr:to>
    <xdr:sp macro="" textlink="">
      <xdr:nvSpPr>
        <xdr:cNvPr id="145" name="楕円 144">
          <a:extLst>
            <a:ext uri="{FF2B5EF4-FFF2-40B4-BE49-F238E27FC236}">
              <a16:creationId xmlns:a16="http://schemas.microsoft.com/office/drawing/2014/main" id="{028842E3-6DC3-42D8-9FE1-9D13732017CA}"/>
            </a:ext>
          </a:extLst>
        </xdr:cNvPr>
        <xdr:cNvSpPr/>
      </xdr:nvSpPr>
      <xdr:spPr>
        <a:xfrm>
          <a:off x="6921500" y="68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72063</xdr:rowOff>
    </xdr:from>
    <xdr:to>
      <xdr:col>41</xdr:col>
      <xdr:colOff>50800</xdr:colOff>
      <xdr:row>40</xdr:row>
      <xdr:rowOff>94924</xdr:rowOff>
    </xdr:to>
    <xdr:cxnSp macro="">
      <xdr:nvCxnSpPr>
        <xdr:cNvPr id="146" name="直線コネクタ 145">
          <a:extLst>
            <a:ext uri="{FF2B5EF4-FFF2-40B4-BE49-F238E27FC236}">
              <a16:creationId xmlns:a16="http://schemas.microsoft.com/office/drawing/2014/main" id="{08B7C1FF-ECA9-40D6-A5C7-D4DC872C1BF0}"/>
            </a:ext>
          </a:extLst>
        </xdr:cNvPr>
        <xdr:cNvCxnSpPr/>
      </xdr:nvCxnSpPr>
      <xdr:spPr>
        <a:xfrm>
          <a:off x="6972300" y="6930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30316</xdr:rowOff>
    </xdr:from>
    <xdr:ext cx="469744" cy="259045"/>
    <xdr:sp macro="" textlink="">
      <xdr:nvSpPr>
        <xdr:cNvPr id="147" name="n_1aveValue【道路】&#10;一人当たり延長">
          <a:extLst>
            <a:ext uri="{FF2B5EF4-FFF2-40B4-BE49-F238E27FC236}">
              <a16:creationId xmlns:a16="http://schemas.microsoft.com/office/drawing/2014/main" id="{3B69D80A-E1DB-4CE2-AF0D-7B699F2E8584}"/>
            </a:ext>
          </a:extLst>
        </xdr:cNvPr>
        <xdr:cNvSpPr txBox="1"/>
      </xdr:nvSpPr>
      <xdr:spPr>
        <a:xfrm>
          <a:off x="9391727" y="63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30533</xdr:rowOff>
    </xdr:from>
    <xdr:ext cx="469744" cy="259045"/>
    <xdr:sp macro="" textlink="">
      <xdr:nvSpPr>
        <xdr:cNvPr id="148" name="n_2aveValue【道路】&#10;一人当たり延長">
          <a:extLst>
            <a:ext uri="{FF2B5EF4-FFF2-40B4-BE49-F238E27FC236}">
              <a16:creationId xmlns:a16="http://schemas.microsoft.com/office/drawing/2014/main" id="{79315BDB-1148-415A-9F09-2161588F95AE}"/>
            </a:ext>
          </a:extLst>
        </xdr:cNvPr>
        <xdr:cNvSpPr txBox="1"/>
      </xdr:nvSpPr>
      <xdr:spPr>
        <a:xfrm>
          <a:off x="8515427" y="63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28465</xdr:rowOff>
    </xdr:from>
    <xdr:ext cx="469744" cy="259045"/>
    <xdr:sp macro="" textlink="">
      <xdr:nvSpPr>
        <xdr:cNvPr id="149" name="n_3aveValue【道路】&#10;一人当たり延長">
          <a:extLst>
            <a:ext uri="{FF2B5EF4-FFF2-40B4-BE49-F238E27FC236}">
              <a16:creationId xmlns:a16="http://schemas.microsoft.com/office/drawing/2014/main" id="{EAA27A58-EDD8-4C1C-A6D9-A0A156F148EE}"/>
            </a:ext>
          </a:extLst>
        </xdr:cNvPr>
        <xdr:cNvSpPr txBox="1"/>
      </xdr:nvSpPr>
      <xdr:spPr>
        <a:xfrm>
          <a:off x="762642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56006</xdr:rowOff>
    </xdr:from>
    <xdr:ext cx="469744" cy="259045"/>
    <xdr:sp macro="" textlink="">
      <xdr:nvSpPr>
        <xdr:cNvPr id="150" name="n_4aveValue【道路】&#10;一人当たり延長">
          <a:extLst>
            <a:ext uri="{FF2B5EF4-FFF2-40B4-BE49-F238E27FC236}">
              <a16:creationId xmlns:a16="http://schemas.microsoft.com/office/drawing/2014/main" id="{B66E846A-5A05-470F-ABF4-DBC7E36740EC}"/>
            </a:ext>
          </a:extLst>
        </xdr:cNvPr>
        <xdr:cNvSpPr txBox="1"/>
      </xdr:nvSpPr>
      <xdr:spPr>
        <a:xfrm>
          <a:off x="6737427" y="63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132061</xdr:rowOff>
    </xdr:from>
    <xdr:ext cx="469744" cy="259045"/>
    <xdr:sp macro="" textlink="">
      <xdr:nvSpPr>
        <xdr:cNvPr id="151" name="n_1mainValue【道路】&#10;一人当たり延長">
          <a:extLst>
            <a:ext uri="{FF2B5EF4-FFF2-40B4-BE49-F238E27FC236}">
              <a16:creationId xmlns:a16="http://schemas.microsoft.com/office/drawing/2014/main" id="{6CFF3E6C-CCBF-404E-A104-258FB012CCF2}"/>
            </a:ext>
          </a:extLst>
        </xdr:cNvPr>
        <xdr:cNvSpPr txBox="1"/>
      </xdr:nvSpPr>
      <xdr:spPr>
        <a:xfrm>
          <a:off x="9391727" y="69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135435</xdr:rowOff>
    </xdr:from>
    <xdr:ext cx="469744" cy="259045"/>
    <xdr:sp macro="" textlink="">
      <xdr:nvSpPr>
        <xdr:cNvPr id="152" name="n_2mainValue【道路】&#10;一人当たり延長">
          <a:extLst>
            <a:ext uri="{FF2B5EF4-FFF2-40B4-BE49-F238E27FC236}">
              <a16:creationId xmlns:a16="http://schemas.microsoft.com/office/drawing/2014/main" id="{015E50F4-9A4B-4D02-8708-1FD65A5CE895}"/>
            </a:ext>
          </a:extLst>
        </xdr:cNvPr>
        <xdr:cNvSpPr txBox="1"/>
      </xdr:nvSpPr>
      <xdr:spPr>
        <a:xfrm>
          <a:off x="8515427" y="699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136851</xdr:rowOff>
    </xdr:from>
    <xdr:ext cx="469744" cy="259045"/>
    <xdr:sp macro="" textlink="">
      <xdr:nvSpPr>
        <xdr:cNvPr id="153" name="n_3mainValue【道路】&#10;一人当たり延長">
          <a:extLst>
            <a:ext uri="{FF2B5EF4-FFF2-40B4-BE49-F238E27FC236}">
              <a16:creationId xmlns:a16="http://schemas.microsoft.com/office/drawing/2014/main" id="{A232D708-C409-4E6B-A0A4-D0C9EA060A1B}"/>
            </a:ext>
          </a:extLst>
        </xdr:cNvPr>
        <xdr:cNvSpPr txBox="1"/>
      </xdr:nvSpPr>
      <xdr:spPr>
        <a:xfrm>
          <a:off x="7626427" y="69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113990</xdr:rowOff>
    </xdr:from>
    <xdr:ext cx="469744" cy="259045"/>
    <xdr:sp macro="" textlink="">
      <xdr:nvSpPr>
        <xdr:cNvPr id="154" name="n_4mainValue【道路】&#10;一人当たり延長">
          <a:extLst>
            <a:ext uri="{FF2B5EF4-FFF2-40B4-BE49-F238E27FC236}">
              <a16:creationId xmlns:a16="http://schemas.microsoft.com/office/drawing/2014/main" id="{442FC413-FB9A-4C50-B108-F7CE73AA6AB0}"/>
            </a:ext>
          </a:extLst>
        </xdr:cNvPr>
        <xdr:cNvSpPr txBox="1"/>
      </xdr:nvSpPr>
      <xdr:spPr>
        <a:xfrm>
          <a:off x="6737427" y="69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BF73FCC7-901A-470B-8755-AC4847E53E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6199DCF8-85F9-4CB4-BB2A-98AF7054C2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563C33F9-A26F-4868-86AC-DC1642880E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E38A334E-6817-4367-8F95-8AA31C6C5D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69F7422C-B216-4FE2-94A6-3974440C76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72536E5D-4DE7-4BE5-BD56-32F1E4B778E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BA2129CC-089A-41EE-BBF9-E01FDFFE2C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A2F313A0-4723-4987-BBFA-9F0A963FCB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808C3B68-5AA8-4510-AADB-4F568453B8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A64E31A9-D4EA-497E-AFEC-25053C37D1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2C5BA9AD-83F5-421F-A7B2-16623D361EA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DBF215D1-7E12-4079-B5EA-B5D8D219927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1A143DFE-8893-4BF0-86DF-83803F8691B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D5003A0C-E8CD-4521-9BC7-82FC4DEFD56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5DB3A05B-D688-4D4A-9A94-02FAC839351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EF8E952F-210B-4AE8-88FB-592EE2BA2FF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5AC6E3E6-7FE3-4C6A-8F75-00B754607C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988EBE5B-121C-4902-8EBC-559026E8073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B5A2F04F-4E9E-4554-BF08-5205B8D93E6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6CBEF071-2E23-4D89-B8A3-3AFCA2505A8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1E3A7A1E-1265-4AD5-B602-6475BE9F24E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DD6C143F-1579-4FB2-8011-7C8E6AD8F20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011CDCBF-7239-4739-90B4-408127CA001D}"/>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6787F89C-8BB4-430E-813F-297855A9F0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B0DE2D77-0285-43DB-A4F7-2769B06B59A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49DD1466-5A0E-4BBF-96CB-5F29648B22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FAFD31F9-EF30-457B-B35E-A350FBB9376B}"/>
            </a:ext>
          </a:extLst>
        </xdr:cNvPr>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F0BA4ACC-F8EF-4039-B843-18A3FD782D40}"/>
            </a:ext>
          </a:extLst>
        </xdr:cNvPr>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4B79BA0C-AA7F-4F8B-87CA-F2390C10D792}"/>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DF32B692-C045-40DE-99DE-C75FAA4F926F}"/>
            </a:ext>
          </a:extLst>
        </xdr:cNvPr>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B207F51A-CDC8-4DFE-A8CA-E7253FD86E76}"/>
            </a:ext>
          </a:extLst>
        </xdr:cNvPr>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98F05E98-5CEC-4852-91C0-82EA55C085F3}"/>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C69680A0-0EE0-48B8-AA3B-CA2424881A56}"/>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FCF6C2DD-F719-4065-856E-C5D4B82D198D}"/>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E646068B-4D41-47BA-AF42-EF105EC704DE}"/>
            </a:ext>
          </a:extLst>
        </xdr:cNvPr>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A361E5A1-A67B-47A6-9582-FAB5C537127F}"/>
            </a:ext>
          </a:extLst>
        </xdr:cNvPr>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2EEC1F24-ECE2-4064-94F7-044720B1820E}"/>
            </a:ext>
          </a:extLst>
        </xdr:cNvPr>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1A31DC1C-FB0E-40C5-BF28-D29B4BD9BF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D1DCC4F-4D84-4BF9-A5D2-D95AB3E7757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3FD69491-C495-431A-8038-51609EC7A8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E026C041-52B8-4D20-8712-2FF519F643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D4FBD2A8-6FC0-492D-A378-CB3AEEB9A3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97" name="楕円 196">
          <a:extLst>
            <a:ext uri="{FF2B5EF4-FFF2-40B4-BE49-F238E27FC236}">
              <a16:creationId xmlns:a16="http://schemas.microsoft.com/office/drawing/2014/main" id="{C5BC1A30-7183-4243-9CE4-F2E67AEAB1A9}"/>
            </a:ext>
          </a:extLst>
        </xdr:cNvPr>
        <xdr:cNvSpPr/>
      </xdr:nvSpPr>
      <xdr:spPr>
        <a:xfrm>
          <a:off x="4584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131734</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739937DE-7E9C-4514-B537-F2A0202BAD29}"/>
            </a:ext>
          </a:extLst>
        </xdr:cNvPr>
        <xdr:cNvSpPr txBox="1"/>
      </xdr:nvSpPr>
      <xdr:spPr>
        <a:xfrm>
          <a:off x="4673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199" name="楕円 198">
          <a:extLst>
            <a:ext uri="{FF2B5EF4-FFF2-40B4-BE49-F238E27FC236}">
              <a16:creationId xmlns:a16="http://schemas.microsoft.com/office/drawing/2014/main" id="{4A751688-66D9-48DE-B07B-113053BBDE02}"/>
            </a:ext>
          </a:extLst>
        </xdr:cNvPr>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52251</xdr:rowOff>
    </xdr:to>
    <xdr:cxnSp macro="">
      <xdr:nvCxnSpPr>
        <xdr:cNvPr id="200" name="直線コネクタ 199">
          <a:extLst>
            <a:ext uri="{FF2B5EF4-FFF2-40B4-BE49-F238E27FC236}">
              <a16:creationId xmlns:a16="http://schemas.microsoft.com/office/drawing/2014/main" id="{1820B8A5-60DA-4198-99AC-D451ECE47C9C}"/>
            </a:ext>
          </a:extLst>
        </xdr:cNvPr>
        <xdr:cNvCxnSpPr/>
      </xdr:nvCxnSpPr>
      <xdr:spPr>
        <a:xfrm flipV="1">
          <a:off x="3797300" y="103196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201" name="楕円 200">
          <a:extLst>
            <a:ext uri="{FF2B5EF4-FFF2-40B4-BE49-F238E27FC236}">
              <a16:creationId xmlns:a16="http://schemas.microsoft.com/office/drawing/2014/main" id="{A0630DC3-DF95-4AFE-AA0E-26E829EB7E2B}"/>
            </a:ext>
          </a:extLst>
        </xdr:cNvPr>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52251</xdr:rowOff>
    </xdr:to>
    <xdr:cxnSp macro="">
      <xdr:nvCxnSpPr>
        <xdr:cNvPr id="202" name="直線コネクタ 201">
          <a:extLst>
            <a:ext uri="{FF2B5EF4-FFF2-40B4-BE49-F238E27FC236}">
              <a16:creationId xmlns:a16="http://schemas.microsoft.com/office/drawing/2014/main" id="{9223B1C6-EDA6-41F0-A625-34AC7F6D8B22}"/>
            </a:ext>
          </a:extLst>
        </xdr:cNvPr>
        <xdr:cNvCxnSpPr/>
      </xdr:nvCxnSpPr>
      <xdr:spPr>
        <a:xfrm>
          <a:off x="2908300" y="103033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203" name="楕円 202">
          <a:extLst>
            <a:ext uri="{FF2B5EF4-FFF2-40B4-BE49-F238E27FC236}">
              <a16:creationId xmlns:a16="http://schemas.microsoft.com/office/drawing/2014/main" id="{023DF24A-39C6-4858-A7AC-2522F6FB9FB3}"/>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16328</xdr:rowOff>
    </xdr:to>
    <xdr:cxnSp macro="">
      <xdr:nvCxnSpPr>
        <xdr:cNvPr id="204" name="直線コネクタ 203">
          <a:extLst>
            <a:ext uri="{FF2B5EF4-FFF2-40B4-BE49-F238E27FC236}">
              <a16:creationId xmlns:a16="http://schemas.microsoft.com/office/drawing/2014/main" id="{4BA31C51-ADB5-4EE5-9D07-529DBA2FDB94}"/>
            </a:ext>
          </a:extLst>
        </xdr:cNvPr>
        <xdr:cNvCxnSpPr/>
      </xdr:nvCxnSpPr>
      <xdr:spPr>
        <a:xfrm>
          <a:off x="2019300" y="102641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78196</xdr:rowOff>
    </xdr:from>
    <xdr:to>
      <xdr:col>6</xdr:col>
      <xdr:colOff>38100</xdr:colOff>
      <xdr:row>60</xdr:row>
      <xdr:rowOff>8346</xdr:rowOff>
    </xdr:to>
    <xdr:sp macro="" textlink="">
      <xdr:nvSpPr>
        <xdr:cNvPr id="205" name="楕円 204">
          <a:extLst>
            <a:ext uri="{FF2B5EF4-FFF2-40B4-BE49-F238E27FC236}">
              <a16:creationId xmlns:a16="http://schemas.microsoft.com/office/drawing/2014/main" id="{DED79A07-9730-4670-A22E-C99A9F2408B5}"/>
            </a:ext>
          </a:extLst>
        </xdr:cNvPr>
        <xdr:cNvSpPr/>
      </xdr:nvSpPr>
      <xdr:spPr>
        <a:xfrm>
          <a:off x="1079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128996</xdr:rowOff>
    </xdr:from>
    <xdr:to>
      <xdr:col>10</xdr:col>
      <xdr:colOff>114300</xdr:colOff>
      <xdr:row>59</xdr:row>
      <xdr:rowOff>148590</xdr:rowOff>
    </xdr:to>
    <xdr:cxnSp macro="">
      <xdr:nvCxnSpPr>
        <xdr:cNvPr id="206" name="直線コネクタ 205">
          <a:extLst>
            <a:ext uri="{FF2B5EF4-FFF2-40B4-BE49-F238E27FC236}">
              <a16:creationId xmlns:a16="http://schemas.microsoft.com/office/drawing/2014/main" id="{1DBF8018-BE3B-46FF-9DB6-82C5FCC076BD}"/>
            </a:ext>
          </a:extLst>
        </xdr:cNvPr>
        <xdr:cNvCxnSpPr/>
      </xdr:nvCxnSpPr>
      <xdr:spPr>
        <a:xfrm>
          <a:off x="1130300" y="102445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D0A17FBF-2E79-4D56-9316-9A7F2E93DAE1}"/>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C637713B-4D96-4254-9146-48944B1F0180}"/>
            </a:ext>
          </a:extLst>
        </xdr:cNvPr>
        <xdr:cNvSpPr txBox="1"/>
      </xdr:nvSpPr>
      <xdr:spPr>
        <a:xfrm>
          <a:off x="2705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95C6724B-B3A8-4DB4-99B9-43346E0DFDB7}"/>
            </a:ext>
          </a:extLst>
        </xdr:cNvPr>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B6C1B607-125C-4215-B332-0481F0EA6896}"/>
            </a:ext>
          </a:extLst>
        </xdr:cNvPr>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94178</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A87C4BAE-1460-4824-B698-DA5852F1BEAF}"/>
            </a:ext>
          </a:extLst>
        </xdr:cNvPr>
        <xdr:cNvSpPr txBox="1"/>
      </xdr:nvSpPr>
      <xdr:spPr>
        <a:xfrm>
          <a:off x="3582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58255</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DF82F168-DAF6-4C0A-AB44-7540EF1D8BFB}"/>
            </a:ext>
          </a:extLst>
        </xdr:cNvPr>
        <xdr:cNvSpPr txBox="1"/>
      </xdr:nvSpPr>
      <xdr:spPr>
        <a:xfrm>
          <a:off x="2705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88B234FE-95E6-4FDC-8C62-F3C574D866CC}"/>
            </a:ext>
          </a:extLst>
        </xdr:cNvPr>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170923</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14A9DCFD-81CF-4C2B-9F6F-7F8A894DFA97}"/>
            </a:ext>
          </a:extLst>
        </xdr:cNvPr>
        <xdr:cNvSpPr txBox="1"/>
      </xdr:nvSpPr>
      <xdr:spPr>
        <a:xfrm>
          <a:off x="927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BB4B83F0-772F-42A8-886B-9F99DE6AC6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E1B7AFCD-6C37-4E1C-B5AE-05E02898F2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3FF13B4F-8112-4763-9D1E-412667DF7A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6E0713A1-60DD-4862-A225-706A0E51CD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18362513-BC5E-48E9-AE3D-83E7F1C58B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E14B9693-5133-46F6-8CE6-1EA934EF3A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3FE6E8B4-4916-4906-8B0C-98530A290E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93C77B9A-9869-41E2-9251-B7125657A4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EBAB4CD7-650A-443B-B971-EB9E1F42A5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DE910CD3-7AAD-426B-9368-DB2B112922A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67314242-9E35-4B7A-AE53-9FBAC95CDD0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D3C2A61A-016F-4164-95F4-D1E68F3AD87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5459FAE8-5218-456C-9F45-27CB4E214FE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E19EAC35-8579-4449-8109-D6B35BD6D14E}"/>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E7028654-2438-4A28-94C7-C243864ED29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F9113DC7-6995-415D-9805-90A3E4EC639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A98081AF-E21D-4A47-9ACC-275495B8ADA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DAC72F8E-6B89-46EE-91E9-62531F5A472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3AD5445A-9B47-4C57-B1C0-DF0A5388041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B64E86C0-2475-4389-8701-E0B7D5BFD59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5DF14960-27ED-4827-81B4-848EC1497C9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7A1F7948-909F-4737-A9F7-46FA8C9B7F3D}"/>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91BEE380-E9D4-478A-AB02-9ED45F0400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91B33BD4-6D2E-476F-AA08-BE204C99D24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CB69CE0E-6343-45CB-A9AB-20C338E82C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0E0783CE-3930-4816-94AE-EC1FC5188DE9}"/>
            </a:ext>
          </a:extLst>
        </xdr:cNvPr>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BB9947BC-9141-46FC-8A2A-7E5625B9A6C7}"/>
            </a:ext>
          </a:extLst>
        </xdr:cNvPr>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A0A67B98-823B-463E-B936-824FF7DAF2EA}"/>
            </a:ext>
          </a:extLst>
        </xdr:cNvPr>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47176BE8-DE70-4B69-8D30-42C095C27FC9}"/>
            </a:ext>
          </a:extLst>
        </xdr:cNvPr>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A45BA4D3-E22F-4312-96EB-5D64D05778BD}"/>
            </a:ext>
          </a:extLst>
        </xdr:cNvPr>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3E3149BA-B82D-4079-B917-CBCC88752F23}"/>
            </a:ext>
          </a:extLst>
        </xdr:cNvPr>
        <xdr:cNvSpPr txBox="1"/>
      </xdr:nvSpPr>
      <xdr:spPr>
        <a:xfrm>
          <a:off x="10515600" y="1042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159D4926-3DBC-4702-A65F-3FFDF83258D1}"/>
            </a:ext>
          </a:extLst>
        </xdr:cNvPr>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C713EE66-C683-4B9E-A1A9-5850F121994A}"/>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29920B1A-55DD-4736-AD80-508C9EC6E65A}"/>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FAD0C715-3DEC-466F-ADD4-69681B2584C9}"/>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F3C888EE-336D-4F39-9BDD-BD50314B4834}"/>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E5C150F6-AC06-45BF-954B-D35E265329B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A627D20C-35B0-4F0A-A093-766F7A4D5E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FDE4076B-B907-4B7A-8125-795A1E548F9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E2A46BE8-E104-4E0F-8474-BF8D61FD57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FE230A8A-6B8C-4CBA-BA9D-9BB17F5C0C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92993</xdr:rowOff>
    </xdr:from>
    <xdr:to>
      <xdr:col>55</xdr:col>
      <xdr:colOff>50800</xdr:colOff>
      <xdr:row>64</xdr:row>
      <xdr:rowOff>23143</xdr:rowOff>
    </xdr:to>
    <xdr:sp macro="" textlink="">
      <xdr:nvSpPr>
        <xdr:cNvPr id="256" name="楕円 255">
          <a:extLst>
            <a:ext uri="{FF2B5EF4-FFF2-40B4-BE49-F238E27FC236}">
              <a16:creationId xmlns:a16="http://schemas.microsoft.com/office/drawing/2014/main" id="{BFC0DC97-4080-4CA0-A93B-4C69145EA1DA}"/>
            </a:ext>
          </a:extLst>
        </xdr:cNvPr>
        <xdr:cNvSpPr/>
      </xdr:nvSpPr>
      <xdr:spPr>
        <a:xfrm>
          <a:off x="10426700" y="108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7920</xdr:rowOff>
    </xdr:from>
    <xdr:ext cx="534377" cy="259045"/>
    <xdr:sp macro="" textlink="">
      <xdr:nvSpPr>
        <xdr:cNvPr id="257" name="【橋りょう・トンネル】&#10;一人当たり有形固定資産（償却資産）額該当値テキスト">
          <a:extLst>
            <a:ext uri="{FF2B5EF4-FFF2-40B4-BE49-F238E27FC236}">
              <a16:creationId xmlns:a16="http://schemas.microsoft.com/office/drawing/2014/main" id="{2531EF4E-7856-4E77-B653-A4C747FF0697}"/>
            </a:ext>
          </a:extLst>
        </xdr:cNvPr>
        <xdr:cNvSpPr txBox="1"/>
      </xdr:nvSpPr>
      <xdr:spPr>
        <a:xfrm>
          <a:off x="10515600" y="108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98923</xdr:rowOff>
    </xdr:from>
    <xdr:to>
      <xdr:col>50</xdr:col>
      <xdr:colOff>165100</xdr:colOff>
      <xdr:row>64</xdr:row>
      <xdr:rowOff>29073</xdr:rowOff>
    </xdr:to>
    <xdr:sp macro="" textlink="">
      <xdr:nvSpPr>
        <xdr:cNvPr id="258" name="楕円 257">
          <a:extLst>
            <a:ext uri="{FF2B5EF4-FFF2-40B4-BE49-F238E27FC236}">
              <a16:creationId xmlns:a16="http://schemas.microsoft.com/office/drawing/2014/main" id="{D0A718E7-7CA2-4387-8CA2-F6BE83B086E5}"/>
            </a:ext>
          </a:extLst>
        </xdr:cNvPr>
        <xdr:cNvSpPr/>
      </xdr:nvSpPr>
      <xdr:spPr>
        <a:xfrm>
          <a:off x="9588500" y="109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143793</xdr:rowOff>
    </xdr:from>
    <xdr:to>
      <xdr:col>55</xdr:col>
      <xdr:colOff>0</xdr:colOff>
      <xdr:row>63</xdr:row>
      <xdr:rowOff>149723</xdr:rowOff>
    </xdr:to>
    <xdr:cxnSp macro="">
      <xdr:nvCxnSpPr>
        <xdr:cNvPr id="259" name="直線コネクタ 258">
          <a:extLst>
            <a:ext uri="{FF2B5EF4-FFF2-40B4-BE49-F238E27FC236}">
              <a16:creationId xmlns:a16="http://schemas.microsoft.com/office/drawing/2014/main" id="{9AE38CC1-1520-4523-9648-BD52A6B5B691}"/>
            </a:ext>
          </a:extLst>
        </xdr:cNvPr>
        <xdr:cNvCxnSpPr/>
      </xdr:nvCxnSpPr>
      <xdr:spPr>
        <a:xfrm flipV="1">
          <a:off x="9639300" y="10945143"/>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100200</xdr:rowOff>
    </xdr:from>
    <xdr:to>
      <xdr:col>46</xdr:col>
      <xdr:colOff>38100</xdr:colOff>
      <xdr:row>64</xdr:row>
      <xdr:rowOff>30350</xdr:rowOff>
    </xdr:to>
    <xdr:sp macro="" textlink="">
      <xdr:nvSpPr>
        <xdr:cNvPr id="260" name="楕円 259">
          <a:extLst>
            <a:ext uri="{FF2B5EF4-FFF2-40B4-BE49-F238E27FC236}">
              <a16:creationId xmlns:a16="http://schemas.microsoft.com/office/drawing/2014/main" id="{8D2FEFBE-60F1-4E50-BD6B-B17DEFADCF01}"/>
            </a:ext>
          </a:extLst>
        </xdr:cNvPr>
        <xdr:cNvSpPr/>
      </xdr:nvSpPr>
      <xdr:spPr>
        <a:xfrm>
          <a:off x="8699500" y="109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149723</xdr:rowOff>
    </xdr:from>
    <xdr:to>
      <xdr:col>50</xdr:col>
      <xdr:colOff>114300</xdr:colOff>
      <xdr:row>63</xdr:row>
      <xdr:rowOff>151000</xdr:rowOff>
    </xdr:to>
    <xdr:cxnSp macro="">
      <xdr:nvCxnSpPr>
        <xdr:cNvPr id="261" name="直線コネクタ 260">
          <a:extLst>
            <a:ext uri="{FF2B5EF4-FFF2-40B4-BE49-F238E27FC236}">
              <a16:creationId xmlns:a16="http://schemas.microsoft.com/office/drawing/2014/main" id="{13131FA2-26A2-4AE0-A58B-84E9175DC0D0}"/>
            </a:ext>
          </a:extLst>
        </xdr:cNvPr>
        <xdr:cNvCxnSpPr/>
      </xdr:nvCxnSpPr>
      <xdr:spPr>
        <a:xfrm flipV="1">
          <a:off x="8750300" y="10951073"/>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100638</xdr:rowOff>
    </xdr:from>
    <xdr:to>
      <xdr:col>41</xdr:col>
      <xdr:colOff>101600</xdr:colOff>
      <xdr:row>64</xdr:row>
      <xdr:rowOff>30788</xdr:rowOff>
    </xdr:to>
    <xdr:sp macro="" textlink="">
      <xdr:nvSpPr>
        <xdr:cNvPr id="262" name="楕円 261">
          <a:extLst>
            <a:ext uri="{FF2B5EF4-FFF2-40B4-BE49-F238E27FC236}">
              <a16:creationId xmlns:a16="http://schemas.microsoft.com/office/drawing/2014/main" id="{C8613274-F4DE-493A-9938-2E36EA0C6E2D}"/>
            </a:ext>
          </a:extLst>
        </xdr:cNvPr>
        <xdr:cNvSpPr/>
      </xdr:nvSpPr>
      <xdr:spPr>
        <a:xfrm>
          <a:off x="7810500" y="10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151000</xdr:rowOff>
    </xdr:from>
    <xdr:to>
      <xdr:col>45</xdr:col>
      <xdr:colOff>177800</xdr:colOff>
      <xdr:row>63</xdr:row>
      <xdr:rowOff>151438</xdr:rowOff>
    </xdr:to>
    <xdr:cxnSp macro="">
      <xdr:nvCxnSpPr>
        <xdr:cNvPr id="263" name="直線コネクタ 262">
          <a:extLst>
            <a:ext uri="{FF2B5EF4-FFF2-40B4-BE49-F238E27FC236}">
              <a16:creationId xmlns:a16="http://schemas.microsoft.com/office/drawing/2014/main" id="{3559D2D6-F9C1-47A2-ADA2-C1DE2E419FA3}"/>
            </a:ext>
          </a:extLst>
        </xdr:cNvPr>
        <xdr:cNvCxnSpPr/>
      </xdr:nvCxnSpPr>
      <xdr:spPr>
        <a:xfrm flipV="1">
          <a:off x="7861300" y="10952350"/>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102424</xdr:rowOff>
    </xdr:from>
    <xdr:to>
      <xdr:col>36</xdr:col>
      <xdr:colOff>165100</xdr:colOff>
      <xdr:row>64</xdr:row>
      <xdr:rowOff>32574</xdr:rowOff>
    </xdr:to>
    <xdr:sp macro="" textlink="">
      <xdr:nvSpPr>
        <xdr:cNvPr id="264" name="楕円 263">
          <a:extLst>
            <a:ext uri="{FF2B5EF4-FFF2-40B4-BE49-F238E27FC236}">
              <a16:creationId xmlns:a16="http://schemas.microsoft.com/office/drawing/2014/main" id="{49DD8636-786D-401C-A194-1CE876A04BCB}"/>
            </a:ext>
          </a:extLst>
        </xdr:cNvPr>
        <xdr:cNvSpPr/>
      </xdr:nvSpPr>
      <xdr:spPr>
        <a:xfrm>
          <a:off x="6921500" y="109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151438</xdr:rowOff>
    </xdr:from>
    <xdr:to>
      <xdr:col>41</xdr:col>
      <xdr:colOff>50800</xdr:colOff>
      <xdr:row>63</xdr:row>
      <xdr:rowOff>153224</xdr:rowOff>
    </xdr:to>
    <xdr:cxnSp macro="">
      <xdr:nvCxnSpPr>
        <xdr:cNvPr id="265" name="直線コネクタ 264">
          <a:extLst>
            <a:ext uri="{FF2B5EF4-FFF2-40B4-BE49-F238E27FC236}">
              <a16:creationId xmlns:a16="http://schemas.microsoft.com/office/drawing/2014/main" id="{FBA9F2A5-8C58-4A8B-8E46-6BDAB359DB9E}"/>
            </a:ext>
          </a:extLst>
        </xdr:cNvPr>
        <xdr:cNvCxnSpPr/>
      </xdr:nvCxnSpPr>
      <xdr:spPr>
        <a:xfrm flipV="1">
          <a:off x="6972300" y="1095278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CE65EBBA-A4A1-4DB8-9096-D51797045B64}"/>
            </a:ext>
          </a:extLst>
        </xdr:cNvPr>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0E033F4C-75F2-4624-9367-CDBD94BE8E30}"/>
            </a:ext>
          </a:extLst>
        </xdr:cNvPr>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FDF3CC24-0552-45CF-915B-B12AE22DA633}"/>
            </a:ext>
          </a:extLst>
        </xdr:cNvPr>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6D0EF935-C7B1-45AA-BD0E-97824B251D32}"/>
            </a:ext>
          </a:extLst>
        </xdr:cNvPr>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20200</xdr:rowOff>
    </xdr:from>
    <xdr:ext cx="534377" cy="259045"/>
    <xdr:sp macro="" textlink="">
      <xdr:nvSpPr>
        <xdr:cNvPr id="270" name="n_1mainValue【橋りょう・トンネル】&#10;一人当たり有形固定資産（償却資産）額">
          <a:extLst>
            <a:ext uri="{FF2B5EF4-FFF2-40B4-BE49-F238E27FC236}">
              <a16:creationId xmlns:a16="http://schemas.microsoft.com/office/drawing/2014/main" id="{A82B7B9B-A633-4E8A-8FC6-8EE2ED124EF1}"/>
            </a:ext>
          </a:extLst>
        </xdr:cNvPr>
        <xdr:cNvSpPr txBox="1"/>
      </xdr:nvSpPr>
      <xdr:spPr>
        <a:xfrm>
          <a:off x="9359411" y="109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21477</xdr:rowOff>
    </xdr:from>
    <xdr:ext cx="534377" cy="259045"/>
    <xdr:sp macro="" textlink="">
      <xdr:nvSpPr>
        <xdr:cNvPr id="271" name="n_2mainValue【橋りょう・トンネル】&#10;一人当たり有形固定資産（償却資産）額">
          <a:extLst>
            <a:ext uri="{FF2B5EF4-FFF2-40B4-BE49-F238E27FC236}">
              <a16:creationId xmlns:a16="http://schemas.microsoft.com/office/drawing/2014/main" id="{B4F45562-3EB1-4FCB-AE7F-F5208943FA7C}"/>
            </a:ext>
          </a:extLst>
        </xdr:cNvPr>
        <xdr:cNvSpPr txBox="1"/>
      </xdr:nvSpPr>
      <xdr:spPr>
        <a:xfrm>
          <a:off x="8483111" y="109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21915</xdr:rowOff>
    </xdr:from>
    <xdr:ext cx="534377" cy="259045"/>
    <xdr:sp macro="" textlink="">
      <xdr:nvSpPr>
        <xdr:cNvPr id="272" name="n_3mainValue【橋りょう・トンネル】&#10;一人当たり有形固定資産（償却資産）額">
          <a:extLst>
            <a:ext uri="{FF2B5EF4-FFF2-40B4-BE49-F238E27FC236}">
              <a16:creationId xmlns:a16="http://schemas.microsoft.com/office/drawing/2014/main" id="{C933F7AC-1DDC-442B-8344-56C7034525E6}"/>
            </a:ext>
          </a:extLst>
        </xdr:cNvPr>
        <xdr:cNvSpPr txBox="1"/>
      </xdr:nvSpPr>
      <xdr:spPr>
        <a:xfrm>
          <a:off x="7594111" y="109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23701</xdr:rowOff>
    </xdr:from>
    <xdr:ext cx="534377" cy="259045"/>
    <xdr:sp macro="" textlink="">
      <xdr:nvSpPr>
        <xdr:cNvPr id="273" name="n_4mainValue【橋りょう・トンネル】&#10;一人当たり有形固定資産（償却資産）額">
          <a:extLst>
            <a:ext uri="{FF2B5EF4-FFF2-40B4-BE49-F238E27FC236}">
              <a16:creationId xmlns:a16="http://schemas.microsoft.com/office/drawing/2014/main" id="{733C5BEA-780A-4AA3-B1F4-2498628D85DF}"/>
            </a:ext>
          </a:extLst>
        </xdr:cNvPr>
        <xdr:cNvSpPr txBox="1"/>
      </xdr:nvSpPr>
      <xdr:spPr>
        <a:xfrm>
          <a:off x="6705111" y="1099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96AC1828-4BA6-4F2F-8361-C07CA5B97B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B6B070F9-6777-439A-892A-701562ACE7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39553640-FCAF-4E51-9DDB-30F86A9127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4D68CDA5-ED81-4F41-9BBB-9D6D5F9BF5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DD362120-76A7-4E1B-92FB-6F1CE68C3E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634D41EF-0BF9-48C8-80C3-CB66C60292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B87CD50D-B18E-4B1C-A36D-183886F2D1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9CE55F80-D481-45B9-831B-54CB6CCDE6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B208B0DE-26EC-4D7E-B102-C8137EFA97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4667DA43-A0CC-4E4C-BF91-7A4A4D608C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1E1DA2FB-3120-4A7C-9417-3BF1F4CB580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a:extLst>
            <a:ext uri="{FF2B5EF4-FFF2-40B4-BE49-F238E27FC236}">
              <a16:creationId xmlns:a16="http://schemas.microsoft.com/office/drawing/2014/main" id="{60E4D691-B499-4A20-BE96-F48D1D53347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a:extLst>
            <a:ext uri="{FF2B5EF4-FFF2-40B4-BE49-F238E27FC236}">
              <a16:creationId xmlns:a16="http://schemas.microsoft.com/office/drawing/2014/main" id="{A4817992-3DC3-469D-9B3F-CFD5700300B5}"/>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a:extLst>
            <a:ext uri="{FF2B5EF4-FFF2-40B4-BE49-F238E27FC236}">
              <a16:creationId xmlns:a16="http://schemas.microsoft.com/office/drawing/2014/main" id="{37771486-F72A-4C8D-8653-5CD3208E2DE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a:extLst>
            <a:ext uri="{FF2B5EF4-FFF2-40B4-BE49-F238E27FC236}">
              <a16:creationId xmlns:a16="http://schemas.microsoft.com/office/drawing/2014/main" id="{A9BC3C1A-7E6F-4A80-97BA-84903FEBF2C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a:extLst>
            <a:ext uri="{FF2B5EF4-FFF2-40B4-BE49-F238E27FC236}">
              <a16:creationId xmlns:a16="http://schemas.microsoft.com/office/drawing/2014/main" id="{467A719C-47FD-4A8A-B9F0-125E63C7DC9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a:extLst>
            <a:ext uri="{FF2B5EF4-FFF2-40B4-BE49-F238E27FC236}">
              <a16:creationId xmlns:a16="http://schemas.microsoft.com/office/drawing/2014/main" id="{7296F09D-C8F0-4523-9CB4-C099746B1FA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a:extLst>
            <a:ext uri="{FF2B5EF4-FFF2-40B4-BE49-F238E27FC236}">
              <a16:creationId xmlns:a16="http://schemas.microsoft.com/office/drawing/2014/main" id="{44E18915-7969-43AA-9C39-19A51CD4A0F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a:extLst>
            <a:ext uri="{FF2B5EF4-FFF2-40B4-BE49-F238E27FC236}">
              <a16:creationId xmlns:a16="http://schemas.microsoft.com/office/drawing/2014/main" id="{9A935B67-63CA-48CE-A814-CCCF3BCD265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a:extLst>
            <a:ext uri="{FF2B5EF4-FFF2-40B4-BE49-F238E27FC236}">
              <a16:creationId xmlns:a16="http://schemas.microsoft.com/office/drawing/2014/main" id="{2F506261-18E1-41A1-96C3-0D825273A3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a:extLst>
            <a:ext uri="{FF2B5EF4-FFF2-40B4-BE49-F238E27FC236}">
              <a16:creationId xmlns:a16="http://schemas.microsoft.com/office/drawing/2014/main" id="{48911E7D-4F2E-48F8-BDAB-239EF391018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a:extLst>
            <a:ext uri="{FF2B5EF4-FFF2-40B4-BE49-F238E27FC236}">
              <a16:creationId xmlns:a16="http://schemas.microsoft.com/office/drawing/2014/main" id="{A07D17AE-CF19-4E64-A1E1-514D6DD99F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a:extLst>
            <a:ext uri="{FF2B5EF4-FFF2-40B4-BE49-F238E27FC236}">
              <a16:creationId xmlns:a16="http://schemas.microsoft.com/office/drawing/2014/main" id="{72329AA2-D7A2-46CD-95D2-56981BBD2E45}"/>
            </a:ext>
          </a:extLst>
        </xdr:cNvPr>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a:extLst>
            <a:ext uri="{FF2B5EF4-FFF2-40B4-BE49-F238E27FC236}">
              <a16:creationId xmlns:a16="http://schemas.microsoft.com/office/drawing/2014/main" id="{45C0C896-0803-48D3-9693-52AD2A8A2074}"/>
            </a:ext>
          </a:extLst>
        </xdr:cNvPr>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a:extLst>
            <a:ext uri="{FF2B5EF4-FFF2-40B4-BE49-F238E27FC236}">
              <a16:creationId xmlns:a16="http://schemas.microsoft.com/office/drawing/2014/main" id="{C9810A53-8ADF-4AB4-B9AD-93FEAE54154E}"/>
            </a:ext>
          </a:extLst>
        </xdr:cNvPr>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a:extLst>
            <a:ext uri="{FF2B5EF4-FFF2-40B4-BE49-F238E27FC236}">
              <a16:creationId xmlns:a16="http://schemas.microsoft.com/office/drawing/2014/main" id="{00C170A1-8F10-438B-B667-77CF9F7CA71A}"/>
            </a:ext>
          </a:extLst>
        </xdr:cNvPr>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a:extLst>
            <a:ext uri="{FF2B5EF4-FFF2-40B4-BE49-F238E27FC236}">
              <a16:creationId xmlns:a16="http://schemas.microsoft.com/office/drawing/2014/main" id="{2097572D-9997-4650-94A8-5F28053EAC67}"/>
            </a:ext>
          </a:extLst>
        </xdr:cNvPr>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a:extLst>
            <a:ext uri="{FF2B5EF4-FFF2-40B4-BE49-F238E27FC236}">
              <a16:creationId xmlns:a16="http://schemas.microsoft.com/office/drawing/2014/main" id="{5AC3F33F-3581-4931-B4DE-11C199086061}"/>
            </a:ext>
          </a:extLst>
        </xdr:cNvPr>
        <xdr:cNvSpPr txBox="1"/>
      </xdr:nvSpPr>
      <xdr:spPr>
        <a:xfrm>
          <a:off x="4673600" y="145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a:extLst>
            <a:ext uri="{FF2B5EF4-FFF2-40B4-BE49-F238E27FC236}">
              <a16:creationId xmlns:a16="http://schemas.microsoft.com/office/drawing/2014/main" id="{653021A1-9D17-4D60-BFCD-3B83F9ACF513}"/>
            </a:ext>
          </a:extLst>
        </xdr:cNvPr>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a:extLst>
            <a:ext uri="{FF2B5EF4-FFF2-40B4-BE49-F238E27FC236}">
              <a16:creationId xmlns:a16="http://schemas.microsoft.com/office/drawing/2014/main" id="{2072C809-FB60-47DE-8423-24A39AEE0A2E}"/>
            </a:ext>
          </a:extLst>
        </xdr:cNvPr>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a:extLst>
            <a:ext uri="{FF2B5EF4-FFF2-40B4-BE49-F238E27FC236}">
              <a16:creationId xmlns:a16="http://schemas.microsoft.com/office/drawing/2014/main" id="{FE3E8C06-6B9D-4507-9B73-432FAF2DE847}"/>
            </a:ext>
          </a:extLst>
        </xdr:cNvPr>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a:extLst>
            <a:ext uri="{FF2B5EF4-FFF2-40B4-BE49-F238E27FC236}">
              <a16:creationId xmlns:a16="http://schemas.microsoft.com/office/drawing/2014/main" id="{1456BBFF-56EF-4E57-AA96-38586C9C6633}"/>
            </a:ext>
          </a:extLst>
        </xdr:cNvPr>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a:extLst>
            <a:ext uri="{FF2B5EF4-FFF2-40B4-BE49-F238E27FC236}">
              <a16:creationId xmlns:a16="http://schemas.microsoft.com/office/drawing/2014/main" id="{82642945-F2FB-4A53-A759-484123A0D585}"/>
            </a:ext>
          </a:extLst>
        </xdr:cNvPr>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61768C37-5F8B-4536-A963-AB9EB23ACE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D1A3897A-FC6E-49BB-B208-4C43DE5744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A8C674A3-B129-4070-BB1B-C73D62C1F44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741974E9-E39F-40FF-AF14-04D69614D92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40C7220-A917-45A0-B999-EA7DF313BD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87885</xdr:rowOff>
    </xdr:from>
    <xdr:to>
      <xdr:col>24</xdr:col>
      <xdr:colOff>114300</xdr:colOff>
      <xdr:row>83</xdr:row>
      <xdr:rowOff>18035</xdr:rowOff>
    </xdr:to>
    <xdr:sp macro="" textlink="">
      <xdr:nvSpPr>
        <xdr:cNvPr id="312" name="楕円 311">
          <a:extLst>
            <a:ext uri="{FF2B5EF4-FFF2-40B4-BE49-F238E27FC236}">
              <a16:creationId xmlns:a16="http://schemas.microsoft.com/office/drawing/2014/main" id="{A4E233EA-8A6F-4D18-879A-0CC7F4ACC831}"/>
            </a:ext>
          </a:extLst>
        </xdr:cNvPr>
        <xdr:cNvSpPr/>
      </xdr:nvSpPr>
      <xdr:spPr>
        <a:xfrm>
          <a:off x="4584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110762</xdr:rowOff>
    </xdr:from>
    <xdr:ext cx="405111" cy="259045"/>
    <xdr:sp macro="" textlink="">
      <xdr:nvSpPr>
        <xdr:cNvPr id="313" name="【公営住宅】&#10;有形固定資産減価償却率該当値テキスト">
          <a:extLst>
            <a:ext uri="{FF2B5EF4-FFF2-40B4-BE49-F238E27FC236}">
              <a16:creationId xmlns:a16="http://schemas.microsoft.com/office/drawing/2014/main" id="{44DB233F-8E9C-4787-A3F8-FA66E6F124B8}"/>
            </a:ext>
          </a:extLst>
        </xdr:cNvPr>
        <xdr:cNvSpPr txBox="1"/>
      </xdr:nvSpPr>
      <xdr:spPr>
        <a:xfrm>
          <a:off x="4673600" y="1399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14" name="楕円 313">
          <a:extLst>
            <a:ext uri="{FF2B5EF4-FFF2-40B4-BE49-F238E27FC236}">
              <a16:creationId xmlns:a16="http://schemas.microsoft.com/office/drawing/2014/main" id="{95F0EFC3-3BFD-40F7-92DB-A4D4D9919104}"/>
            </a:ext>
          </a:extLst>
        </xdr:cNvPr>
        <xdr:cNvSpPr/>
      </xdr:nvSpPr>
      <xdr:spPr>
        <a:xfrm>
          <a:off x="3746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138685</xdr:rowOff>
    </xdr:to>
    <xdr:cxnSp macro="">
      <xdr:nvCxnSpPr>
        <xdr:cNvPr id="315" name="直線コネクタ 314">
          <a:extLst>
            <a:ext uri="{FF2B5EF4-FFF2-40B4-BE49-F238E27FC236}">
              <a16:creationId xmlns:a16="http://schemas.microsoft.com/office/drawing/2014/main" id="{539D8231-0E9D-46BE-B900-4020804F2F0E}"/>
            </a:ext>
          </a:extLst>
        </xdr:cNvPr>
        <xdr:cNvCxnSpPr/>
      </xdr:nvCxnSpPr>
      <xdr:spPr>
        <a:xfrm>
          <a:off x="3797300" y="141472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156463</xdr:rowOff>
    </xdr:from>
    <xdr:to>
      <xdr:col>15</xdr:col>
      <xdr:colOff>101600</xdr:colOff>
      <xdr:row>82</xdr:row>
      <xdr:rowOff>86613</xdr:rowOff>
    </xdr:to>
    <xdr:sp macro="" textlink="">
      <xdr:nvSpPr>
        <xdr:cNvPr id="316" name="楕円 315">
          <a:extLst>
            <a:ext uri="{FF2B5EF4-FFF2-40B4-BE49-F238E27FC236}">
              <a16:creationId xmlns:a16="http://schemas.microsoft.com/office/drawing/2014/main" id="{64D3BCC8-7CE9-45E3-8830-63D73C901696}"/>
            </a:ext>
          </a:extLst>
        </xdr:cNvPr>
        <xdr:cNvSpPr/>
      </xdr:nvSpPr>
      <xdr:spPr>
        <a:xfrm>
          <a:off x="2857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35813</xdr:rowOff>
    </xdr:from>
    <xdr:to>
      <xdr:col>19</xdr:col>
      <xdr:colOff>177800</xdr:colOff>
      <xdr:row>82</xdr:row>
      <xdr:rowOff>88392</xdr:rowOff>
    </xdr:to>
    <xdr:cxnSp macro="">
      <xdr:nvCxnSpPr>
        <xdr:cNvPr id="317" name="直線コネクタ 316">
          <a:extLst>
            <a:ext uri="{FF2B5EF4-FFF2-40B4-BE49-F238E27FC236}">
              <a16:creationId xmlns:a16="http://schemas.microsoft.com/office/drawing/2014/main" id="{46519F99-7F09-4FBA-97DE-90A936E27CB2}"/>
            </a:ext>
          </a:extLst>
        </xdr:cNvPr>
        <xdr:cNvCxnSpPr/>
      </xdr:nvCxnSpPr>
      <xdr:spPr>
        <a:xfrm>
          <a:off x="2908300" y="1409471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106172</xdr:rowOff>
    </xdr:from>
    <xdr:to>
      <xdr:col>10</xdr:col>
      <xdr:colOff>165100</xdr:colOff>
      <xdr:row>82</xdr:row>
      <xdr:rowOff>36322</xdr:rowOff>
    </xdr:to>
    <xdr:sp macro="" textlink="">
      <xdr:nvSpPr>
        <xdr:cNvPr id="318" name="楕円 317">
          <a:extLst>
            <a:ext uri="{FF2B5EF4-FFF2-40B4-BE49-F238E27FC236}">
              <a16:creationId xmlns:a16="http://schemas.microsoft.com/office/drawing/2014/main" id="{1228A833-57D0-4983-A292-307721F87489}"/>
            </a:ext>
          </a:extLst>
        </xdr:cNvPr>
        <xdr:cNvSpPr/>
      </xdr:nvSpPr>
      <xdr:spPr>
        <a:xfrm>
          <a:off x="1968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156972</xdr:rowOff>
    </xdr:from>
    <xdr:to>
      <xdr:col>15</xdr:col>
      <xdr:colOff>50800</xdr:colOff>
      <xdr:row>82</xdr:row>
      <xdr:rowOff>35813</xdr:rowOff>
    </xdr:to>
    <xdr:cxnSp macro="">
      <xdr:nvCxnSpPr>
        <xdr:cNvPr id="319" name="直線コネクタ 318">
          <a:extLst>
            <a:ext uri="{FF2B5EF4-FFF2-40B4-BE49-F238E27FC236}">
              <a16:creationId xmlns:a16="http://schemas.microsoft.com/office/drawing/2014/main" id="{6C460B88-8407-4289-8D9D-A0C74C183885}"/>
            </a:ext>
          </a:extLst>
        </xdr:cNvPr>
        <xdr:cNvCxnSpPr/>
      </xdr:nvCxnSpPr>
      <xdr:spPr>
        <a:xfrm>
          <a:off x="2019300" y="140444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53594</xdr:rowOff>
    </xdr:from>
    <xdr:to>
      <xdr:col>6</xdr:col>
      <xdr:colOff>38100</xdr:colOff>
      <xdr:row>81</xdr:row>
      <xdr:rowOff>155194</xdr:rowOff>
    </xdr:to>
    <xdr:sp macro="" textlink="">
      <xdr:nvSpPr>
        <xdr:cNvPr id="320" name="楕円 319">
          <a:extLst>
            <a:ext uri="{FF2B5EF4-FFF2-40B4-BE49-F238E27FC236}">
              <a16:creationId xmlns:a16="http://schemas.microsoft.com/office/drawing/2014/main" id="{4BDF9B59-0A46-41DF-93B1-57CEBAECC810}"/>
            </a:ext>
          </a:extLst>
        </xdr:cNvPr>
        <xdr:cNvSpPr/>
      </xdr:nvSpPr>
      <xdr:spPr>
        <a:xfrm>
          <a:off x="1079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104394</xdr:rowOff>
    </xdr:from>
    <xdr:to>
      <xdr:col>10</xdr:col>
      <xdr:colOff>114300</xdr:colOff>
      <xdr:row>81</xdr:row>
      <xdr:rowOff>156972</xdr:rowOff>
    </xdr:to>
    <xdr:cxnSp macro="">
      <xdr:nvCxnSpPr>
        <xdr:cNvPr id="321" name="直線コネクタ 320">
          <a:extLst>
            <a:ext uri="{FF2B5EF4-FFF2-40B4-BE49-F238E27FC236}">
              <a16:creationId xmlns:a16="http://schemas.microsoft.com/office/drawing/2014/main" id="{A266E67B-7644-497D-A02A-5F15F030647E}"/>
            </a:ext>
          </a:extLst>
        </xdr:cNvPr>
        <xdr:cNvCxnSpPr/>
      </xdr:nvCxnSpPr>
      <xdr:spPr>
        <a:xfrm>
          <a:off x="1130300" y="1399184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a:extLst>
            <a:ext uri="{FF2B5EF4-FFF2-40B4-BE49-F238E27FC236}">
              <a16:creationId xmlns:a16="http://schemas.microsoft.com/office/drawing/2014/main" id="{CF6DD8D1-658B-4390-B1C2-A94224CD19E6}"/>
            </a:ext>
          </a:extLst>
        </xdr:cNvPr>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23" name="n_2aveValue【公営住宅】&#10;有形固定資産減価償却率">
          <a:extLst>
            <a:ext uri="{FF2B5EF4-FFF2-40B4-BE49-F238E27FC236}">
              <a16:creationId xmlns:a16="http://schemas.microsoft.com/office/drawing/2014/main" id="{C7707B43-5710-4E55-B739-C32295207A01}"/>
            </a:ext>
          </a:extLst>
        </xdr:cNvPr>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a:extLst>
            <a:ext uri="{FF2B5EF4-FFF2-40B4-BE49-F238E27FC236}">
              <a16:creationId xmlns:a16="http://schemas.microsoft.com/office/drawing/2014/main" id="{C00A6394-430A-4225-A137-F624B2F4524D}"/>
            </a:ext>
          </a:extLst>
        </xdr:cNvPr>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a:extLst>
            <a:ext uri="{FF2B5EF4-FFF2-40B4-BE49-F238E27FC236}">
              <a16:creationId xmlns:a16="http://schemas.microsoft.com/office/drawing/2014/main" id="{87C2130F-FB51-432A-9281-FBED51C0AF23}"/>
            </a:ext>
          </a:extLst>
        </xdr:cNvPr>
        <xdr:cNvSpPr txBox="1"/>
      </xdr:nvSpPr>
      <xdr:spPr>
        <a:xfrm>
          <a:off x="927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155719</xdr:rowOff>
    </xdr:from>
    <xdr:ext cx="405111" cy="259045"/>
    <xdr:sp macro="" textlink="">
      <xdr:nvSpPr>
        <xdr:cNvPr id="326" name="n_1mainValue【公営住宅】&#10;有形固定資産減価償却率">
          <a:extLst>
            <a:ext uri="{FF2B5EF4-FFF2-40B4-BE49-F238E27FC236}">
              <a16:creationId xmlns:a16="http://schemas.microsoft.com/office/drawing/2014/main" id="{69B96A7B-724B-4670-B82E-0ED1A5099913}"/>
            </a:ext>
          </a:extLst>
        </xdr:cNvPr>
        <xdr:cNvSpPr txBox="1"/>
      </xdr:nvSpPr>
      <xdr:spPr>
        <a:xfrm>
          <a:off x="35820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103140</xdr:rowOff>
    </xdr:from>
    <xdr:ext cx="405111" cy="259045"/>
    <xdr:sp macro="" textlink="">
      <xdr:nvSpPr>
        <xdr:cNvPr id="327" name="n_2mainValue【公営住宅】&#10;有形固定資産減価償却率">
          <a:extLst>
            <a:ext uri="{FF2B5EF4-FFF2-40B4-BE49-F238E27FC236}">
              <a16:creationId xmlns:a16="http://schemas.microsoft.com/office/drawing/2014/main" id="{4E67361C-08B2-4341-87A9-A1D45D596898}"/>
            </a:ext>
          </a:extLst>
        </xdr:cNvPr>
        <xdr:cNvSpPr txBox="1"/>
      </xdr:nvSpPr>
      <xdr:spPr>
        <a:xfrm>
          <a:off x="2705744"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52849</xdr:rowOff>
    </xdr:from>
    <xdr:ext cx="405111" cy="259045"/>
    <xdr:sp macro="" textlink="">
      <xdr:nvSpPr>
        <xdr:cNvPr id="328" name="n_3mainValue【公営住宅】&#10;有形固定資産減価償却率">
          <a:extLst>
            <a:ext uri="{FF2B5EF4-FFF2-40B4-BE49-F238E27FC236}">
              <a16:creationId xmlns:a16="http://schemas.microsoft.com/office/drawing/2014/main" id="{E151FBA2-90B7-4283-8E19-394F54E3F3EF}"/>
            </a:ext>
          </a:extLst>
        </xdr:cNvPr>
        <xdr:cNvSpPr txBox="1"/>
      </xdr:nvSpPr>
      <xdr:spPr>
        <a:xfrm>
          <a:off x="1816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271</xdr:rowOff>
    </xdr:from>
    <xdr:ext cx="405111" cy="259045"/>
    <xdr:sp macro="" textlink="">
      <xdr:nvSpPr>
        <xdr:cNvPr id="329" name="n_4mainValue【公営住宅】&#10;有形固定資産減価償却率">
          <a:extLst>
            <a:ext uri="{FF2B5EF4-FFF2-40B4-BE49-F238E27FC236}">
              <a16:creationId xmlns:a16="http://schemas.microsoft.com/office/drawing/2014/main" id="{7972391F-92DC-4F4A-B005-EDDACBDFAD52}"/>
            </a:ext>
          </a:extLst>
        </xdr:cNvPr>
        <xdr:cNvSpPr txBox="1"/>
      </xdr:nvSpPr>
      <xdr:spPr>
        <a:xfrm>
          <a:off x="927744"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a:extLst>
            <a:ext uri="{FF2B5EF4-FFF2-40B4-BE49-F238E27FC236}">
              <a16:creationId xmlns:a16="http://schemas.microsoft.com/office/drawing/2014/main" id="{9D1C386C-9822-4E8A-AD5D-767AFB3A35D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a:extLst>
            <a:ext uri="{FF2B5EF4-FFF2-40B4-BE49-F238E27FC236}">
              <a16:creationId xmlns:a16="http://schemas.microsoft.com/office/drawing/2014/main" id="{D9B4661D-11AF-4AA3-AA50-88903CEE20E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a:extLst>
            <a:ext uri="{FF2B5EF4-FFF2-40B4-BE49-F238E27FC236}">
              <a16:creationId xmlns:a16="http://schemas.microsoft.com/office/drawing/2014/main" id="{168669F3-A560-4FFB-B70D-FBF6B8E05F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a:extLst>
            <a:ext uri="{FF2B5EF4-FFF2-40B4-BE49-F238E27FC236}">
              <a16:creationId xmlns:a16="http://schemas.microsoft.com/office/drawing/2014/main" id="{F0304722-2038-4CB3-B87B-C9EFD8B37B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a:extLst>
            <a:ext uri="{FF2B5EF4-FFF2-40B4-BE49-F238E27FC236}">
              <a16:creationId xmlns:a16="http://schemas.microsoft.com/office/drawing/2014/main" id="{9E57E0B7-A6CB-4E12-8CDA-15174733BE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a:extLst>
            <a:ext uri="{FF2B5EF4-FFF2-40B4-BE49-F238E27FC236}">
              <a16:creationId xmlns:a16="http://schemas.microsoft.com/office/drawing/2014/main" id="{3A833205-0BF7-4B4C-B343-D0EF8FC335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a:extLst>
            <a:ext uri="{FF2B5EF4-FFF2-40B4-BE49-F238E27FC236}">
              <a16:creationId xmlns:a16="http://schemas.microsoft.com/office/drawing/2014/main" id="{15C19BB9-C7E8-4EC2-A039-CD546DF36B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a:extLst>
            <a:ext uri="{FF2B5EF4-FFF2-40B4-BE49-F238E27FC236}">
              <a16:creationId xmlns:a16="http://schemas.microsoft.com/office/drawing/2014/main" id="{1652573E-2C50-44F9-885F-3BE52FA75A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EFE965AE-B657-4097-9AA9-F6CBF2F64E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a:extLst>
            <a:ext uri="{FF2B5EF4-FFF2-40B4-BE49-F238E27FC236}">
              <a16:creationId xmlns:a16="http://schemas.microsoft.com/office/drawing/2014/main" id="{15E7EA5C-79E2-45FC-AE4E-CA31689B96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a:extLst>
            <a:ext uri="{FF2B5EF4-FFF2-40B4-BE49-F238E27FC236}">
              <a16:creationId xmlns:a16="http://schemas.microsoft.com/office/drawing/2014/main" id="{54437A6E-FA55-48ED-80A6-D5E870358B3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a:extLst>
            <a:ext uri="{FF2B5EF4-FFF2-40B4-BE49-F238E27FC236}">
              <a16:creationId xmlns:a16="http://schemas.microsoft.com/office/drawing/2014/main" id="{C9B8421A-2CA4-42AF-8C36-101E81E67BD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a:extLst>
            <a:ext uri="{FF2B5EF4-FFF2-40B4-BE49-F238E27FC236}">
              <a16:creationId xmlns:a16="http://schemas.microsoft.com/office/drawing/2014/main" id="{D7C92678-58D5-4EF2-A326-D9B75992BF9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a:extLst>
            <a:ext uri="{FF2B5EF4-FFF2-40B4-BE49-F238E27FC236}">
              <a16:creationId xmlns:a16="http://schemas.microsoft.com/office/drawing/2014/main" id="{F3EA9EA4-DAA8-47E6-B35A-96D9F788C50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a:extLst>
            <a:ext uri="{FF2B5EF4-FFF2-40B4-BE49-F238E27FC236}">
              <a16:creationId xmlns:a16="http://schemas.microsoft.com/office/drawing/2014/main" id="{46451F48-BDE1-47B3-B515-D29C9C56220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a:extLst>
            <a:ext uri="{FF2B5EF4-FFF2-40B4-BE49-F238E27FC236}">
              <a16:creationId xmlns:a16="http://schemas.microsoft.com/office/drawing/2014/main" id="{3C15839A-4EA1-4D44-A2D8-E2434549D2D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a:extLst>
            <a:ext uri="{FF2B5EF4-FFF2-40B4-BE49-F238E27FC236}">
              <a16:creationId xmlns:a16="http://schemas.microsoft.com/office/drawing/2014/main" id="{7EA5E73E-F5EB-4ED7-8F09-BB16108F0FE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a:extLst>
            <a:ext uri="{FF2B5EF4-FFF2-40B4-BE49-F238E27FC236}">
              <a16:creationId xmlns:a16="http://schemas.microsoft.com/office/drawing/2014/main" id="{63651CE2-531F-472F-B19F-4B9C4FA6C7A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6E2C27F4-E7F0-430B-B152-796AA19FFB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C3E9B19F-26E5-4F19-A125-692E789B62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90FDCF69-8F6D-4DB3-96EA-B386A34DD4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a:extLst>
            <a:ext uri="{FF2B5EF4-FFF2-40B4-BE49-F238E27FC236}">
              <a16:creationId xmlns:a16="http://schemas.microsoft.com/office/drawing/2014/main" id="{48C3B8E9-4056-4E8C-8885-C435C339D811}"/>
            </a:ext>
          </a:extLst>
        </xdr:cNvPr>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a:extLst>
            <a:ext uri="{FF2B5EF4-FFF2-40B4-BE49-F238E27FC236}">
              <a16:creationId xmlns:a16="http://schemas.microsoft.com/office/drawing/2014/main" id="{0FE0A44F-B98A-431B-A8F6-133CAB5016BC}"/>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a:extLst>
            <a:ext uri="{FF2B5EF4-FFF2-40B4-BE49-F238E27FC236}">
              <a16:creationId xmlns:a16="http://schemas.microsoft.com/office/drawing/2014/main" id="{AB7BEB30-C649-402A-AF88-FE1E7617793A}"/>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a:extLst>
            <a:ext uri="{FF2B5EF4-FFF2-40B4-BE49-F238E27FC236}">
              <a16:creationId xmlns:a16="http://schemas.microsoft.com/office/drawing/2014/main" id="{6F404565-7DAD-4988-90A9-243A9C983B4C}"/>
            </a:ext>
          </a:extLst>
        </xdr:cNvPr>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a:extLst>
            <a:ext uri="{FF2B5EF4-FFF2-40B4-BE49-F238E27FC236}">
              <a16:creationId xmlns:a16="http://schemas.microsoft.com/office/drawing/2014/main" id="{B9ACFA09-64DE-45AA-842E-DFCF9A9B4F15}"/>
            </a:ext>
          </a:extLst>
        </xdr:cNvPr>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6" name="【公営住宅】&#10;一人当たり面積平均値テキスト">
          <a:extLst>
            <a:ext uri="{FF2B5EF4-FFF2-40B4-BE49-F238E27FC236}">
              <a16:creationId xmlns:a16="http://schemas.microsoft.com/office/drawing/2014/main" id="{FB8322A5-B5B0-4BD4-8EE4-ED81E132555A}"/>
            </a:ext>
          </a:extLst>
        </xdr:cNvPr>
        <xdr:cNvSpPr txBox="1"/>
      </xdr:nvSpPr>
      <xdr:spPr>
        <a:xfrm>
          <a:off x="10515600" y="1433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a:extLst>
            <a:ext uri="{FF2B5EF4-FFF2-40B4-BE49-F238E27FC236}">
              <a16:creationId xmlns:a16="http://schemas.microsoft.com/office/drawing/2014/main" id="{3B1DE4E5-C5E9-44B2-9636-FF786D3D293D}"/>
            </a:ext>
          </a:extLst>
        </xdr:cNvPr>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a:extLst>
            <a:ext uri="{FF2B5EF4-FFF2-40B4-BE49-F238E27FC236}">
              <a16:creationId xmlns:a16="http://schemas.microsoft.com/office/drawing/2014/main" id="{64994B2D-605E-4F06-B7A5-F892243DB50F}"/>
            </a:ext>
          </a:extLst>
        </xdr:cNvPr>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a:extLst>
            <a:ext uri="{FF2B5EF4-FFF2-40B4-BE49-F238E27FC236}">
              <a16:creationId xmlns:a16="http://schemas.microsoft.com/office/drawing/2014/main" id="{20605208-7500-4A0C-A369-7F00B333A812}"/>
            </a:ext>
          </a:extLst>
        </xdr:cNvPr>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a:extLst>
            <a:ext uri="{FF2B5EF4-FFF2-40B4-BE49-F238E27FC236}">
              <a16:creationId xmlns:a16="http://schemas.microsoft.com/office/drawing/2014/main" id="{A63D7910-0DE6-4DAE-82ED-15B6096CE724}"/>
            </a:ext>
          </a:extLst>
        </xdr:cNvPr>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a:extLst>
            <a:ext uri="{FF2B5EF4-FFF2-40B4-BE49-F238E27FC236}">
              <a16:creationId xmlns:a16="http://schemas.microsoft.com/office/drawing/2014/main" id="{F0E4F288-961D-4E90-A109-76E59A03B14B}"/>
            </a:ext>
          </a:extLst>
        </xdr:cNvPr>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CF2BA17-4F19-4DF1-A4A1-1F058A4365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9552A81-2172-4FED-95DD-9CCFB2182AA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64339C0-58A3-42F5-9FBE-FFC4E1BFB0E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ABBBD81-EC38-4461-834F-2316C5D115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4685EE43-9E8F-451E-84C1-A90DC93FA7F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138176</xdr:rowOff>
    </xdr:from>
    <xdr:to>
      <xdr:col>55</xdr:col>
      <xdr:colOff>50800</xdr:colOff>
      <xdr:row>86</xdr:row>
      <xdr:rowOff>68326</xdr:rowOff>
    </xdr:to>
    <xdr:sp macro="" textlink="">
      <xdr:nvSpPr>
        <xdr:cNvPr id="367" name="楕円 366">
          <a:extLst>
            <a:ext uri="{FF2B5EF4-FFF2-40B4-BE49-F238E27FC236}">
              <a16:creationId xmlns:a16="http://schemas.microsoft.com/office/drawing/2014/main" id="{11E9CBE8-9A32-4B9B-A26F-3501A216A8DE}"/>
            </a:ext>
          </a:extLst>
        </xdr:cNvPr>
        <xdr:cNvSpPr/>
      </xdr:nvSpPr>
      <xdr:spPr>
        <a:xfrm>
          <a:off x="10426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53103</xdr:rowOff>
    </xdr:from>
    <xdr:ext cx="469744" cy="259045"/>
    <xdr:sp macro="" textlink="">
      <xdr:nvSpPr>
        <xdr:cNvPr id="368" name="【公営住宅】&#10;一人当たり面積該当値テキスト">
          <a:extLst>
            <a:ext uri="{FF2B5EF4-FFF2-40B4-BE49-F238E27FC236}">
              <a16:creationId xmlns:a16="http://schemas.microsoft.com/office/drawing/2014/main" id="{A8486F16-C6E4-4117-A92E-605B15BD1087}"/>
            </a:ext>
          </a:extLst>
        </xdr:cNvPr>
        <xdr:cNvSpPr txBox="1"/>
      </xdr:nvSpPr>
      <xdr:spPr>
        <a:xfrm>
          <a:off x="10515600" y="14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138176</xdr:rowOff>
    </xdr:from>
    <xdr:to>
      <xdr:col>50</xdr:col>
      <xdr:colOff>165100</xdr:colOff>
      <xdr:row>86</xdr:row>
      <xdr:rowOff>68326</xdr:rowOff>
    </xdr:to>
    <xdr:sp macro="" textlink="">
      <xdr:nvSpPr>
        <xdr:cNvPr id="369" name="楕円 368">
          <a:extLst>
            <a:ext uri="{FF2B5EF4-FFF2-40B4-BE49-F238E27FC236}">
              <a16:creationId xmlns:a16="http://schemas.microsoft.com/office/drawing/2014/main" id="{F1013435-21B9-4EE7-B5CC-48C90FF6639C}"/>
            </a:ext>
          </a:extLst>
        </xdr:cNvPr>
        <xdr:cNvSpPr/>
      </xdr:nvSpPr>
      <xdr:spPr>
        <a:xfrm>
          <a:off x="958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17526</xdr:rowOff>
    </xdr:from>
    <xdr:to>
      <xdr:col>55</xdr:col>
      <xdr:colOff>0</xdr:colOff>
      <xdr:row>86</xdr:row>
      <xdr:rowOff>17526</xdr:rowOff>
    </xdr:to>
    <xdr:cxnSp macro="">
      <xdr:nvCxnSpPr>
        <xdr:cNvPr id="370" name="直線コネクタ 369">
          <a:extLst>
            <a:ext uri="{FF2B5EF4-FFF2-40B4-BE49-F238E27FC236}">
              <a16:creationId xmlns:a16="http://schemas.microsoft.com/office/drawing/2014/main" id="{38E15043-4A7E-4D90-972D-46DA8955E3A1}"/>
            </a:ext>
          </a:extLst>
        </xdr:cNvPr>
        <xdr:cNvCxnSpPr/>
      </xdr:nvCxnSpPr>
      <xdr:spPr>
        <a:xfrm>
          <a:off x="9639300" y="1476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138633</xdr:rowOff>
    </xdr:from>
    <xdr:to>
      <xdr:col>46</xdr:col>
      <xdr:colOff>38100</xdr:colOff>
      <xdr:row>86</xdr:row>
      <xdr:rowOff>68783</xdr:rowOff>
    </xdr:to>
    <xdr:sp macro="" textlink="">
      <xdr:nvSpPr>
        <xdr:cNvPr id="371" name="楕円 370">
          <a:extLst>
            <a:ext uri="{FF2B5EF4-FFF2-40B4-BE49-F238E27FC236}">
              <a16:creationId xmlns:a16="http://schemas.microsoft.com/office/drawing/2014/main" id="{7FC4708B-4F27-494F-85BD-62487E9D2428}"/>
            </a:ext>
          </a:extLst>
        </xdr:cNvPr>
        <xdr:cNvSpPr/>
      </xdr:nvSpPr>
      <xdr:spPr>
        <a:xfrm>
          <a:off x="8699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17526</xdr:rowOff>
    </xdr:from>
    <xdr:to>
      <xdr:col>50</xdr:col>
      <xdr:colOff>114300</xdr:colOff>
      <xdr:row>86</xdr:row>
      <xdr:rowOff>17983</xdr:rowOff>
    </xdr:to>
    <xdr:cxnSp macro="">
      <xdr:nvCxnSpPr>
        <xdr:cNvPr id="372" name="直線コネクタ 371">
          <a:extLst>
            <a:ext uri="{FF2B5EF4-FFF2-40B4-BE49-F238E27FC236}">
              <a16:creationId xmlns:a16="http://schemas.microsoft.com/office/drawing/2014/main" id="{146C7E7F-A35D-4E92-94A9-C9019800B73A}"/>
            </a:ext>
          </a:extLst>
        </xdr:cNvPr>
        <xdr:cNvCxnSpPr/>
      </xdr:nvCxnSpPr>
      <xdr:spPr>
        <a:xfrm flipV="1">
          <a:off x="8750300" y="1476222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138633</xdr:rowOff>
    </xdr:from>
    <xdr:to>
      <xdr:col>41</xdr:col>
      <xdr:colOff>101600</xdr:colOff>
      <xdr:row>86</xdr:row>
      <xdr:rowOff>68783</xdr:rowOff>
    </xdr:to>
    <xdr:sp macro="" textlink="">
      <xdr:nvSpPr>
        <xdr:cNvPr id="373" name="楕円 372">
          <a:extLst>
            <a:ext uri="{FF2B5EF4-FFF2-40B4-BE49-F238E27FC236}">
              <a16:creationId xmlns:a16="http://schemas.microsoft.com/office/drawing/2014/main" id="{DBBDADE1-967B-4C72-B020-FCB3B45C13E5}"/>
            </a:ext>
          </a:extLst>
        </xdr:cNvPr>
        <xdr:cNvSpPr/>
      </xdr:nvSpPr>
      <xdr:spPr>
        <a:xfrm>
          <a:off x="7810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17983</xdr:rowOff>
    </xdr:from>
    <xdr:to>
      <xdr:col>45</xdr:col>
      <xdr:colOff>177800</xdr:colOff>
      <xdr:row>86</xdr:row>
      <xdr:rowOff>17983</xdr:rowOff>
    </xdr:to>
    <xdr:cxnSp macro="">
      <xdr:nvCxnSpPr>
        <xdr:cNvPr id="374" name="直線コネクタ 373">
          <a:extLst>
            <a:ext uri="{FF2B5EF4-FFF2-40B4-BE49-F238E27FC236}">
              <a16:creationId xmlns:a16="http://schemas.microsoft.com/office/drawing/2014/main" id="{B64CDD35-CD1C-469A-9986-75BBA0B8063E}"/>
            </a:ext>
          </a:extLst>
        </xdr:cNvPr>
        <xdr:cNvCxnSpPr/>
      </xdr:nvCxnSpPr>
      <xdr:spPr>
        <a:xfrm>
          <a:off x="7861300" y="14762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138633</xdr:rowOff>
    </xdr:from>
    <xdr:to>
      <xdr:col>36</xdr:col>
      <xdr:colOff>165100</xdr:colOff>
      <xdr:row>86</xdr:row>
      <xdr:rowOff>68783</xdr:rowOff>
    </xdr:to>
    <xdr:sp macro="" textlink="">
      <xdr:nvSpPr>
        <xdr:cNvPr id="375" name="楕円 374">
          <a:extLst>
            <a:ext uri="{FF2B5EF4-FFF2-40B4-BE49-F238E27FC236}">
              <a16:creationId xmlns:a16="http://schemas.microsoft.com/office/drawing/2014/main" id="{CE318F9D-A318-4A86-B3FA-1146CF455AD4}"/>
            </a:ext>
          </a:extLst>
        </xdr:cNvPr>
        <xdr:cNvSpPr/>
      </xdr:nvSpPr>
      <xdr:spPr>
        <a:xfrm>
          <a:off x="6921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17983</xdr:rowOff>
    </xdr:from>
    <xdr:to>
      <xdr:col>41</xdr:col>
      <xdr:colOff>50800</xdr:colOff>
      <xdr:row>86</xdr:row>
      <xdr:rowOff>17983</xdr:rowOff>
    </xdr:to>
    <xdr:cxnSp macro="">
      <xdr:nvCxnSpPr>
        <xdr:cNvPr id="376" name="直線コネクタ 375">
          <a:extLst>
            <a:ext uri="{FF2B5EF4-FFF2-40B4-BE49-F238E27FC236}">
              <a16:creationId xmlns:a16="http://schemas.microsoft.com/office/drawing/2014/main" id="{2666D573-0515-4D4E-8D83-7522227CCFCF}"/>
            </a:ext>
          </a:extLst>
        </xdr:cNvPr>
        <xdr:cNvCxnSpPr/>
      </xdr:nvCxnSpPr>
      <xdr:spPr>
        <a:xfrm>
          <a:off x="6972300" y="14762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7" name="n_1aveValue【公営住宅】&#10;一人当たり面積">
          <a:extLst>
            <a:ext uri="{FF2B5EF4-FFF2-40B4-BE49-F238E27FC236}">
              <a16:creationId xmlns:a16="http://schemas.microsoft.com/office/drawing/2014/main" id="{F9693725-14C7-4437-9E56-4F8A80721F48}"/>
            </a:ext>
          </a:extLst>
        </xdr:cNvPr>
        <xdr:cNvSpPr txBox="1"/>
      </xdr:nvSpPr>
      <xdr:spPr>
        <a:xfrm>
          <a:off x="9391727" y="142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aveValue【公営住宅】&#10;一人当たり面積">
          <a:extLst>
            <a:ext uri="{FF2B5EF4-FFF2-40B4-BE49-F238E27FC236}">
              <a16:creationId xmlns:a16="http://schemas.microsoft.com/office/drawing/2014/main" id="{652B03BD-47A6-4D32-B96F-7ACAFA158158}"/>
            </a:ext>
          </a:extLst>
        </xdr:cNvPr>
        <xdr:cNvSpPr txBox="1"/>
      </xdr:nvSpPr>
      <xdr:spPr>
        <a:xfrm>
          <a:off x="8515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79" name="n_3aveValue【公営住宅】&#10;一人当たり面積">
          <a:extLst>
            <a:ext uri="{FF2B5EF4-FFF2-40B4-BE49-F238E27FC236}">
              <a16:creationId xmlns:a16="http://schemas.microsoft.com/office/drawing/2014/main" id="{C35B6D1F-2914-477E-9BB9-BF84CC07E59D}"/>
            </a:ext>
          </a:extLst>
        </xdr:cNvPr>
        <xdr:cNvSpPr txBox="1"/>
      </xdr:nvSpPr>
      <xdr:spPr>
        <a:xfrm>
          <a:off x="7626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0" name="n_4aveValue【公営住宅】&#10;一人当たり面積">
          <a:extLst>
            <a:ext uri="{FF2B5EF4-FFF2-40B4-BE49-F238E27FC236}">
              <a16:creationId xmlns:a16="http://schemas.microsoft.com/office/drawing/2014/main" id="{19FCD5B6-0C13-4513-BB42-BC1B27435599}"/>
            </a:ext>
          </a:extLst>
        </xdr:cNvPr>
        <xdr:cNvSpPr txBox="1"/>
      </xdr:nvSpPr>
      <xdr:spPr>
        <a:xfrm>
          <a:off x="6737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59453</xdr:rowOff>
    </xdr:from>
    <xdr:ext cx="469744" cy="259045"/>
    <xdr:sp macro="" textlink="">
      <xdr:nvSpPr>
        <xdr:cNvPr id="381" name="n_1mainValue【公営住宅】&#10;一人当たり面積">
          <a:extLst>
            <a:ext uri="{FF2B5EF4-FFF2-40B4-BE49-F238E27FC236}">
              <a16:creationId xmlns:a16="http://schemas.microsoft.com/office/drawing/2014/main" id="{14683384-F9CE-44BD-9494-BD46D033C58E}"/>
            </a:ext>
          </a:extLst>
        </xdr:cNvPr>
        <xdr:cNvSpPr txBox="1"/>
      </xdr:nvSpPr>
      <xdr:spPr>
        <a:xfrm>
          <a:off x="9391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59910</xdr:rowOff>
    </xdr:from>
    <xdr:ext cx="469744" cy="259045"/>
    <xdr:sp macro="" textlink="">
      <xdr:nvSpPr>
        <xdr:cNvPr id="382" name="n_2mainValue【公営住宅】&#10;一人当たり面積">
          <a:extLst>
            <a:ext uri="{FF2B5EF4-FFF2-40B4-BE49-F238E27FC236}">
              <a16:creationId xmlns:a16="http://schemas.microsoft.com/office/drawing/2014/main" id="{EDD8FE23-D1F9-4A62-B570-39497224D7AC}"/>
            </a:ext>
          </a:extLst>
        </xdr:cNvPr>
        <xdr:cNvSpPr txBox="1"/>
      </xdr:nvSpPr>
      <xdr:spPr>
        <a:xfrm>
          <a:off x="85154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59910</xdr:rowOff>
    </xdr:from>
    <xdr:ext cx="469744" cy="259045"/>
    <xdr:sp macro="" textlink="">
      <xdr:nvSpPr>
        <xdr:cNvPr id="383" name="n_3mainValue【公営住宅】&#10;一人当たり面積">
          <a:extLst>
            <a:ext uri="{FF2B5EF4-FFF2-40B4-BE49-F238E27FC236}">
              <a16:creationId xmlns:a16="http://schemas.microsoft.com/office/drawing/2014/main" id="{0A69D99F-F11D-4EFD-A208-B834B2845840}"/>
            </a:ext>
          </a:extLst>
        </xdr:cNvPr>
        <xdr:cNvSpPr txBox="1"/>
      </xdr:nvSpPr>
      <xdr:spPr>
        <a:xfrm>
          <a:off x="76264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59910</xdr:rowOff>
    </xdr:from>
    <xdr:ext cx="469744" cy="259045"/>
    <xdr:sp macro="" textlink="">
      <xdr:nvSpPr>
        <xdr:cNvPr id="384" name="n_4mainValue【公営住宅】&#10;一人当たり面積">
          <a:extLst>
            <a:ext uri="{FF2B5EF4-FFF2-40B4-BE49-F238E27FC236}">
              <a16:creationId xmlns:a16="http://schemas.microsoft.com/office/drawing/2014/main" id="{E16C22B1-4A59-4E77-80EF-20C1A206D791}"/>
            </a:ext>
          </a:extLst>
        </xdr:cNvPr>
        <xdr:cNvSpPr txBox="1"/>
      </xdr:nvSpPr>
      <xdr:spPr>
        <a:xfrm>
          <a:off x="67374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2D667D51-4BBA-41CA-9E88-B7F741A426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A6B2B6C0-D9DB-4D59-8416-7CB1D3D1BD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C6051006-19C0-4C23-BE14-4DD6611D3D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20D23ECC-7C35-4707-BA79-AB41CCCE90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20BC5306-05CE-4CC4-ABD7-0C9EC56E74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DC4CAEB5-E1A1-43AB-B094-143B0F6BA2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E7EF8EC1-FC0C-4EAE-95FC-F1B67F8FFE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7F9654A3-3853-476F-B3AB-F980E1E0B9C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AA1B1A19-D4C6-45EA-8555-3B30F8CD38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9CD167CC-2072-499E-990B-1CF6707D14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1EEF420B-8137-499C-8D1B-13C61DC76A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72C7C1C4-8788-4113-AC32-EC0DC090E0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A23FE316-86AE-4C47-A624-3B7DCA8D1E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B7A15258-144B-4C47-B29A-0D665228B6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BA223DA1-3485-41B3-8BA5-7C2F6A3EF1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6DA5E241-32B2-4FCB-AF1C-142DF1A572A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71E31966-733D-4F19-A5DF-687487CCCF6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FB0D775B-B6BC-41DB-96D0-4C98F0E1E0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2FB0DC96-FC78-4EA5-9A0D-0A631F056A4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74FAE31C-C2E8-44EF-AD8A-803AE6F386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60463DC7-EC2B-4340-999C-FBF71158C08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E66802EE-340B-4E8F-B2DD-8B69F06A21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961039A0-5943-42A8-A6EC-57AD1CE6C9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A86192DF-AA7D-4B0B-9C92-8AED5CAD6E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058A5665-FF5E-498C-BC9F-4A2DA38258B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A56D7D28-1FF1-403E-84F9-C25CE583CDF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F789022F-8F36-4C9C-AA93-3D11CFC5834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a:extLst>
            <a:ext uri="{FF2B5EF4-FFF2-40B4-BE49-F238E27FC236}">
              <a16:creationId xmlns:a16="http://schemas.microsoft.com/office/drawing/2014/main" id="{4D0D8B9A-5CC9-4DA0-8259-F172D153C85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3" name="テキスト ボックス 412">
          <a:extLst>
            <a:ext uri="{FF2B5EF4-FFF2-40B4-BE49-F238E27FC236}">
              <a16:creationId xmlns:a16="http://schemas.microsoft.com/office/drawing/2014/main" id="{C6204844-84ED-46DB-9A0F-57D5F1264769}"/>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a:extLst>
            <a:ext uri="{FF2B5EF4-FFF2-40B4-BE49-F238E27FC236}">
              <a16:creationId xmlns:a16="http://schemas.microsoft.com/office/drawing/2014/main" id="{CD2B16EF-8518-4BA0-A009-40389C3E227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a:extLst>
            <a:ext uri="{FF2B5EF4-FFF2-40B4-BE49-F238E27FC236}">
              <a16:creationId xmlns:a16="http://schemas.microsoft.com/office/drawing/2014/main" id="{5C5BDFE6-9488-4F77-8C15-A0D7AAEC74E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a:extLst>
            <a:ext uri="{FF2B5EF4-FFF2-40B4-BE49-F238E27FC236}">
              <a16:creationId xmlns:a16="http://schemas.microsoft.com/office/drawing/2014/main" id="{3B146357-296A-4ACF-8385-222FCA0FE5A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a:extLst>
            <a:ext uri="{FF2B5EF4-FFF2-40B4-BE49-F238E27FC236}">
              <a16:creationId xmlns:a16="http://schemas.microsoft.com/office/drawing/2014/main" id="{5B3578B5-633A-479A-BEC5-9E9483DD73E8}"/>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a:extLst>
            <a:ext uri="{FF2B5EF4-FFF2-40B4-BE49-F238E27FC236}">
              <a16:creationId xmlns:a16="http://schemas.microsoft.com/office/drawing/2014/main" id="{05A82568-EE89-4488-A090-5C9A5F94C213}"/>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a:extLst>
            <a:ext uri="{FF2B5EF4-FFF2-40B4-BE49-F238E27FC236}">
              <a16:creationId xmlns:a16="http://schemas.microsoft.com/office/drawing/2014/main" id="{613A5835-349E-480F-83A8-32D4DA6B2F05}"/>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FEA44626-BDB0-48DE-A910-CD64654AED2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a:extLst>
            <a:ext uri="{FF2B5EF4-FFF2-40B4-BE49-F238E27FC236}">
              <a16:creationId xmlns:a16="http://schemas.microsoft.com/office/drawing/2014/main" id="{07DF5975-8298-47E6-A568-66E431C7B84C}"/>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8757CDA5-83AC-48A4-AFFB-AA6BA98FB6F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3" name="直線コネクタ 422">
          <a:extLst>
            <a:ext uri="{FF2B5EF4-FFF2-40B4-BE49-F238E27FC236}">
              <a16:creationId xmlns:a16="http://schemas.microsoft.com/office/drawing/2014/main" id="{17907F78-2DB3-4DFD-9F64-F34C12666C34}"/>
            </a:ext>
          </a:extLst>
        </xdr:cNvPr>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4" name="【認定こども園・幼稚園・保育所】&#10;有形固定資産減価償却率最小値テキスト">
          <a:extLst>
            <a:ext uri="{FF2B5EF4-FFF2-40B4-BE49-F238E27FC236}">
              <a16:creationId xmlns:a16="http://schemas.microsoft.com/office/drawing/2014/main" id="{B14E3276-B04E-4455-85EE-029D5003247A}"/>
            </a:ext>
          </a:extLst>
        </xdr:cNvPr>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5" name="直線コネクタ 424">
          <a:extLst>
            <a:ext uri="{FF2B5EF4-FFF2-40B4-BE49-F238E27FC236}">
              <a16:creationId xmlns:a16="http://schemas.microsoft.com/office/drawing/2014/main" id="{D8935AF0-ADBA-4315-B867-6701C0086F99}"/>
            </a:ext>
          </a:extLst>
        </xdr:cNvPr>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6B2C4A21-9896-413D-8A10-31CBA6C94157}"/>
            </a:ext>
          </a:extLst>
        </xdr:cNvPr>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7" name="直線コネクタ 426">
          <a:extLst>
            <a:ext uri="{FF2B5EF4-FFF2-40B4-BE49-F238E27FC236}">
              <a16:creationId xmlns:a16="http://schemas.microsoft.com/office/drawing/2014/main" id="{ED5A75FE-C117-46AF-A462-9F12E41462D9}"/>
            </a:ext>
          </a:extLst>
        </xdr:cNvPr>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24401</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905E2F54-0CC0-4162-9891-7F229B01C527}"/>
            </a:ext>
          </a:extLst>
        </xdr:cNvPr>
        <xdr:cNvSpPr txBox="1"/>
      </xdr:nvSpPr>
      <xdr:spPr>
        <a:xfrm>
          <a:off x="16357600" y="6196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9" name="フローチャート: 判断 428">
          <a:extLst>
            <a:ext uri="{FF2B5EF4-FFF2-40B4-BE49-F238E27FC236}">
              <a16:creationId xmlns:a16="http://schemas.microsoft.com/office/drawing/2014/main" id="{636CF5EF-7F07-4AAB-8E2D-D936CF7EF7EE}"/>
            </a:ext>
          </a:extLst>
        </xdr:cNvPr>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0" name="フローチャート: 判断 429">
          <a:extLst>
            <a:ext uri="{FF2B5EF4-FFF2-40B4-BE49-F238E27FC236}">
              <a16:creationId xmlns:a16="http://schemas.microsoft.com/office/drawing/2014/main" id="{7BB6B3EB-51F0-435F-B4B5-D1AB6AB7B457}"/>
            </a:ext>
          </a:extLst>
        </xdr:cNvPr>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1" name="フローチャート: 判断 430">
          <a:extLst>
            <a:ext uri="{FF2B5EF4-FFF2-40B4-BE49-F238E27FC236}">
              <a16:creationId xmlns:a16="http://schemas.microsoft.com/office/drawing/2014/main" id="{D4D79602-4D63-4C7C-A450-A97FACBE1751}"/>
            </a:ext>
          </a:extLst>
        </xdr:cNvPr>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2" name="フローチャート: 判断 431">
          <a:extLst>
            <a:ext uri="{FF2B5EF4-FFF2-40B4-BE49-F238E27FC236}">
              <a16:creationId xmlns:a16="http://schemas.microsoft.com/office/drawing/2014/main" id="{F95A968A-1775-47FC-9AA8-2A86C72AE4C5}"/>
            </a:ext>
          </a:extLst>
        </xdr:cNvPr>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3" name="フローチャート: 判断 432">
          <a:extLst>
            <a:ext uri="{FF2B5EF4-FFF2-40B4-BE49-F238E27FC236}">
              <a16:creationId xmlns:a16="http://schemas.microsoft.com/office/drawing/2014/main" id="{9CBBAE7B-6E74-49A9-8026-F064A9D54AF5}"/>
            </a:ext>
          </a:extLst>
        </xdr:cNvPr>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7CE758A-DE37-47D0-88D6-7040902B2A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95B4C54-4C55-4758-8809-B722FA4124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A4CCFD8-738B-49C4-A4E1-32A0D19B68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AA3B0AC-3434-4674-AE70-E2CDA4E00B5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2D17DD35-4E08-4495-B957-A95562C15E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439" name="楕円 438">
          <a:extLst>
            <a:ext uri="{FF2B5EF4-FFF2-40B4-BE49-F238E27FC236}">
              <a16:creationId xmlns:a16="http://schemas.microsoft.com/office/drawing/2014/main" id="{EC38AC7E-FCC7-4741-9416-3C6477B798C1}"/>
            </a:ext>
          </a:extLst>
        </xdr:cNvPr>
        <xdr:cNvSpPr/>
      </xdr:nvSpPr>
      <xdr:spPr>
        <a:xfrm>
          <a:off x="16268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13987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48204AC1-D2C2-4B5B-AE6D-548DD8B53443}"/>
            </a:ext>
          </a:extLst>
        </xdr:cNvPr>
        <xdr:cNvSpPr txBox="1"/>
      </xdr:nvSpPr>
      <xdr:spPr>
        <a:xfrm>
          <a:off x="16357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112268</xdr:rowOff>
    </xdr:from>
    <xdr:to>
      <xdr:col>81</xdr:col>
      <xdr:colOff>101600</xdr:colOff>
      <xdr:row>35</xdr:row>
      <xdr:rowOff>42418</xdr:rowOff>
    </xdr:to>
    <xdr:sp macro="" textlink="">
      <xdr:nvSpPr>
        <xdr:cNvPr id="441" name="楕円 440">
          <a:extLst>
            <a:ext uri="{FF2B5EF4-FFF2-40B4-BE49-F238E27FC236}">
              <a16:creationId xmlns:a16="http://schemas.microsoft.com/office/drawing/2014/main" id="{E17D2467-2B68-44BC-98C7-04C887F92CCC}"/>
            </a:ext>
          </a:extLst>
        </xdr:cNvPr>
        <xdr:cNvSpPr/>
      </xdr:nvSpPr>
      <xdr:spPr>
        <a:xfrm>
          <a:off x="15430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163068</xdr:rowOff>
    </xdr:from>
    <xdr:to>
      <xdr:col>85</xdr:col>
      <xdr:colOff>127000</xdr:colOff>
      <xdr:row>35</xdr:row>
      <xdr:rowOff>41910</xdr:rowOff>
    </xdr:to>
    <xdr:cxnSp macro="">
      <xdr:nvCxnSpPr>
        <xdr:cNvPr id="442" name="直線コネクタ 441">
          <a:extLst>
            <a:ext uri="{FF2B5EF4-FFF2-40B4-BE49-F238E27FC236}">
              <a16:creationId xmlns:a16="http://schemas.microsoft.com/office/drawing/2014/main" id="{4D05F4D2-5494-49F0-8786-7A53E03763F7}"/>
            </a:ext>
          </a:extLst>
        </xdr:cNvPr>
        <xdr:cNvCxnSpPr/>
      </xdr:nvCxnSpPr>
      <xdr:spPr>
        <a:xfrm>
          <a:off x="15481300" y="59923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68834</xdr:rowOff>
    </xdr:from>
    <xdr:to>
      <xdr:col>76</xdr:col>
      <xdr:colOff>165100</xdr:colOff>
      <xdr:row>34</xdr:row>
      <xdr:rowOff>170434</xdr:rowOff>
    </xdr:to>
    <xdr:sp macro="" textlink="">
      <xdr:nvSpPr>
        <xdr:cNvPr id="443" name="楕円 442">
          <a:extLst>
            <a:ext uri="{FF2B5EF4-FFF2-40B4-BE49-F238E27FC236}">
              <a16:creationId xmlns:a16="http://schemas.microsoft.com/office/drawing/2014/main" id="{A6E8669A-7E51-45E4-9270-00883ABEF3DF}"/>
            </a:ext>
          </a:extLst>
        </xdr:cNvPr>
        <xdr:cNvSpPr/>
      </xdr:nvSpPr>
      <xdr:spPr>
        <a:xfrm>
          <a:off x="14541500" y="5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119634</xdr:rowOff>
    </xdr:from>
    <xdr:to>
      <xdr:col>81</xdr:col>
      <xdr:colOff>50800</xdr:colOff>
      <xdr:row>34</xdr:row>
      <xdr:rowOff>163068</xdr:rowOff>
    </xdr:to>
    <xdr:cxnSp macro="">
      <xdr:nvCxnSpPr>
        <xdr:cNvPr id="444" name="直線コネクタ 443">
          <a:extLst>
            <a:ext uri="{FF2B5EF4-FFF2-40B4-BE49-F238E27FC236}">
              <a16:creationId xmlns:a16="http://schemas.microsoft.com/office/drawing/2014/main" id="{1DCD9AB0-09B5-4A86-A76B-9C6780F89646}"/>
            </a:ext>
          </a:extLst>
        </xdr:cNvPr>
        <xdr:cNvCxnSpPr/>
      </xdr:nvCxnSpPr>
      <xdr:spPr>
        <a:xfrm>
          <a:off x="14592300" y="59489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20828</xdr:rowOff>
    </xdr:from>
    <xdr:to>
      <xdr:col>72</xdr:col>
      <xdr:colOff>38100</xdr:colOff>
      <xdr:row>34</xdr:row>
      <xdr:rowOff>122428</xdr:rowOff>
    </xdr:to>
    <xdr:sp macro="" textlink="">
      <xdr:nvSpPr>
        <xdr:cNvPr id="445" name="楕円 444">
          <a:extLst>
            <a:ext uri="{FF2B5EF4-FFF2-40B4-BE49-F238E27FC236}">
              <a16:creationId xmlns:a16="http://schemas.microsoft.com/office/drawing/2014/main" id="{F8002723-5C4D-478D-A12C-E576EDAA3119}"/>
            </a:ext>
          </a:extLst>
        </xdr:cNvPr>
        <xdr:cNvSpPr/>
      </xdr:nvSpPr>
      <xdr:spPr>
        <a:xfrm>
          <a:off x="13652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71628</xdr:rowOff>
    </xdr:from>
    <xdr:to>
      <xdr:col>76</xdr:col>
      <xdr:colOff>114300</xdr:colOff>
      <xdr:row>34</xdr:row>
      <xdr:rowOff>119634</xdr:rowOff>
    </xdr:to>
    <xdr:cxnSp macro="">
      <xdr:nvCxnSpPr>
        <xdr:cNvPr id="446" name="直線コネクタ 445">
          <a:extLst>
            <a:ext uri="{FF2B5EF4-FFF2-40B4-BE49-F238E27FC236}">
              <a16:creationId xmlns:a16="http://schemas.microsoft.com/office/drawing/2014/main" id="{E26B0645-2191-4D0D-8588-1A4755BB6AD6}"/>
            </a:ext>
          </a:extLst>
        </xdr:cNvPr>
        <xdr:cNvCxnSpPr/>
      </xdr:nvCxnSpPr>
      <xdr:spPr>
        <a:xfrm>
          <a:off x="13703300" y="590092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146558</xdr:rowOff>
    </xdr:from>
    <xdr:to>
      <xdr:col>67</xdr:col>
      <xdr:colOff>101600</xdr:colOff>
      <xdr:row>34</xdr:row>
      <xdr:rowOff>76708</xdr:rowOff>
    </xdr:to>
    <xdr:sp macro="" textlink="">
      <xdr:nvSpPr>
        <xdr:cNvPr id="447" name="楕円 446">
          <a:extLst>
            <a:ext uri="{FF2B5EF4-FFF2-40B4-BE49-F238E27FC236}">
              <a16:creationId xmlns:a16="http://schemas.microsoft.com/office/drawing/2014/main" id="{95D004C2-1D21-40D8-A1C1-7EB15FB92A80}"/>
            </a:ext>
          </a:extLst>
        </xdr:cNvPr>
        <xdr:cNvSpPr/>
      </xdr:nvSpPr>
      <xdr:spPr>
        <a:xfrm>
          <a:off x="12763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25908</xdr:rowOff>
    </xdr:from>
    <xdr:to>
      <xdr:col>71</xdr:col>
      <xdr:colOff>177800</xdr:colOff>
      <xdr:row>34</xdr:row>
      <xdr:rowOff>71628</xdr:rowOff>
    </xdr:to>
    <xdr:cxnSp macro="">
      <xdr:nvCxnSpPr>
        <xdr:cNvPr id="448" name="直線コネクタ 447">
          <a:extLst>
            <a:ext uri="{FF2B5EF4-FFF2-40B4-BE49-F238E27FC236}">
              <a16:creationId xmlns:a16="http://schemas.microsoft.com/office/drawing/2014/main" id="{1EDC80DD-6481-4C7D-82DE-6F9BDAB1A41B}"/>
            </a:ext>
          </a:extLst>
        </xdr:cNvPr>
        <xdr:cNvCxnSpPr/>
      </xdr:nvCxnSpPr>
      <xdr:spPr>
        <a:xfrm>
          <a:off x="12814300" y="5855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D58827BC-652D-4A18-87A2-7C01541BF6AE}"/>
            </a:ext>
          </a:extLst>
        </xdr:cNvPr>
        <xdr:cNvSpPr txBox="1"/>
      </xdr:nvSpPr>
      <xdr:spPr>
        <a:xfrm>
          <a:off x="152660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108983</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33963E04-D32B-4E31-80C7-FF7F708B89A4}"/>
            </a:ext>
          </a:extLst>
        </xdr:cNvPr>
        <xdr:cNvSpPr txBox="1"/>
      </xdr:nvSpPr>
      <xdr:spPr>
        <a:xfrm>
          <a:off x="143897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124985</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4DE8A3BA-E836-4132-9FEE-F433CF2B6FDF}"/>
            </a:ext>
          </a:extLst>
        </xdr:cNvPr>
        <xdr:cNvSpPr txBox="1"/>
      </xdr:nvSpPr>
      <xdr:spPr>
        <a:xfrm>
          <a:off x="13500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72407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3931D242-C492-4685-B4F3-095FB69144A6}"/>
            </a:ext>
          </a:extLst>
        </xdr:cNvPr>
        <xdr:cNvSpPr txBox="1"/>
      </xdr:nvSpPr>
      <xdr:spPr>
        <a:xfrm>
          <a:off x="12611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58945</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E68E343D-CCA9-46C7-B5F4-5C68297507C1}"/>
            </a:ext>
          </a:extLst>
        </xdr:cNvPr>
        <xdr:cNvSpPr txBox="1"/>
      </xdr:nvSpPr>
      <xdr:spPr>
        <a:xfrm>
          <a:off x="152660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15511</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DEF9DECF-955D-4A1E-9728-CA1852F57710}"/>
            </a:ext>
          </a:extLst>
        </xdr:cNvPr>
        <xdr:cNvSpPr txBox="1"/>
      </xdr:nvSpPr>
      <xdr:spPr>
        <a:xfrm>
          <a:off x="14389744"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138955</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9B3D818-6012-47B9-8CE7-EFD28E2B4412}"/>
            </a:ext>
          </a:extLst>
        </xdr:cNvPr>
        <xdr:cNvSpPr txBox="1"/>
      </xdr:nvSpPr>
      <xdr:spPr>
        <a:xfrm>
          <a:off x="13500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93235</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23B3100A-78C8-4759-867B-EB913115FC69}"/>
            </a:ext>
          </a:extLst>
        </xdr:cNvPr>
        <xdr:cNvSpPr txBox="1"/>
      </xdr:nvSpPr>
      <xdr:spPr>
        <a:xfrm>
          <a:off x="12611744"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C9ED2BDC-9582-46C2-ACF3-D1F3689A47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6790EF62-E70D-4C50-9F95-B2795A607E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1C8E6C03-DFC4-40C6-BCE7-75D362A1FF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94001E1D-AE2F-4AB6-9CF3-A840923EEB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2DB5BC6-38CF-4D61-814A-7ED3CC534E2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B492A8EB-3E17-49FA-AAE5-7BC39C82A78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786DFDC3-74A2-4B08-B415-00BE3B12284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9E3858A1-3508-421E-B309-1F4AFFE881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4E0A5566-F32E-4780-B724-716DAB45CDD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43AF2C09-C652-4C8B-9A37-E3D1CC4A7C2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4A33EAC1-4174-417D-ABDF-D5592855BAB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50CAB0AB-F2D4-45C4-ACB3-E5354AA5DB2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F164A616-4CE5-4815-8A6D-0786AD9DE7E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765D7E32-ACFE-4421-A711-EB75760251A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C15DE4B9-EDFF-4F24-8F8D-BD434382B57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92C368E3-3217-404D-9441-D2875C206E8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BA305ADC-A8AF-4479-BDA7-D4556E0CB30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A1B4F4B5-41D5-4637-92F0-25C35FC1751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68DF49D4-282E-4F5C-9C28-71EAD947027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E9FB1011-7369-4CEB-AB7F-0A7F1572AAB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86BA0D2F-9560-444A-8A97-1A3FBEEF18F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323F2ABC-531C-4D1D-9DA2-432DED259F1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84AD82DA-607E-4B10-AD70-97F0AF55E38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0" name="直線コネクタ 479">
          <a:extLst>
            <a:ext uri="{FF2B5EF4-FFF2-40B4-BE49-F238E27FC236}">
              <a16:creationId xmlns:a16="http://schemas.microsoft.com/office/drawing/2014/main" id="{BF4C2039-21D8-476F-8BB7-01671C3556DF}"/>
            </a:ext>
          </a:extLst>
        </xdr:cNvPr>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169BF48D-0C4F-485B-BA89-4AD2EBE3F825}"/>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2" name="直線コネクタ 481">
          <a:extLst>
            <a:ext uri="{FF2B5EF4-FFF2-40B4-BE49-F238E27FC236}">
              <a16:creationId xmlns:a16="http://schemas.microsoft.com/office/drawing/2014/main" id="{378D0D3E-CE23-49A9-9DD4-1F53842ABE6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E1F5AEC0-706F-45F1-9473-3D77733C9478}"/>
            </a:ext>
          </a:extLst>
        </xdr:cNvPr>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4" name="直線コネクタ 483">
          <a:extLst>
            <a:ext uri="{FF2B5EF4-FFF2-40B4-BE49-F238E27FC236}">
              <a16:creationId xmlns:a16="http://schemas.microsoft.com/office/drawing/2014/main" id="{F89919B1-DA23-42CF-BC23-EBCFE51E57EE}"/>
            </a:ext>
          </a:extLst>
        </xdr:cNvPr>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26687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A7E433B0-2889-4852-A0A1-96C0E53845B7}"/>
            </a:ext>
          </a:extLst>
        </xdr:cNvPr>
        <xdr:cNvSpPr txBox="1"/>
      </xdr:nvSpPr>
      <xdr:spPr>
        <a:xfrm>
          <a:off x="22199600" y="671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6" name="フローチャート: 判断 485">
          <a:extLst>
            <a:ext uri="{FF2B5EF4-FFF2-40B4-BE49-F238E27FC236}">
              <a16:creationId xmlns:a16="http://schemas.microsoft.com/office/drawing/2014/main" id="{2555E8CE-B428-4B5A-9D2C-7D8CD45B0821}"/>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7" name="フローチャート: 判断 486">
          <a:extLst>
            <a:ext uri="{FF2B5EF4-FFF2-40B4-BE49-F238E27FC236}">
              <a16:creationId xmlns:a16="http://schemas.microsoft.com/office/drawing/2014/main" id="{3021D8BB-63A0-47DA-B491-5E8BA5DD752A}"/>
            </a:ext>
          </a:extLst>
        </xdr:cNvPr>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8" name="フローチャート: 判断 487">
          <a:extLst>
            <a:ext uri="{FF2B5EF4-FFF2-40B4-BE49-F238E27FC236}">
              <a16:creationId xmlns:a16="http://schemas.microsoft.com/office/drawing/2014/main" id="{A0CF49DC-C0F6-4CFF-BA91-57ACBF90F447}"/>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9" name="フローチャート: 判断 488">
          <a:extLst>
            <a:ext uri="{FF2B5EF4-FFF2-40B4-BE49-F238E27FC236}">
              <a16:creationId xmlns:a16="http://schemas.microsoft.com/office/drawing/2014/main" id="{5049C70A-2F8C-4A7A-A4AB-286939E32AC4}"/>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0" name="フローチャート: 判断 489">
          <a:extLst>
            <a:ext uri="{FF2B5EF4-FFF2-40B4-BE49-F238E27FC236}">
              <a16:creationId xmlns:a16="http://schemas.microsoft.com/office/drawing/2014/main" id="{49972A45-B5E3-4EB7-9371-A0DBB889A765}"/>
            </a:ext>
          </a:extLst>
        </xdr:cNvPr>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D62A65D-1459-4094-A79E-9F787B3A98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5AA7E36-2923-4740-B01F-00ECDBD9E2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CF999AC-731F-47B3-98AB-34C8368462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CBFDC910-6AA8-4112-805C-CD602DE5988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5C1B3E0C-8889-44C5-8D51-E618973C08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96" name="楕円 495">
          <a:extLst>
            <a:ext uri="{FF2B5EF4-FFF2-40B4-BE49-F238E27FC236}">
              <a16:creationId xmlns:a16="http://schemas.microsoft.com/office/drawing/2014/main" id="{36F044EB-3B63-4C55-BC83-C5D15221FC27}"/>
            </a:ext>
          </a:extLst>
        </xdr:cNvPr>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59707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91D38369-EAFA-4726-8F38-08C33BFA3416}"/>
            </a:ext>
          </a:extLst>
        </xdr:cNvPr>
        <xdr:cNvSpPr txBox="1"/>
      </xdr:nvSpPr>
      <xdr:spPr>
        <a:xfrm>
          <a:off x="2219960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98" name="楕円 497">
          <a:extLst>
            <a:ext uri="{FF2B5EF4-FFF2-40B4-BE49-F238E27FC236}">
              <a16:creationId xmlns:a16="http://schemas.microsoft.com/office/drawing/2014/main" id="{8E8948BA-9714-44B9-B7FF-172C9153DD8B}"/>
            </a:ext>
          </a:extLst>
        </xdr:cNvPr>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95250</xdr:rowOff>
    </xdr:to>
    <xdr:cxnSp macro="">
      <xdr:nvCxnSpPr>
        <xdr:cNvPr id="499" name="直線コネクタ 498">
          <a:extLst>
            <a:ext uri="{FF2B5EF4-FFF2-40B4-BE49-F238E27FC236}">
              <a16:creationId xmlns:a16="http://schemas.microsoft.com/office/drawing/2014/main" id="{4D3F91A2-194C-4310-ACD3-06E61E74D199}"/>
            </a:ext>
          </a:extLst>
        </xdr:cNvPr>
        <xdr:cNvCxnSpPr/>
      </xdr:nvCxnSpPr>
      <xdr:spPr>
        <a:xfrm flipV="1">
          <a:off x="21323300" y="677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500" name="楕円 499">
          <a:extLst>
            <a:ext uri="{FF2B5EF4-FFF2-40B4-BE49-F238E27FC236}">
              <a16:creationId xmlns:a16="http://schemas.microsoft.com/office/drawing/2014/main" id="{340BC396-B956-4197-90A8-4E97E04A03EE}"/>
            </a:ext>
          </a:extLst>
        </xdr:cNvPr>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95250</xdr:rowOff>
    </xdr:to>
    <xdr:cxnSp macro="">
      <xdr:nvCxnSpPr>
        <xdr:cNvPr id="501" name="直線コネクタ 500">
          <a:extLst>
            <a:ext uri="{FF2B5EF4-FFF2-40B4-BE49-F238E27FC236}">
              <a16:creationId xmlns:a16="http://schemas.microsoft.com/office/drawing/2014/main" id="{837D38E1-E2BD-4B38-BD55-445D07E66EAC}"/>
            </a:ext>
          </a:extLst>
        </xdr:cNvPr>
        <xdr:cNvCxnSpPr/>
      </xdr:nvCxnSpPr>
      <xdr:spPr>
        <a:xfrm>
          <a:off x="20434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02" name="楕円 501">
          <a:extLst>
            <a:ext uri="{FF2B5EF4-FFF2-40B4-BE49-F238E27FC236}">
              <a16:creationId xmlns:a16="http://schemas.microsoft.com/office/drawing/2014/main" id="{9A220698-7AAF-4A21-8DBD-A7FA55B32A3D}"/>
            </a:ext>
          </a:extLst>
        </xdr:cNvPr>
        <xdr:cNvSpPr/>
      </xdr:nvSpPr>
      <xdr:spPr>
        <a:xfrm>
          <a:off x="19494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95250</xdr:rowOff>
    </xdr:from>
    <xdr:to>
      <xdr:col>107</xdr:col>
      <xdr:colOff>50800</xdr:colOff>
      <xdr:row>39</xdr:row>
      <xdr:rowOff>95250</xdr:rowOff>
    </xdr:to>
    <xdr:cxnSp macro="">
      <xdr:nvCxnSpPr>
        <xdr:cNvPr id="503" name="直線コネクタ 502">
          <a:extLst>
            <a:ext uri="{FF2B5EF4-FFF2-40B4-BE49-F238E27FC236}">
              <a16:creationId xmlns:a16="http://schemas.microsoft.com/office/drawing/2014/main" id="{F5854FEF-1044-408F-A98C-35A71FDE8E1D}"/>
            </a:ext>
          </a:extLst>
        </xdr:cNvPr>
        <xdr:cNvCxnSpPr/>
      </xdr:nvCxnSpPr>
      <xdr:spPr>
        <a:xfrm>
          <a:off x="19545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04" name="楕円 503">
          <a:extLst>
            <a:ext uri="{FF2B5EF4-FFF2-40B4-BE49-F238E27FC236}">
              <a16:creationId xmlns:a16="http://schemas.microsoft.com/office/drawing/2014/main" id="{C1A9D18D-32E3-4F1D-A260-EA5C0DD0D7A2}"/>
            </a:ext>
          </a:extLst>
        </xdr:cNvPr>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95250</xdr:rowOff>
    </xdr:from>
    <xdr:to>
      <xdr:col>102</xdr:col>
      <xdr:colOff>114300</xdr:colOff>
      <xdr:row>39</xdr:row>
      <xdr:rowOff>95250</xdr:rowOff>
    </xdr:to>
    <xdr:cxnSp macro="">
      <xdr:nvCxnSpPr>
        <xdr:cNvPr id="505" name="直線コネクタ 504">
          <a:extLst>
            <a:ext uri="{FF2B5EF4-FFF2-40B4-BE49-F238E27FC236}">
              <a16:creationId xmlns:a16="http://schemas.microsoft.com/office/drawing/2014/main" id="{9BF2C4CD-75D6-4014-BE10-D1D1288F643C}"/>
            </a:ext>
          </a:extLst>
        </xdr:cNvPr>
        <xdr:cNvCxnSpPr/>
      </xdr:nvCxnSpPr>
      <xdr:spPr>
        <a:xfrm>
          <a:off x="18656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167657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E73A692B-1A46-4F4C-83D5-5FEDD92E9D1D}"/>
            </a:ext>
          </a:extLst>
        </xdr:cNvPr>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72A8E262-864A-4CA3-9A79-6DF0CA94106F}"/>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84DE4902-72CE-475F-9A4C-149B88B9F98A}"/>
            </a:ext>
          </a:extLst>
        </xdr:cNvPr>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741F3E64-2F6D-4BCC-B41A-A2D115818B27}"/>
            </a:ext>
          </a:extLst>
        </xdr:cNvPr>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162577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6DA8FF8F-67DD-4179-BA5F-BC68C5B769A4}"/>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92B130-B0D5-4F18-BC88-E9BA6412FC46}"/>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CCD5F18B-69BD-4EAC-8FB8-E4D5029AC264}"/>
            </a:ext>
          </a:extLst>
        </xdr:cNvPr>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3461B57-E98F-411E-B86D-87D38C3E35F9}"/>
            </a:ext>
          </a:extLst>
        </xdr:cNvPr>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B889605C-748A-4882-A679-7D4C1BF4E8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8EF34CC1-24E5-4FE4-8105-FE860B5801F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EFC2F9C5-3D53-4E19-81AA-91C132B1A3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ED8F7CB3-B0C6-4688-9DD2-75C9860CC24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B41069-6737-44F9-A7A4-B2DF2C4028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40CF806A-12A6-44F9-BD81-981F27AB70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6A0478F8-648E-4424-9DD9-EA29FE4115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31B2F38D-51FC-424C-A5F4-59B0F38FBE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ED4D1601-C345-4501-9D0E-4316C91B24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67AFA727-6BB9-424E-953E-D12FC876B91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E64FD167-9385-47F9-B786-BAA6F533FAA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71518112-E461-4BFE-BDFD-591C40DFA97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22C98DB4-C162-4574-B109-D2DF0175EEF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E9B3B6BC-FE0F-41A5-957A-52CBE842C43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F2245AD2-BD92-4D42-B959-9E9EF5AEFA6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5DFDA69C-8230-4CC9-9BC2-7E6BCCADE69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D3FD7428-B106-4DFF-ADC0-3ABF8BBA88E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FA926153-3E5F-43DF-A62C-307BD2212AC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773DB412-050A-4417-8BA2-552CE651FC2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D9168F3E-A491-4D09-BCF2-3EB1F90EA3D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C9B162F4-160D-4EE5-B58C-CA8DBA4C0E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64124A76-CF30-40C7-AFE1-0FE667BA467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0299C390-1274-47E2-AD3E-60FAD333686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3070DDF7-0BF4-4463-925A-8C90AC99C8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EC918505-A667-44CD-BE78-8826F6A2FD9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6E2B2AB9-FFE9-4250-8F92-F10724F8E0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0" name="直線コネクタ 539">
          <a:extLst>
            <a:ext uri="{FF2B5EF4-FFF2-40B4-BE49-F238E27FC236}">
              <a16:creationId xmlns:a16="http://schemas.microsoft.com/office/drawing/2014/main" id="{01BB1188-099C-4288-B320-B531E808D3CE}"/>
            </a:ext>
          </a:extLst>
        </xdr:cNvPr>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25AB7F9A-F3C3-4020-9AC1-FEE577A75B0E}"/>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2" name="直線コネクタ 541">
          <a:extLst>
            <a:ext uri="{FF2B5EF4-FFF2-40B4-BE49-F238E27FC236}">
              <a16:creationId xmlns:a16="http://schemas.microsoft.com/office/drawing/2014/main" id="{A2DFA84C-AD8F-4642-85EB-314F02E769AC}"/>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8BF8D21B-ED83-45C8-A9FA-E6E36BF103EA}"/>
            </a:ext>
          </a:extLst>
        </xdr:cNvPr>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4" name="直線コネクタ 543">
          <a:extLst>
            <a:ext uri="{FF2B5EF4-FFF2-40B4-BE49-F238E27FC236}">
              <a16:creationId xmlns:a16="http://schemas.microsoft.com/office/drawing/2014/main" id="{B43A71DB-3962-4FDA-8D30-A52F777D1F4F}"/>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B8DA2614-C13C-408D-A191-DA9B69DC8A48}"/>
            </a:ext>
          </a:extLst>
        </xdr:cNvPr>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フローチャート: 判断 545">
          <a:extLst>
            <a:ext uri="{FF2B5EF4-FFF2-40B4-BE49-F238E27FC236}">
              <a16:creationId xmlns:a16="http://schemas.microsoft.com/office/drawing/2014/main" id="{C64CA561-CF25-4FCB-AFCA-A752943B628F}"/>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7" name="フローチャート: 判断 546">
          <a:extLst>
            <a:ext uri="{FF2B5EF4-FFF2-40B4-BE49-F238E27FC236}">
              <a16:creationId xmlns:a16="http://schemas.microsoft.com/office/drawing/2014/main" id="{CA695A6F-D13C-4D69-B415-183CC6D19381}"/>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8" name="フローチャート: 判断 547">
          <a:extLst>
            <a:ext uri="{FF2B5EF4-FFF2-40B4-BE49-F238E27FC236}">
              <a16:creationId xmlns:a16="http://schemas.microsoft.com/office/drawing/2014/main" id="{0B98AD05-21F4-4079-B0E8-49D16C77A417}"/>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94A993A2-C85F-4C2B-B9D3-22EC568582EF}"/>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0" name="フローチャート: 判断 549">
          <a:extLst>
            <a:ext uri="{FF2B5EF4-FFF2-40B4-BE49-F238E27FC236}">
              <a16:creationId xmlns:a16="http://schemas.microsoft.com/office/drawing/2014/main" id="{798D9164-768E-4CB0-993B-FEEA4ED18922}"/>
            </a:ext>
          </a:extLst>
        </xdr:cNvPr>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4F02A76-EC50-44E8-806A-7FC72D9DEA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B00A699F-5E74-4B41-BEC1-F541CFDAC9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ABA62F9F-A829-4E1E-9F07-D8A67D29DE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90023439-04B6-426D-A576-0F6738D3CA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5FCEAD04-DC50-4B55-A2C1-01A9C2F79D1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556" name="楕円 555">
          <a:extLst>
            <a:ext uri="{FF2B5EF4-FFF2-40B4-BE49-F238E27FC236}">
              <a16:creationId xmlns:a16="http://schemas.microsoft.com/office/drawing/2014/main" id="{A045ABCC-F381-4900-B13C-445FB697A53C}"/>
            </a:ext>
          </a:extLst>
        </xdr:cNvPr>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796B570D-E65F-4F79-B8D6-7817F2427CA6}"/>
            </a:ext>
          </a:extLst>
        </xdr:cNvPr>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7983</xdr:rowOff>
    </xdr:from>
    <xdr:to>
      <xdr:col>81</xdr:col>
      <xdr:colOff>101600</xdr:colOff>
      <xdr:row>60</xdr:row>
      <xdr:rowOff>109583</xdr:rowOff>
    </xdr:to>
    <xdr:sp macro="" textlink="">
      <xdr:nvSpPr>
        <xdr:cNvPr id="558" name="楕円 557">
          <a:extLst>
            <a:ext uri="{FF2B5EF4-FFF2-40B4-BE49-F238E27FC236}">
              <a16:creationId xmlns:a16="http://schemas.microsoft.com/office/drawing/2014/main" id="{8051810D-9046-44D8-A727-7998C0CA3BF6}"/>
            </a:ext>
          </a:extLst>
        </xdr:cNvPr>
        <xdr:cNvSpPr/>
      </xdr:nvSpPr>
      <xdr:spPr>
        <a:xfrm>
          <a:off x="15430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60</xdr:row>
      <xdr:rowOff>58783</xdr:rowOff>
    </xdr:to>
    <xdr:cxnSp macro="">
      <xdr:nvCxnSpPr>
        <xdr:cNvPr id="559" name="直線コネクタ 558">
          <a:extLst>
            <a:ext uri="{FF2B5EF4-FFF2-40B4-BE49-F238E27FC236}">
              <a16:creationId xmlns:a16="http://schemas.microsoft.com/office/drawing/2014/main" id="{A493ECE8-E631-460E-BF70-7E57FA762CBB}"/>
            </a:ext>
          </a:extLst>
        </xdr:cNvPr>
        <xdr:cNvCxnSpPr/>
      </xdr:nvCxnSpPr>
      <xdr:spPr>
        <a:xfrm flipV="1">
          <a:off x="15481300" y="10185763"/>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60" name="楕円 559">
          <a:extLst>
            <a:ext uri="{FF2B5EF4-FFF2-40B4-BE49-F238E27FC236}">
              <a16:creationId xmlns:a16="http://schemas.microsoft.com/office/drawing/2014/main" id="{6B258CF2-AEBD-44F6-85FA-BEACA5CE4A7F}"/>
            </a:ext>
          </a:extLst>
        </xdr:cNvPr>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58783</xdr:rowOff>
    </xdr:to>
    <xdr:cxnSp macro="">
      <xdr:nvCxnSpPr>
        <xdr:cNvPr id="561" name="直線コネクタ 560">
          <a:extLst>
            <a:ext uri="{FF2B5EF4-FFF2-40B4-BE49-F238E27FC236}">
              <a16:creationId xmlns:a16="http://schemas.microsoft.com/office/drawing/2014/main" id="{47092DCF-3EB5-43A8-A86D-D7A06B1E57F4}"/>
            </a:ext>
          </a:extLst>
        </xdr:cNvPr>
        <xdr:cNvCxnSpPr/>
      </xdr:nvCxnSpPr>
      <xdr:spPr>
        <a:xfrm>
          <a:off x="14592300" y="102902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62" name="楕円 561">
          <a:extLst>
            <a:ext uri="{FF2B5EF4-FFF2-40B4-BE49-F238E27FC236}">
              <a16:creationId xmlns:a16="http://schemas.microsoft.com/office/drawing/2014/main" id="{3DFB1535-6275-446A-8B4E-FA5A99A5C24F}"/>
            </a:ext>
          </a:extLst>
        </xdr:cNvPr>
        <xdr:cNvSpPr/>
      </xdr:nvSpPr>
      <xdr:spPr>
        <a:xfrm>
          <a:off x="13652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119199</xdr:rowOff>
    </xdr:from>
    <xdr:to>
      <xdr:col>76</xdr:col>
      <xdr:colOff>114300</xdr:colOff>
      <xdr:row>60</xdr:row>
      <xdr:rowOff>3266</xdr:rowOff>
    </xdr:to>
    <xdr:cxnSp macro="">
      <xdr:nvCxnSpPr>
        <xdr:cNvPr id="563" name="直線コネクタ 562">
          <a:extLst>
            <a:ext uri="{FF2B5EF4-FFF2-40B4-BE49-F238E27FC236}">
              <a16:creationId xmlns:a16="http://schemas.microsoft.com/office/drawing/2014/main" id="{1C88832C-7C88-47F5-8510-A9BF58D524D9}"/>
            </a:ext>
          </a:extLst>
        </xdr:cNvPr>
        <xdr:cNvCxnSpPr/>
      </xdr:nvCxnSpPr>
      <xdr:spPr>
        <a:xfrm>
          <a:off x="13703300" y="102347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16147</xdr:rowOff>
    </xdr:from>
    <xdr:to>
      <xdr:col>67</xdr:col>
      <xdr:colOff>101600</xdr:colOff>
      <xdr:row>59</xdr:row>
      <xdr:rowOff>117747</xdr:rowOff>
    </xdr:to>
    <xdr:sp macro="" textlink="">
      <xdr:nvSpPr>
        <xdr:cNvPr id="564" name="楕円 563">
          <a:extLst>
            <a:ext uri="{FF2B5EF4-FFF2-40B4-BE49-F238E27FC236}">
              <a16:creationId xmlns:a16="http://schemas.microsoft.com/office/drawing/2014/main" id="{D93AB8FE-5FDC-4BB9-91F8-9E47443D6936}"/>
            </a:ext>
          </a:extLst>
        </xdr:cNvPr>
        <xdr:cNvSpPr/>
      </xdr:nvSpPr>
      <xdr:spPr>
        <a:xfrm>
          <a:off x="12763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66947</xdr:rowOff>
    </xdr:from>
    <xdr:to>
      <xdr:col>71</xdr:col>
      <xdr:colOff>177800</xdr:colOff>
      <xdr:row>59</xdr:row>
      <xdr:rowOff>119199</xdr:rowOff>
    </xdr:to>
    <xdr:cxnSp macro="">
      <xdr:nvCxnSpPr>
        <xdr:cNvPr id="565" name="直線コネクタ 564">
          <a:extLst>
            <a:ext uri="{FF2B5EF4-FFF2-40B4-BE49-F238E27FC236}">
              <a16:creationId xmlns:a16="http://schemas.microsoft.com/office/drawing/2014/main" id="{64397DC3-2BBE-4039-9E1C-4BCCEA07B02F}"/>
            </a:ext>
          </a:extLst>
        </xdr:cNvPr>
        <xdr:cNvCxnSpPr/>
      </xdr:nvCxnSpPr>
      <xdr:spPr>
        <a:xfrm>
          <a:off x="12814300" y="101824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6" name="n_1aveValue【学校施設】&#10;有形固定資産減価償却率">
          <a:extLst>
            <a:ext uri="{FF2B5EF4-FFF2-40B4-BE49-F238E27FC236}">
              <a16:creationId xmlns:a16="http://schemas.microsoft.com/office/drawing/2014/main" id="{E70EBE93-4283-40C4-AAEC-8D32678C2FBB}"/>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67" name="n_2aveValue【学校施設】&#10;有形固定資産減価償却率">
          <a:extLst>
            <a:ext uri="{FF2B5EF4-FFF2-40B4-BE49-F238E27FC236}">
              <a16:creationId xmlns:a16="http://schemas.microsoft.com/office/drawing/2014/main" id="{8F81DF2A-9506-409B-A12C-E50B40B1CEB7}"/>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E80D9DB3-8243-486F-9917-A97D0C269E98}"/>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569" name="n_4aveValue【学校施設】&#10;有形固定資産減価償却率">
          <a:extLst>
            <a:ext uri="{FF2B5EF4-FFF2-40B4-BE49-F238E27FC236}">
              <a16:creationId xmlns:a16="http://schemas.microsoft.com/office/drawing/2014/main" id="{9630B6A7-51EE-4FBE-B3FF-EA467AF2CA30}"/>
            </a:ext>
          </a:extLst>
        </xdr:cNvPr>
        <xdr:cNvSpPr txBox="1"/>
      </xdr:nvSpPr>
      <xdr:spPr>
        <a:xfrm>
          <a:off x="12611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100710</xdr:rowOff>
    </xdr:from>
    <xdr:ext cx="405111" cy="259045"/>
    <xdr:sp macro="" textlink="">
      <xdr:nvSpPr>
        <xdr:cNvPr id="570" name="n_1mainValue【学校施設】&#10;有形固定資産減価償却率">
          <a:extLst>
            <a:ext uri="{FF2B5EF4-FFF2-40B4-BE49-F238E27FC236}">
              <a16:creationId xmlns:a16="http://schemas.microsoft.com/office/drawing/2014/main" id="{5188FBC8-A200-4541-99F6-C1C41194DC17}"/>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71" name="n_2mainValue【学校施設】&#10;有形固定資産減価償却率">
          <a:extLst>
            <a:ext uri="{FF2B5EF4-FFF2-40B4-BE49-F238E27FC236}">
              <a16:creationId xmlns:a16="http://schemas.microsoft.com/office/drawing/2014/main" id="{FE170527-4D81-47A5-9065-D8137A5D1EBA}"/>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72" name="n_3mainValue【学校施設】&#10;有形固定資産減価償却率">
          <a:extLst>
            <a:ext uri="{FF2B5EF4-FFF2-40B4-BE49-F238E27FC236}">
              <a16:creationId xmlns:a16="http://schemas.microsoft.com/office/drawing/2014/main" id="{8EE71642-25DC-4B25-B70E-A3D3B0CCF6BA}"/>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134274</xdr:rowOff>
    </xdr:from>
    <xdr:ext cx="405111" cy="259045"/>
    <xdr:sp macro="" textlink="">
      <xdr:nvSpPr>
        <xdr:cNvPr id="573" name="n_4mainValue【学校施設】&#10;有形固定資産減価償却率">
          <a:extLst>
            <a:ext uri="{FF2B5EF4-FFF2-40B4-BE49-F238E27FC236}">
              <a16:creationId xmlns:a16="http://schemas.microsoft.com/office/drawing/2014/main" id="{5861DA2C-2107-43EA-A11E-5EDE521F52B7}"/>
            </a:ext>
          </a:extLst>
        </xdr:cNvPr>
        <xdr:cNvSpPr txBox="1"/>
      </xdr:nvSpPr>
      <xdr:spPr>
        <a:xfrm>
          <a:off x="12611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FEC62739-4F1A-46DB-8EBE-10E6FC9438E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86D49114-80E3-4B8E-BB32-6B140CA0755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324AEA88-85BC-46C5-AE48-E54589867A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5A9EE43E-D6D6-4E28-B958-BB668B0B97D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62DBB1C4-DF48-4A41-808A-FE2E05D4F4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181C8369-3868-4CC9-90B5-07AA7DFA73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E454F7B6-B2DA-4313-B570-F87FD751E6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B65495AD-D370-4329-A33E-5BEFAF1FEC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F71E6680-46BB-406F-8509-434CF02F5A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672D439A-976E-44ED-8E0B-8CC175F8D4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915DF885-9B67-4A57-9701-8ADE2493F35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B17ACBA8-A26D-4A33-877A-41E584148FB3}"/>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D439F4DE-9C10-48DD-9060-1D1DF10442A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21145403-7511-4416-8601-5368793539F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A060A521-86C3-456E-85C9-D72F0498321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488078CF-134E-4378-BC29-42871BAA7C7C}"/>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37E81C4-0354-4E4E-8D08-77BA14593A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6BDF73B4-FEBF-4E79-BF21-C7BED9CC371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37DCEBA5-DE6E-4DCC-A62A-3EE99DBDD4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3" name="直線コネクタ 592">
          <a:extLst>
            <a:ext uri="{FF2B5EF4-FFF2-40B4-BE49-F238E27FC236}">
              <a16:creationId xmlns:a16="http://schemas.microsoft.com/office/drawing/2014/main" id="{A0E004F1-AA0C-4F05-B5F8-175C184C444F}"/>
            </a:ext>
          </a:extLst>
        </xdr:cNvPr>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4" name="【学校施設】&#10;一人当たり面積最小値テキスト">
          <a:extLst>
            <a:ext uri="{FF2B5EF4-FFF2-40B4-BE49-F238E27FC236}">
              <a16:creationId xmlns:a16="http://schemas.microsoft.com/office/drawing/2014/main" id="{234AC42F-355C-4F66-AADF-6CAA42885A3F}"/>
            </a:ext>
          </a:extLst>
        </xdr:cNvPr>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5" name="直線コネクタ 594">
          <a:extLst>
            <a:ext uri="{FF2B5EF4-FFF2-40B4-BE49-F238E27FC236}">
              <a16:creationId xmlns:a16="http://schemas.microsoft.com/office/drawing/2014/main" id="{9FEB46E1-2373-4380-ADF7-411F05908E6B}"/>
            </a:ext>
          </a:extLst>
        </xdr:cNvPr>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6" name="【学校施設】&#10;一人当たり面積最大値テキスト">
          <a:extLst>
            <a:ext uri="{FF2B5EF4-FFF2-40B4-BE49-F238E27FC236}">
              <a16:creationId xmlns:a16="http://schemas.microsoft.com/office/drawing/2014/main" id="{77839FE8-2807-484C-AD7D-E01C5F4A7B9F}"/>
            </a:ext>
          </a:extLst>
        </xdr:cNvPr>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7" name="直線コネクタ 596">
          <a:extLst>
            <a:ext uri="{FF2B5EF4-FFF2-40B4-BE49-F238E27FC236}">
              <a16:creationId xmlns:a16="http://schemas.microsoft.com/office/drawing/2014/main" id="{2586F514-BC6E-4D13-90CA-89CD24FEA4F7}"/>
            </a:ext>
          </a:extLst>
        </xdr:cNvPr>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598" name="【学校施設】&#10;一人当たり面積平均値テキスト">
          <a:extLst>
            <a:ext uri="{FF2B5EF4-FFF2-40B4-BE49-F238E27FC236}">
              <a16:creationId xmlns:a16="http://schemas.microsoft.com/office/drawing/2014/main" id="{4083FDBD-362E-4AD6-9F9B-28BD53A08889}"/>
            </a:ext>
          </a:extLst>
        </xdr:cNvPr>
        <xdr:cNvSpPr txBox="1"/>
      </xdr:nvSpPr>
      <xdr:spPr>
        <a:xfrm>
          <a:off x="22199600" y="9827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9" name="フローチャート: 判断 598">
          <a:extLst>
            <a:ext uri="{FF2B5EF4-FFF2-40B4-BE49-F238E27FC236}">
              <a16:creationId xmlns:a16="http://schemas.microsoft.com/office/drawing/2014/main" id="{D08AF7F8-47F1-40BB-8D2B-C61F94F60FB6}"/>
            </a:ext>
          </a:extLst>
        </xdr:cNvPr>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0" name="フローチャート: 判断 599">
          <a:extLst>
            <a:ext uri="{FF2B5EF4-FFF2-40B4-BE49-F238E27FC236}">
              <a16:creationId xmlns:a16="http://schemas.microsoft.com/office/drawing/2014/main" id="{177DE21D-EB0F-4ABC-8486-DCA16DFBCFE4}"/>
            </a:ext>
          </a:extLst>
        </xdr:cNvPr>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1" name="フローチャート: 判断 600">
          <a:extLst>
            <a:ext uri="{FF2B5EF4-FFF2-40B4-BE49-F238E27FC236}">
              <a16:creationId xmlns:a16="http://schemas.microsoft.com/office/drawing/2014/main" id="{5889C5B7-658C-4C87-B995-A3CDA219472F}"/>
            </a:ext>
          </a:extLst>
        </xdr:cNvPr>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2" name="フローチャート: 判断 601">
          <a:extLst>
            <a:ext uri="{FF2B5EF4-FFF2-40B4-BE49-F238E27FC236}">
              <a16:creationId xmlns:a16="http://schemas.microsoft.com/office/drawing/2014/main" id="{C1ABB138-3B22-4961-AB17-E8791477E3CB}"/>
            </a:ext>
          </a:extLst>
        </xdr:cNvPr>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3" name="フローチャート: 判断 602">
          <a:extLst>
            <a:ext uri="{FF2B5EF4-FFF2-40B4-BE49-F238E27FC236}">
              <a16:creationId xmlns:a16="http://schemas.microsoft.com/office/drawing/2014/main" id="{40B7CD2D-2377-41A4-9526-A5A5878A7578}"/>
            </a:ext>
          </a:extLst>
        </xdr:cNvPr>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8F425D3-DA97-4A2E-BD8E-62856C1840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A544A26-18FD-40C3-9A00-603499A54B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E6B3027-C430-4B54-A52A-BA834A1367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FF104F9-2652-478C-A49B-251ACA710C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90578A4-8B18-42DC-860C-760CD7C0B4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119507</xdr:rowOff>
    </xdr:from>
    <xdr:to>
      <xdr:col>116</xdr:col>
      <xdr:colOff>114300</xdr:colOff>
      <xdr:row>59</xdr:row>
      <xdr:rowOff>49657</xdr:rowOff>
    </xdr:to>
    <xdr:sp macro="" textlink="">
      <xdr:nvSpPr>
        <xdr:cNvPr id="609" name="楕円 608">
          <a:extLst>
            <a:ext uri="{FF2B5EF4-FFF2-40B4-BE49-F238E27FC236}">
              <a16:creationId xmlns:a16="http://schemas.microsoft.com/office/drawing/2014/main" id="{5146761A-A3E8-4CC6-B81A-C7742A58BF6F}"/>
            </a:ext>
          </a:extLst>
        </xdr:cNvPr>
        <xdr:cNvSpPr/>
      </xdr:nvSpPr>
      <xdr:spPr>
        <a:xfrm>
          <a:off x="22110700" y="100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97934</xdr:rowOff>
    </xdr:from>
    <xdr:ext cx="469744" cy="259045"/>
    <xdr:sp macro="" textlink="">
      <xdr:nvSpPr>
        <xdr:cNvPr id="610" name="【学校施設】&#10;一人当たり面積該当値テキスト">
          <a:extLst>
            <a:ext uri="{FF2B5EF4-FFF2-40B4-BE49-F238E27FC236}">
              <a16:creationId xmlns:a16="http://schemas.microsoft.com/office/drawing/2014/main" id="{7AC37E41-B435-4D02-B482-8AB8B6812496}"/>
            </a:ext>
          </a:extLst>
        </xdr:cNvPr>
        <xdr:cNvSpPr txBox="1"/>
      </xdr:nvSpPr>
      <xdr:spPr>
        <a:xfrm>
          <a:off x="22199600" y="1004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168084</xdr:rowOff>
    </xdr:from>
    <xdr:to>
      <xdr:col>112</xdr:col>
      <xdr:colOff>38100</xdr:colOff>
      <xdr:row>59</xdr:row>
      <xdr:rowOff>98234</xdr:rowOff>
    </xdr:to>
    <xdr:sp macro="" textlink="">
      <xdr:nvSpPr>
        <xdr:cNvPr id="611" name="楕円 610">
          <a:extLst>
            <a:ext uri="{FF2B5EF4-FFF2-40B4-BE49-F238E27FC236}">
              <a16:creationId xmlns:a16="http://schemas.microsoft.com/office/drawing/2014/main" id="{3AE0AE3F-5D38-47C0-9AA4-EEC9DAB021A7}"/>
            </a:ext>
          </a:extLst>
        </xdr:cNvPr>
        <xdr:cNvSpPr/>
      </xdr:nvSpPr>
      <xdr:spPr>
        <a:xfrm>
          <a:off x="21272500" y="101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170307</xdr:rowOff>
    </xdr:from>
    <xdr:to>
      <xdr:col>116</xdr:col>
      <xdr:colOff>63500</xdr:colOff>
      <xdr:row>59</xdr:row>
      <xdr:rowOff>47434</xdr:rowOff>
    </xdr:to>
    <xdr:cxnSp macro="">
      <xdr:nvCxnSpPr>
        <xdr:cNvPr id="612" name="直線コネクタ 611">
          <a:extLst>
            <a:ext uri="{FF2B5EF4-FFF2-40B4-BE49-F238E27FC236}">
              <a16:creationId xmlns:a16="http://schemas.microsoft.com/office/drawing/2014/main" id="{C4FCF142-00AF-4DC8-8C02-507729AB4786}"/>
            </a:ext>
          </a:extLst>
        </xdr:cNvPr>
        <xdr:cNvCxnSpPr/>
      </xdr:nvCxnSpPr>
      <xdr:spPr>
        <a:xfrm flipV="1">
          <a:off x="21323300" y="10114407"/>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170942</xdr:rowOff>
    </xdr:from>
    <xdr:to>
      <xdr:col>107</xdr:col>
      <xdr:colOff>101600</xdr:colOff>
      <xdr:row>59</xdr:row>
      <xdr:rowOff>101092</xdr:rowOff>
    </xdr:to>
    <xdr:sp macro="" textlink="">
      <xdr:nvSpPr>
        <xdr:cNvPr id="613" name="楕円 612">
          <a:extLst>
            <a:ext uri="{FF2B5EF4-FFF2-40B4-BE49-F238E27FC236}">
              <a16:creationId xmlns:a16="http://schemas.microsoft.com/office/drawing/2014/main" id="{D0AF1E20-1686-442C-BE83-B8D6D5AD8247}"/>
            </a:ext>
          </a:extLst>
        </xdr:cNvPr>
        <xdr:cNvSpPr/>
      </xdr:nvSpPr>
      <xdr:spPr>
        <a:xfrm>
          <a:off x="20383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47434</xdr:rowOff>
    </xdr:from>
    <xdr:to>
      <xdr:col>111</xdr:col>
      <xdr:colOff>177800</xdr:colOff>
      <xdr:row>59</xdr:row>
      <xdr:rowOff>50292</xdr:rowOff>
    </xdr:to>
    <xdr:cxnSp macro="">
      <xdr:nvCxnSpPr>
        <xdr:cNvPr id="614" name="直線コネクタ 613">
          <a:extLst>
            <a:ext uri="{FF2B5EF4-FFF2-40B4-BE49-F238E27FC236}">
              <a16:creationId xmlns:a16="http://schemas.microsoft.com/office/drawing/2014/main" id="{E6AA0418-ED0D-462F-AAAC-2D73EAFAD1C9}"/>
            </a:ext>
          </a:extLst>
        </xdr:cNvPr>
        <xdr:cNvCxnSpPr/>
      </xdr:nvCxnSpPr>
      <xdr:spPr>
        <a:xfrm flipV="1">
          <a:off x="20434300" y="1016298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170942</xdr:rowOff>
    </xdr:from>
    <xdr:to>
      <xdr:col>102</xdr:col>
      <xdr:colOff>165100</xdr:colOff>
      <xdr:row>59</xdr:row>
      <xdr:rowOff>101092</xdr:rowOff>
    </xdr:to>
    <xdr:sp macro="" textlink="">
      <xdr:nvSpPr>
        <xdr:cNvPr id="615" name="楕円 614">
          <a:extLst>
            <a:ext uri="{FF2B5EF4-FFF2-40B4-BE49-F238E27FC236}">
              <a16:creationId xmlns:a16="http://schemas.microsoft.com/office/drawing/2014/main" id="{A28FE715-9242-460E-B84D-63EA5108B4E1}"/>
            </a:ext>
          </a:extLst>
        </xdr:cNvPr>
        <xdr:cNvSpPr/>
      </xdr:nvSpPr>
      <xdr:spPr>
        <a:xfrm>
          <a:off x="19494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50292</xdr:rowOff>
    </xdr:from>
    <xdr:to>
      <xdr:col>107</xdr:col>
      <xdr:colOff>50800</xdr:colOff>
      <xdr:row>59</xdr:row>
      <xdr:rowOff>50292</xdr:rowOff>
    </xdr:to>
    <xdr:cxnSp macro="">
      <xdr:nvCxnSpPr>
        <xdr:cNvPr id="616" name="直線コネクタ 615">
          <a:extLst>
            <a:ext uri="{FF2B5EF4-FFF2-40B4-BE49-F238E27FC236}">
              <a16:creationId xmlns:a16="http://schemas.microsoft.com/office/drawing/2014/main" id="{5558E5DE-29A7-47A9-B188-31BCDA1B3CD9}"/>
            </a:ext>
          </a:extLst>
        </xdr:cNvPr>
        <xdr:cNvCxnSpPr/>
      </xdr:nvCxnSpPr>
      <xdr:spPr>
        <a:xfrm>
          <a:off x="19545300" y="10165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64</xdr:rowOff>
    </xdr:from>
    <xdr:to>
      <xdr:col>98</xdr:col>
      <xdr:colOff>38100</xdr:colOff>
      <xdr:row>59</xdr:row>
      <xdr:rowOff>101664</xdr:rowOff>
    </xdr:to>
    <xdr:sp macro="" textlink="">
      <xdr:nvSpPr>
        <xdr:cNvPr id="617" name="楕円 616">
          <a:extLst>
            <a:ext uri="{FF2B5EF4-FFF2-40B4-BE49-F238E27FC236}">
              <a16:creationId xmlns:a16="http://schemas.microsoft.com/office/drawing/2014/main" id="{89A2F785-DBEB-4018-9CD4-D6A9A982D6DE}"/>
            </a:ext>
          </a:extLst>
        </xdr:cNvPr>
        <xdr:cNvSpPr/>
      </xdr:nvSpPr>
      <xdr:spPr>
        <a:xfrm>
          <a:off x="18605500" y="101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50292</xdr:rowOff>
    </xdr:from>
    <xdr:to>
      <xdr:col>102</xdr:col>
      <xdr:colOff>114300</xdr:colOff>
      <xdr:row>59</xdr:row>
      <xdr:rowOff>50864</xdr:rowOff>
    </xdr:to>
    <xdr:cxnSp macro="">
      <xdr:nvCxnSpPr>
        <xdr:cNvPr id="618" name="直線コネクタ 617">
          <a:extLst>
            <a:ext uri="{FF2B5EF4-FFF2-40B4-BE49-F238E27FC236}">
              <a16:creationId xmlns:a16="http://schemas.microsoft.com/office/drawing/2014/main" id="{71CCBD7F-2C68-40EA-A1D2-E38852EE92F4}"/>
            </a:ext>
          </a:extLst>
        </xdr:cNvPr>
        <xdr:cNvCxnSpPr/>
      </xdr:nvCxnSpPr>
      <xdr:spPr>
        <a:xfrm flipV="1">
          <a:off x="18656300" y="1016584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619" name="n_1aveValue【学校施設】&#10;一人当たり面積">
          <a:extLst>
            <a:ext uri="{FF2B5EF4-FFF2-40B4-BE49-F238E27FC236}">
              <a16:creationId xmlns:a16="http://schemas.microsoft.com/office/drawing/2014/main" id="{C5F34F64-6F1D-48E0-BF35-B96F9D2E4809}"/>
            </a:ext>
          </a:extLst>
        </xdr:cNvPr>
        <xdr:cNvSpPr txBox="1"/>
      </xdr:nvSpPr>
      <xdr:spPr>
        <a:xfrm>
          <a:off x="21075727" y="9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620" name="n_2aveValue【学校施設】&#10;一人当たり面積">
          <a:extLst>
            <a:ext uri="{FF2B5EF4-FFF2-40B4-BE49-F238E27FC236}">
              <a16:creationId xmlns:a16="http://schemas.microsoft.com/office/drawing/2014/main" id="{6888B4B4-C069-4479-A45B-63672A5DE9CB}"/>
            </a:ext>
          </a:extLst>
        </xdr:cNvPr>
        <xdr:cNvSpPr txBox="1"/>
      </xdr:nvSpPr>
      <xdr:spPr>
        <a:xfrm>
          <a:off x="20199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621" name="n_3aveValue【学校施設】&#10;一人当たり面積">
          <a:extLst>
            <a:ext uri="{FF2B5EF4-FFF2-40B4-BE49-F238E27FC236}">
              <a16:creationId xmlns:a16="http://schemas.microsoft.com/office/drawing/2014/main" id="{4D63E9B3-BD49-40B6-A138-DC8AAB4BAD31}"/>
            </a:ext>
          </a:extLst>
        </xdr:cNvPr>
        <xdr:cNvSpPr txBox="1"/>
      </xdr:nvSpPr>
      <xdr:spPr>
        <a:xfrm>
          <a:off x="19310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622" name="n_4aveValue【学校施設】&#10;一人当たり面積">
          <a:extLst>
            <a:ext uri="{FF2B5EF4-FFF2-40B4-BE49-F238E27FC236}">
              <a16:creationId xmlns:a16="http://schemas.microsoft.com/office/drawing/2014/main" id="{1ADD109E-E7A7-41DA-980F-D3C01733BB29}"/>
            </a:ext>
          </a:extLst>
        </xdr:cNvPr>
        <xdr:cNvSpPr txBox="1"/>
      </xdr:nvSpPr>
      <xdr:spPr>
        <a:xfrm>
          <a:off x="18421427" y="97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89361</xdr:rowOff>
    </xdr:from>
    <xdr:ext cx="469744" cy="259045"/>
    <xdr:sp macro="" textlink="">
      <xdr:nvSpPr>
        <xdr:cNvPr id="623" name="n_1mainValue【学校施設】&#10;一人当たり面積">
          <a:extLst>
            <a:ext uri="{FF2B5EF4-FFF2-40B4-BE49-F238E27FC236}">
              <a16:creationId xmlns:a16="http://schemas.microsoft.com/office/drawing/2014/main" id="{7092E208-00DE-4FCC-AD43-918C7C6989CE}"/>
            </a:ext>
          </a:extLst>
        </xdr:cNvPr>
        <xdr:cNvSpPr txBox="1"/>
      </xdr:nvSpPr>
      <xdr:spPr>
        <a:xfrm>
          <a:off x="21075727" y="1020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92219</xdr:rowOff>
    </xdr:from>
    <xdr:ext cx="469744" cy="259045"/>
    <xdr:sp macro="" textlink="">
      <xdr:nvSpPr>
        <xdr:cNvPr id="624" name="n_2mainValue【学校施設】&#10;一人当たり面積">
          <a:extLst>
            <a:ext uri="{FF2B5EF4-FFF2-40B4-BE49-F238E27FC236}">
              <a16:creationId xmlns:a16="http://schemas.microsoft.com/office/drawing/2014/main" id="{8A978A83-5648-4519-9CA0-80626B81AA95}"/>
            </a:ext>
          </a:extLst>
        </xdr:cNvPr>
        <xdr:cNvSpPr txBox="1"/>
      </xdr:nvSpPr>
      <xdr:spPr>
        <a:xfrm>
          <a:off x="20199427" y="102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92219</xdr:rowOff>
    </xdr:from>
    <xdr:ext cx="469744" cy="259045"/>
    <xdr:sp macro="" textlink="">
      <xdr:nvSpPr>
        <xdr:cNvPr id="625" name="n_3mainValue【学校施設】&#10;一人当たり面積">
          <a:extLst>
            <a:ext uri="{FF2B5EF4-FFF2-40B4-BE49-F238E27FC236}">
              <a16:creationId xmlns:a16="http://schemas.microsoft.com/office/drawing/2014/main" id="{8D767819-C822-4E22-8C17-7C36AB498037}"/>
            </a:ext>
          </a:extLst>
        </xdr:cNvPr>
        <xdr:cNvSpPr txBox="1"/>
      </xdr:nvSpPr>
      <xdr:spPr>
        <a:xfrm>
          <a:off x="19310427" y="102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92791</xdr:rowOff>
    </xdr:from>
    <xdr:ext cx="469744" cy="259045"/>
    <xdr:sp macro="" textlink="">
      <xdr:nvSpPr>
        <xdr:cNvPr id="626" name="n_4mainValue【学校施設】&#10;一人当たり面積">
          <a:extLst>
            <a:ext uri="{FF2B5EF4-FFF2-40B4-BE49-F238E27FC236}">
              <a16:creationId xmlns:a16="http://schemas.microsoft.com/office/drawing/2014/main" id="{E261E345-B9FD-42E5-8936-EB7430117305}"/>
            </a:ext>
          </a:extLst>
        </xdr:cNvPr>
        <xdr:cNvSpPr txBox="1"/>
      </xdr:nvSpPr>
      <xdr:spPr>
        <a:xfrm>
          <a:off x="18421427" y="1020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4C9987DF-77D4-434B-8106-198877BC0D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1DBFA8A6-6DE6-420B-A381-EC32D18DFA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58BDADE-2EF5-47BE-B928-308731E9C48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755ECA38-4125-4FCE-AE79-E74F1FD278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EC77D1D2-286A-403B-A107-44280E628A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5E39191D-BE3D-4526-AEB1-4EBFE342E6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D2B9C657-BE23-4670-9818-3985045BE98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FF28971C-9B40-420B-8022-E53613BE5C4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5C34B7BD-1EB4-4DC3-8857-5048A909143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D8135EB5-7433-4DFB-9C74-644DFBA92F6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2ED855C6-F48A-4526-B684-CF724627CE3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B2F9DB79-74B9-453D-91F4-F87B26F7D23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4E455C75-A4B4-4000-AEAC-5F5DBEF1601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B357DC85-4F69-44FA-82E2-4FBADF7CC61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2AA9F8B0-3052-457D-8B63-05BB07B2077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683F3CDD-129A-4247-AA01-A37312802ED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699173A6-33DA-4B19-A557-C4CABF0C657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5A6DEEEA-3CCB-4399-8DBB-CE6B0B2A981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18853BB4-8D7C-42A9-BD09-80CBB3DE69F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285F4712-0870-47AA-8314-0938A72223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AA7205BB-69A5-4CB2-BB94-DB70E86779A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795FA32D-2204-4D19-9E5D-7C020FE1C93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4C13BE77-ED40-4E66-89E3-91613674849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0F0BDAC2-5DB9-45DF-8E16-8909FA32122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児童館】&#10;有形固定資産減価償却率最小値テキスト">
          <a:extLst>
            <a:ext uri="{FF2B5EF4-FFF2-40B4-BE49-F238E27FC236}">
              <a16:creationId xmlns:a16="http://schemas.microsoft.com/office/drawing/2014/main" id="{C22B20FA-BEC9-4281-AB44-FD629640B94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83D7466A-45C8-461A-A3D0-81D91F9A929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児童館】&#10;有形固定資産減価償却率最大値テキスト">
          <a:extLst>
            <a:ext uri="{FF2B5EF4-FFF2-40B4-BE49-F238E27FC236}">
              <a16:creationId xmlns:a16="http://schemas.microsoft.com/office/drawing/2014/main" id="{99CB6B7C-0C05-405B-B989-97D8AB89728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A01523D1-DF88-49DF-A0F9-16889417A38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123207</xdr:rowOff>
    </xdr:from>
    <xdr:ext cx="405111" cy="259045"/>
    <xdr:sp macro="" textlink="">
      <xdr:nvSpPr>
        <xdr:cNvPr id="655" name="【児童館】&#10;有形固定資産減価償却率平均値テキスト">
          <a:extLst>
            <a:ext uri="{FF2B5EF4-FFF2-40B4-BE49-F238E27FC236}">
              <a16:creationId xmlns:a16="http://schemas.microsoft.com/office/drawing/2014/main" id="{9B9AD35E-92E2-4BAE-ADE3-37A93FCA6485}"/>
            </a:ext>
          </a:extLst>
        </xdr:cNvPr>
        <xdr:cNvSpPr txBox="1"/>
      </xdr:nvSpPr>
      <xdr:spPr>
        <a:xfrm>
          <a:off x="16357600" y="13839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6" name="フローチャート: 判断 655">
          <a:extLst>
            <a:ext uri="{FF2B5EF4-FFF2-40B4-BE49-F238E27FC236}">
              <a16:creationId xmlns:a16="http://schemas.microsoft.com/office/drawing/2014/main" id="{794E965B-8D1D-417A-A172-D3428A35F57E}"/>
            </a:ext>
          </a:extLst>
        </xdr:cNvPr>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7" name="フローチャート: 判断 656">
          <a:extLst>
            <a:ext uri="{FF2B5EF4-FFF2-40B4-BE49-F238E27FC236}">
              <a16:creationId xmlns:a16="http://schemas.microsoft.com/office/drawing/2014/main" id="{C74700B7-8ACD-4C99-B853-29111CF12555}"/>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8" name="フローチャート: 判断 657">
          <a:extLst>
            <a:ext uri="{FF2B5EF4-FFF2-40B4-BE49-F238E27FC236}">
              <a16:creationId xmlns:a16="http://schemas.microsoft.com/office/drawing/2014/main" id="{E80761AF-B646-4B66-80C3-09083A2832C1}"/>
            </a:ext>
          </a:extLst>
        </xdr:cNvPr>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9" name="フローチャート: 判断 658">
          <a:extLst>
            <a:ext uri="{FF2B5EF4-FFF2-40B4-BE49-F238E27FC236}">
              <a16:creationId xmlns:a16="http://schemas.microsoft.com/office/drawing/2014/main" id="{7A9D53F1-4B6B-459C-AC62-F186E7E49E83}"/>
            </a:ext>
          </a:extLst>
        </xdr:cNvPr>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0" name="フローチャート: 判断 659">
          <a:extLst>
            <a:ext uri="{FF2B5EF4-FFF2-40B4-BE49-F238E27FC236}">
              <a16:creationId xmlns:a16="http://schemas.microsoft.com/office/drawing/2014/main" id="{614B549E-0A91-424F-9214-8321E3C8BB21}"/>
            </a:ext>
          </a:extLst>
        </xdr:cNvPr>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3F826B2-07DA-4982-A3C2-F4A5273089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1D7E883-80D1-4AD6-A1EC-5C2779085E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6795985-2F5D-4213-AF33-8E84974C2CE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893908A-BF9E-477D-BDC4-6242ACA9B5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307B614-2E89-4737-8B05-351A279E9A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82550</xdr:rowOff>
    </xdr:from>
    <xdr:to>
      <xdr:col>85</xdr:col>
      <xdr:colOff>177800</xdr:colOff>
      <xdr:row>79</xdr:row>
      <xdr:rowOff>12700</xdr:rowOff>
    </xdr:to>
    <xdr:sp macro="" textlink="">
      <xdr:nvSpPr>
        <xdr:cNvPr id="666" name="楕円 665">
          <a:extLst>
            <a:ext uri="{FF2B5EF4-FFF2-40B4-BE49-F238E27FC236}">
              <a16:creationId xmlns:a16="http://schemas.microsoft.com/office/drawing/2014/main" id="{ABA8F04F-C1B8-48AE-BAC0-3B0224F4D7D7}"/>
            </a:ext>
          </a:extLst>
        </xdr:cNvPr>
        <xdr:cNvSpPr/>
      </xdr:nvSpPr>
      <xdr:spPr>
        <a:xfrm>
          <a:off x="16268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105427</xdr:rowOff>
    </xdr:from>
    <xdr:ext cx="405111" cy="259045"/>
    <xdr:sp macro="" textlink="">
      <xdr:nvSpPr>
        <xdr:cNvPr id="667" name="【児童館】&#10;有形固定資産減価償却率該当値テキスト">
          <a:extLst>
            <a:ext uri="{FF2B5EF4-FFF2-40B4-BE49-F238E27FC236}">
              <a16:creationId xmlns:a16="http://schemas.microsoft.com/office/drawing/2014/main" id="{FCCDD4E3-F12D-42F5-AD57-7D09B8152352}"/>
            </a:ext>
          </a:extLst>
        </xdr:cNvPr>
        <xdr:cNvSpPr txBox="1"/>
      </xdr:nvSpPr>
      <xdr:spPr>
        <a:xfrm>
          <a:off x="16357600"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53339</xdr:rowOff>
    </xdr:from>
    <xdr:to>
      <xdr:col>81</xdr:col>
      <xdr:colOff>101600</xdr:colOff>
      <xdr:row>78</xdr:row>
      <xdr:rowOff>154939</xdr:rowOff>
    </xdr:to>
    <xdr:sp macro="" textlink="">
      <xdr:nvSpPr>
        <xdr:cNvPr id="668" name="楕円 667">
          <a:extLst>
            <a:ext uri="{FF2B5EF4-FFF2-40B4-BE49-F238E27FC236}">
              <a16:creationId xmlns:a16="http://schemas.microsoft.com/office/drawing/2014/main" id="{4F4A636A-D7DC-4381-90EE-E7E34AA96D1C}"/>
            </a:ext>
          </a:extLst>
        </xdr:cNvPr>
        <xdr:cNvSpPr/>
      </xdr:nvSpPr>
      <xdr:spPr>
        <a:xfrm>
          <a:off x="154305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104139</xdr:rowOff>
    </xdr:from>
    <xdr:to>
      <xdr:col>85</xdr:col>
      <xdr:colOff>127000</xdr:colOff>
      <xdr:row>78</xdr:row>
      <xdr:rowOff>133350</xdr:rowOff>
    </xdr:to>
    <xdr:cxnSp macro="">
      <xdr:nvCxnSpPr>
        <xdr:cNvPr id="669" name="直線コネクタ 668">
          <a:extLst>
            <a:ext uri="{FF2B5EF4-FFF2-40B4-BE49-F238E27FC236}">
              <a16:creationId xmlns:a16="http://schemas.microsoft.com/office/drawing/2014/main" id="{9D1107D9-8C89-4C44-8079-4DD8B07A62B2}"/>
            </a:ext>
          </a:extLst>
        </xdr:cNvPr>
        <xdr:cNvCxnSpPr/>
      </xdr:nvCxnSpPr>
      <xdr:spPr>
        <a:xfrm>
          <a:off x="15481300" y="1347723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670" name="楕円 669">
          <a:extLst>
            <a:ext uri="{FF2B5EF4-FFF2-40B4-BE49-F238E27FC236}">
              <a16:creationId xmlns:a16="http://schemas.microsoft.com/office/drawing/2014/main" id="{0A650593-1165-4CB0-8924-B789380C8059}"/>
            </a:ext>
          </a:extLst>
        </xdr:cNvPr>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104139</xdr:rowOff>
    </xdr:from>
    <xdr:to>
      <xdr:col>81</xdr:col>
      <xdr:colOff>50800</xdr:colOff>
      <xdr:row>80</xdr:row>
      <xdr:rowOff>38100</xdr:rowOff>
    </xdr:to>
    <xdr:cxnSp macro="">
      <xdr:nvCxnSpPr>
        <xdr:cNvPr id="671" name="直線コネクタ 670">
          <a:extLst>
            <a:ext uri="{FF2B5EF4-FFF2-40B4-BE49-F238E27FC236}">
              <a16:creationId xmlns:a16="http://schemas.microsoft.com/office/drawing/2014/main" id="{BF49E3B5-2B15-4256-A0BF-54FDB35605C9}"/>
            </a:ext>
          </a:extLst>
        </xdr:cNvPr>
        <xdr:cNvCxnSpPr/>
      </xdr:nvCxnSpPr>
      <xdr:spPr>
        <a:xfrm flipV="1">
          <a:off x="14592300" y="13477239"/>
          <a:ext cx="889000" cy="27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123189</xdr:rowOff>
    </xdr:from>
    <xdr:to>
      <xdr:col>72</xdr:col>
      <xdr:colOff>38100</xdr:colOff>
      <xdr:row>80</xdr:row>
      <xdr:rowOff>53339</xdr:rowOff>
    </xdr:to>
    <xdr:sp macro="" textlink="">
      <xdr:nvSpPr>
        <xdr:cNvPr id="672" name="楕円 671">
          <a:extLst>
            <a:ext uri="{FF2B5EF4-FFF2-40B4-BE49-F238E27FC236}">
              <a16:creationId xmlns:a16="http://schemas.microsoft.com/office/drawing/2014/main" id="{357B861D-98BA-4622-A41A-5EB298D277CE}"/>
            </a:ext>
          </a:extLst>
        </xdr:cNvPr>
        <xdr:cNvSpPr/>
      </xdr:nvSpPr>
      <xdr:spPr>
        <a:xfrm>
          <a:off x="13652500" y="136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2539</xdr:rowOff>
    </xdr:from>
    <xdr:to>
      <xdr:col>76</xdr:col>
      <xdr:colOff>114300</xdr:colOff>
      <xdr:row>80</xdr:row>
      <xdr:rowOff>38100</xdr:rowOff>
    </xdr:to>
    <xdr:cxnSp macro="">
      <xdr:nvCxnSpPr>
        <xdr:cNvPr id="673" name="直線コネクタ 672">
          <a:extLst>
            <a:ext uri="{FF2B5EF4-FFF2-40B4-BE49-F238E27FC236}">
              <a16:creationId xmlns:a16="http://schemas.microsoft.com/office/drawing/2014/main" id="{D4D7F28E-070F-4DA5-8328-DE3686BA5A2D}"/>
            </a:ext>
          </a:extLst>
        </xdr:cNvPr>
        <xdr:cNvCxnSpPr/>
      </xdr:nvCxnSpPr>
      <xdr:spPr>
        <a:xfrm>
          <a:off x="13703300" y="1371853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87630</xdr:rowOff>
    </xdr:from>
    <xdr:to>
      <xdr:col>67</xdr:col>
      <xdr:colOff>101600</xdr:colOff>
      <xdr:row>80</xdr:row>
      <xdr:rowOff>17780</xdr:rowOff>
    </xdr:to>
    <xdr:sp macro="" textlink="">
      <xdr:nvSpPr>
        <xdr:cNvPr id="674" name="楕円 673">
          <a:extLst>
            <a:ext uri="{FF2B5EF4-FFF2-40B4-BE49-F238E27FC236}">
              <a16:creationId xmlns:a16="http://schemas.microsoft.com/office/drawing/2014/main" id="{9C203A4F-5906-4F58-9AFF-09F0B9CA324B}"/>
            </a:ext>
          </a:extLst>
        </xdr:cNvPr>
        <xdr:cNvSpPr/>
      </xdr:nvSpPr>
      <xdr:spPr>
        <a:xfrm>
          <a:off x="127635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138430</xdr:rowOff>
    </xdr:from>
    <xdr:to>
      <xdr:col>71</xdr:col>
      <xdr:colOff>177800</xdr:colOff>
      <xdr:row>80</xdr:row>
      <xdr:rowOff>2539</xdr:rowOff>
    </xdr:to>
    <xdr:cxnSp macro="">
      <xdr:nvCxnSpPr>
        <xdr:cNvPr id="675" name="直線コネクタ 674">
          <a:extLst>
            <a:ext uri="{FF2B5EF4-FFF2-40B4-BE49-F238E27FC236}">
              <a16:creationId xmlns:a16="http://schemas.microsoft.com/office/drawing/2014/main" id="{5312A1E4-14C2-4AF9-92FA-73CE31DEBC07}"/>
            </a:ext>
          </a:extLst>
        </xdr:cNvPr>
        <xdr:cNvCxnSpPr/>
      </xdr:nvCxnSpPr>
      <xdr:spPr>
        <a:xfrm>
          <a:off x="12814300" y="1368298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41927</xdr:rowOff>
    </xdr:from>
    <xdr:ext cx="405111" cy="259045"/>
    <xdr:sp macro="" textlink="">
      <xdr:nvSpPr>
        <xdr:cNvPr id="676" name="n_1aveValue【児童館】&#10;有形固定資産減価償却率">
          <a:extLst>
            <a:ext uri="{FF2B5EF4-FFF2-40B4-BE49-F238E27FC236}">
              <a16:creationId xmlns:a16="http://schemas.microsoft.com/office/drawing/2014/main" id="{76AC3C24-F482-4D2A-A18C-888DC966BF17}"/>
            </a:ext>
          </a:extLst>
        </xdr:cNvPr>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116857</xdr:rowOff>
    </xdr:from>
    <xdr:ext cx="405111" cy="259045"/>
    <xdr:sp macro="" textlink="">
      <xdr:nvSpPr>
        <xdr:cNvPr id="677" name="n_2aveValue【児童館】&#10;有形固定資産減価償却率">
          <a:extLst>
            <a:ext uri="{FF2B5EF4-FFF2-40B4-BE49-F238E27FC236}">
              <a16:creationId xmlns:a16="http://schemas.microsoft.com/office/drawing/2014/main" id="{E4A90345-208E-4FE4-AFC2-7B7B47918300}"/>
            </a:ext>
          </a:extLst>
        </xdr:cNvPr>
        <xdr:cNvSpPr txBox="1"/>
      </xdr:nvSpPr>
      <xdr:spPr>
        <a:xfrm>
          <a:off x="14389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116857</xdr:rowOff>
    </xdr:from>
    <xdr:ext cx="405111" cy="259045"/>
    <xdr:sp macro="" textlink="">
      <xdr:nvSpPr>
        <xdr:cNvPr id="678" name="n_3aveValue【児童館】&#10;有形固定資産減価償却率">
          <a:extLst>
            <a:ext uri="{FF2B5EF4-FFF2-40B4-BE49-F238E27FC236}">
              <a16:creationId xmlns:a16="http://schemas.microsoft.com/office/drawing/2014/main" id="{421EE426-5436-43EC-A2E4-3A0E72A94461}"/>
            </a:ext>
          </a:extLst>
        </xdr:cNvPr>
        <xdr:cNvSpPr txBox="1"/>
      </xdr:nvSpPr>
      <xdr:spPr>
        <a:xfrm>
          <a:off x="13500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95266</xdr:rowOff>
    </xdr:from>
    <xdr:ext cx="405111" cy="259045"/>
    <xdr:sp macro="" textlink="">
      <xdr:nvSpPr>
        <xdr:cNvPr id="679" name="n_4aveValue【児童館】&#10;有形固定資産減価償却率">
          <a:extLst>
            <a:ext uri="{FF2B5EF4-FFF2-40B4-BE49-F238E27FC236}">
              <a16:creationId xmlns:a16="http://schemas.microsoft.com/office/drawing/2014/main" id="{37AB1E1A-63F2-4DC0-A758-2D5580D8E0D9}"/>
            </a:ext>
          </a:extLst>
        </xdr:cNvPr>
        <xdr:cNvSpPr txBox="1"/>
      </xdr:nvSpPr>
      <xdr:spPr>
        <a:xfrm>
          <a:off x="12611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xdr:rowOff>
    </xdr:from>
    <xdr:ext cx="405111" cy="259045"/>
    <xdr:sp macro="" textlink="">
      <xdr:nvSpPr>
        <xdr:cNvPr id="680" name="n_1mainValue【児童館】&#10;有形固定資産減価償却率">
          <a:extLst>
            <a:ext uri="{FF2B5EF4-FFF2-40B4-BE49-F238E27FC236}">
              <a16:creationId xmlns:a16="http://schemas.microsoft.com/office/drawing/2014/main" id="{E440F2F8-42B2-450A-8D28-D3848B3F17DE}"/>
            </a:ext>
          </a:extLst>
        </xdr:cNvPr>
        <xdr:cNvSpPr txBox="1"/>
      </xdr:nvSpPr>
      <xdr:spPr>
        <a:xfrm>
          <a:off x="152660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681" name="n_2mainValue【児童館】&#10;有形固定資産減価償却率">
          <a:extLst>
            <a:ext uri="{FF2B5EF4-FFF2-40B4-BE49-F238E27FC236}">
              <a16:creationId xmlns:a16="http://schemas.microsoft.com/office/drawing/2014/main" id="{0C521B9A-4951-470F-9E3F-BD9C307EBEF7}"/>
            </a:ext>
          </a:extLst>
        </xdr:cNvPr>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69866</xdr:rowOff>
    </xdr:from>
    <xdr:ext cx="405111" cy="259045"/>
    <xdr:sp macro="" textlink="">
      <xdr:nvSpPr>
        <xdr:cNvPr id="682" name="n_3mainValue【児童館】&#10;有形固定資産減価償却率">
          <a:extLst>
            <a:ext uri="{FF2B5EF4-FFF2-40B4-BE49-F238E27FC236}">
              <a16:creationId xmlns:a16="http://schemas.microsoft.com/office/drawing/2014/main" id="{3620E116-2CD7-48A6-81C0-6069444519BA}"/>
            </a:ext>
          </a:extLst>
        </xdr:cNvPr>
        <xdr:cNvSpPr txBox="1"/>
      </xdr:nvSpPr>
      <xdr:spPr>
        <a:xfrm>
          <a:off x="13500744" y="1344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34307</xdr:rowOff>
    </xdr:from>
    <xdr:ext cx="405111" cy="259045"/>
    <xdr:sp macro="" textlink="">
      <xdr:nvSpPr>
        <xdr:cNvPr id="683" name="n_4mainValue【児童館】&#10;有形固定資産減価償却率">
          <a:extLst>
            <a:ext uri="{FF2B5EF4-FFF2-40B4-BE49-F238E27FC236}">
              <a16:creationId xmlns:a16="http://schemas.microsoft.com/office/drawing/2014/main" id="{379DC99D-FDC9-4891-94D6-A35F63F54936}"/>
            </a:ext>
          </a:extLst>
        </xdr:cNvPr>
        <xdr:cNvSpPr txBox="1"/>
      </xdr:nvSpPr>
      <xdr:spPr>
        <a:xfrm>
          <a:off x="12611744"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73E2C4AE-21D3-45BC-A44B-5774FE7267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A3BDD6BD-5523-45AA-B12F-C4FE7655A7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C8843F12-37C4-4C9D-B582-8529D390BC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1AF4288C-52E8-48FC-8F44-34931A23FF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C474313-0040-4D21-930B-97F933A8C6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54CFE99A-F9B1-4BBF-803F-52621F8D617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703F0411-3B4D-422B-B075-CA80612050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B5B0B426-F20E-4E0A-956F-2AE81D505A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4614B38A-CDC7-430D-83DD-EE3CEEDCE64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40473057-0D04-4D44-8DC4-EA49EF0FB1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A01FC78A-5C6E-4B9A-895B-F72B6D51CCE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385A2E69-7120-46E5-BAF5-8B01EB3505E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20D00C32-86D2-429E-8D50-7E34425961A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EF5F47E8-A9F2-4A0B-A0F9-B0D27E9E57C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F1CE5356-FF3E-4063-9DC7-1F815D20FA3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68950307-C0EA-4156-83D3-B7731034686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756A2621-618A-435C-AFD3-339901178F1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6DDD92AE-F47E-42CC-ABFE-F45923D6FC2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2FE081C4-2B4A-4F45-9B73-F7A2CA9EA4F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6B75B5FB-5F8B-4B83-B0BF-D9AFC53E3A3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CD3B9AE2-BFF3-4A4D-805C-832A97EBF4A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5" name="直線コネクタ 704">
          <a:extLst>
            <a:ext uri="{FF2B5EF4-FFF2-40B4-BE49-F238E27FC236}">
              <a16:creationId xmlns:a16="http://schemas.microsoft.com/office/drawing/2014/main" id="{D1170A7A-B72F-4CEF-9982-22DBF38DA1A0}"/>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6" name="【児童館】&#10;一人当たり面積最小値テキスト">
          <a:extLst>
            <a:ext uri="{FF2B5EF4-FFF2-40B4-BE49-F238E27FC236}">
              <a16:creationId xmlns:a16="http://schemas.microsoft.com/office/drawing/2014/main" id="{E861D9C7-3B6C-4C15-A73D-F92946C1E732}"/>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7" name="直線コネクタ 706">
          <a:extLst>
            <a:ext uri="{FF2B5EF4-FFF2-40B4-BE49-F238E27FC236}">
              <a16:creationId xmlns:a16="http://schemas.microsoft.com/office/drawing/2014/main" id="{9231C879-005F-4B7C-9994-B36A17C0E0B9}"/>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8" name="【児童館】&#10;一人当たり面積最大値テキスト">
          <a:extLst>
            <a:ext uri="{FF2B5EF4-FFF2-40B4-BE49-F238E27FC236}">
              <a16:creationId xmlns:a16="http://schemas.microsoft.com/office/drawing/2014/main" id="{431830B4-8596-4310-BC61-784E07EC4CAC}"/>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9" name="直線コネクタ 708">
          <a:extLst>
            <a:ext uri="{FF2B5EF4-FFF2-40B4-BE49-F238E27FC236}">
              <a16:creationId xmlns:a16="http://schemas.microsoft.com/office/drawing/2014/main" id="{3D3A343E-F81C-412B-A514-300B0692CC5E}"/>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10" name="【児童館】&#10;一人当たり面積平均値テキスト">
          <a:extLst>
            <a:ext uri="{FF2B5EF4-FFF2-40B4-BE49-F238E27FC236}">
              <a16:creationId xmlns:a16="http://schemas.microsoft.com/office/drawing/2014/main" id="{F51E8904-44B9-45ED-87E9-4F797307058D}"/>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1" name="フローチャート: 判断 710">
          <a:extLst>
            <a:ext uri="{FF2B5EF4-FFF2-40B4-BE49-F238E27FC236}">
              <a16:creationId xmlns:a16="http://schemas.microsoft.com/office/drawing/2014/main" id="{7A542CB9-D8B3-456C-B80E-F83F7893D59B}"/>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2" name="フローチャート: 判断 711">
          <a:extLst>
            <a:ext uri="{FF2B5EF4-FFF2-40B4-BE49-F238E27FC236}">
              <a16:creationId xmlns:a16="http://schemas.microsoft.com/office/drawing/2014/main" id="{7D815730-7FB8-4D48-87F8-E1935FCD0EF1}"/>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3" name="フローチャート: 判断 712">
          <a:extLst>
            <a:ext uri="{FF2B5EF4-FFF2-40B4-BE49-F238E27FC236}">
              <a16:creationId xmlns:a16="http://schemas.microsoft.com/office/drawing/2014/main" id="{28082246-AEAB-482B-BE39-9A514073BA65}"/>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4" name="フローチャート: 判断 713">
          <a:extLst>
            <a:ext uri="{FF2B5EF4-FFF2-40B4-BE49-F238E27FC236}">
              <a16:creationId xmlns:a16="http://schemas.microsoft.com/office/drawing/2014/main" id="{20B179B7-96B9-4BFC-A721-9891C5A7FF0C}"/>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5" name="フローチャート: 判断 714">
          <a:extLst>
            <a:ext uri="{FF2B5EF4-FFF2-40B4-BE49-F238E27FC236}">
              <a16:creationId xmlns:a16="http://schemas.microsoft.com/office/drawing/2014/main" id="{718D149E-0CCE-411B-99E8-C01F7230DA63}"/>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2030D67-8F9E-4CB4-BF6D-DCEA8E1664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745CDD6-0748-4001-8F02-685990DA3CD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76C760A-5020-48FD-8FAC-DFB8F9E8A6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D72C81B-266F-460D-BF66-F4BDCD217B2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661D909-076C-45DE-A1B0-38B297A874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67311</xdr:rowOff>
    </xdr:from>
    <xdr:to>
      <xdr:col>116</xdr:col>
      <xdr:colOff>114300</xdr:colOff>
      <xdr:row>77</xdr:row>
      <xdr:rowOff>168911</xdr:rowOff>
    </xdr:to>
    <xdr:sp macro="" textlink="">
      <xdr:nvSpPr>
        <xdr:cNvPr id="721" name="楕円 720">
          <a:extLst>
            <a:ext uri="{FF2B5EF4-FFF2-40B4-BE49-F238E27FC236}">
              <a16:creationId xmlns:a16="http://schemas.microsoft.com/office/drawing/2014/main" id="{D44E58E0-512F-4AE3-939B-236F9398B2C4}"/>
            </a:ext>
          </a:extLst>
        </xdr:cNvPr>
        <xdr:cNvSpPr/>
      </xdr:nvSpPr>
      <xdr:spPr>
        <a:xfrm>
          <a:off x="221107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20338</xdr:rowOff>
    </xdr:from>
    <xdr:ext cx="469744" cy="259045"/>
    <xdr:sp macro="" textlink="">
      <xdr:nvSpPr>
        <xdr:cNvPr id="722" name="【児童館】&#10;一人当たり面積該当値テキスト">
          <a:extLst>
            <a:ext uri="{FF2B5EF4-FFF2-40B4-BE49-F238E27FC236}">
              <a16:creationId xmlns:a16="http://schemas.microsoft.com/office/drawing/2014/main" id="{F12C6326-64A5-416A-BCC0-0CB9C6003CDE}"/>
            </a:ext>
          </a:extLst>
        </xdr:cNvPr>
        <xdr:cNvSpPr txBox="1"/>
      </xdr:nvSpPr>
      <xdr:spPr>
        <a:xfrm>
          <a:off x="22199600" y="1322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67311</xdr:rowOff>
    </xdr:from>
    <xdr:to>
      <xdr:col>112</xdr:col>
      <xdr:colOff>38100</xdr:colOff>
      <xdr:row>77</xdr:row>
      <xdr:rowOff>168911</xdr:rowOff>
    </xdr:to>
    <xdr:sp macro="" textlink="">
      <xdr:nvSpPr>
        <xdr:cNvPr id="723" name="楕円 722">
          <a:extLst>
            <a:ext uri="{FF2B5EF4-FFF2-40B4-BE49-F238E27FC236}">
              <a16:creationId xmlns:a16="http://schemas.microsoft.com/office/drawing/2014/main" id="{C0E12C67-AD78-44B9-8F36-CF33BDAD3885}"/>
            </a:ext>
          </a:extLst>
        </xdr:cNvPr>
        <xdr:cNvSpPr/>
      </xdr:nvSpPr>
      <xdr:spPr>
        <a:xfrm>
          <a:off x="21272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118111</xdr:rowOff>
    </xdr:from>
    <xdr:to>
      <xdr:col>116</xdr:col>
      <xdr:colOff>63500</xdr:colOff>
      <xdr:row>77</xdr:row>
      <xdr:rowOff>118111</xdr:rowOff>
    </xdr:to>
    <xdr:cxnSp macro="">
      <xdr:nvCxnSpPr>
        <xdr:cNvPr id="724" name="直線コネクタ 723">
          <a:extLst>
            <a:ext uri="{FF2B5EF4-FFF2-40B4-BE49-F238E27FC236}">
              <a16:creationId xmlns:a16="http://schemas.microsoft.com/office/drawing/2014/main" id="{409F7CA2-553C-4E21-A22B-8FCC9664A94A}"/>
            </a:ext>
          </a:extLst>
        </xdr:cNvPr>
        <xdr:cNvCxnSpPr/>
      </xdr:nvCxnSpPr>
      <xdr:spPr>
        <a:xfrm>
          <a:off x="21323300" y="13319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725" name="楕円 724">
          <a:extLst>
            <a:ext uri="{FF2B5EF4-FFF2-40B4-BE49-F238E27FC236}">
              <a16:creationId xmlns:a16="http://schemas.microsoft.com/office/drawing/2014/main" id="{4EF65D6F-AE97-4FC8-B566-74265AE1A1E9}"/>
            </a:ext>
          </a:extLst>
        </xdr:cNvPr>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118111</xdr:rowOff>
    </xdr:from>
    <xdr:to>
      <xdr:col>111</xdr:col>
      <xdr:colOff>177800</xdr:colOff>
      <xdr:row>82</xdr:row>
      <xdr:rowOff>60961</xdr:rowOff>
    </xdr:to>
    <xdr:cxnSp macro="">
      <xdr:nvCxnSpPr>
        <xdr:cNvPr id="726" name="直線コネクタ 725">
          <a:extLst>
            <a:ext uri="{FF2B5EF4-FFF2-40B4-BE49-F238E27FC236}">
              <a16:creationId xmlns:a16="http://schemas.microsoft.com/office/drawing/2014/main" id="{25C566DA-63C9-47B0-8227-81B2E1DAAB33}"/>
            </a:ext>
          </a:extLst>
        </xdr:cNvPr>
        <xdr:cNvCxnSpPr/>
      </xdr:nvCxnSpPr>
      <xdr:spPr>
        <a:xfrm flipV="1">
          <a:off x="20434300" y="13319761"/>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27" name="楕円 726">
          <a:extLst>
            <a:ext uri="{FF2B5EF4-FFF2-40B4-BE49-F238E27FC236}">
              <a16:creationId xmlns:a16="http://schemas.microsoft.com/office/drawing/2014/main" id="{B6A267CD-A60D-4E6B-B88C-84BF033B2C7D}"/>
            </a:ext>
          </a:extLst>
        </xdr:cNvPr>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60961</xdr:rowOff>
    </xdr:to>
    <xdr:cxnSp macro="">
      <xdr:nvCxnSpPr>
        <xdr:cNvPr id="728" name="直線コネクタ 727">
          <a:extLst>
            <a:ext uri="{FF2B5EF4-FFF2-40B4-BE49-F238E27FC236}">
              <a16:creationId xmlns:a16="http://schemas.microsoft.com/office/drawing/2014/main" id="{87E7C03E-29F3-40BF-BC1E-422412BA726A}"/>
            </a:ext>
          </a:extLst>
        </xdr:cNvPr>
        <xdr:cNvCxnSpPr/>
      </xdr:nvCxnSpPr>
      <xdr:spPr>
        <a:xfrm>
          <a:off x="19545300" y="14097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729" name="楕円 728">
          <a:extLst>
            <a:ext uri="{FF2B5EF4-FFF2-40B4-BE49-F238E27FC236}">
              <a16:creationId xmlns:a16="http://schemas.microsoft.com/office/drawing/2014/main" id="{D4CA1D3D-2017-42A0-90C1-F03B6E566786}"/>
            </a:ext>
          </a:extLst>
        </xdr:cNvPr>
        <xdr:cNvSpPr/>
      </xdr:nvSpPr>
      <xdr:spPr>
        <a:xfrm>
          <a:off x="18605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60961</xdr:rowOff>
    </xdr:to>
    <xdr:cxnSp macro="">
      <xdr:nvCxnSpPr>
        <xdr:cNvPr id="730" name="直線コネクタ 729">
          <a:extLst>
            <a:ext uri="{FF2B5EF4-FFF2-40B4-BE49-F238E27FC236}">
              <a16:creationId xmlns:a16="http://schemas.microsoft.com/office/drawing/2014/main" id="{C05B9B18-9325-40FC-8080-6A5BC9656E3D}"/>
            </a:ext>
          </a:extLst>
        </xdr:cNvPr>
        <xdr:cNvCxnSpPr/>
      </xdr:nvCxnSpPr>
      <xdr:spPr>
        <a:xfrm flipV="1">
          <a:off x="18656300" y="14097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1" name="n_1aveValue【児童館】&#10;一人当たり面積">
          <a:extLst>
            <a:ext uri="{FF2B5EF4-FFF2-40B4-BE49-F238E27FC236}">
              <a16:creationId xmlns:a16="http://schemas.microsoft.com/office/drawing/2014/main" id="{2BC4B405-7ADF-45B7-92CF-556D65486F3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2" name="n_2aveValue【児童館】&#10;一人当たり面積">
          <a:extLst>
            <a:ext uri="{FF2B5EF4-FFF2-40B4-BE49-F238E27FC236}">
              <a16:creationId xmlns:a16="http://schemas.microsoft.com/office/drawing/2014/main" id="{3F97442D-BFF6-4B0F-B413-781C5FBA13DB}"/>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3" name="n_3aveValue【児童館】&#10;一人当たり面積">
          <a:extLst>
            <a:ext uri="{FF2B5EF4-FFF2-40B4-BE49-F238E27FC236}">
              <a16:creationId xmlns:a16="http://schemas.microsoft.com/office/drawing/2014/main" id="{06450C33-1F9A-41A3-A62E-A882BA938E7D}"/>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4" name="n_4aveValue【児童館】&#10;一人当たり面積">
          <a:extLst>
            <a:ext uri="{FF2B5EF4-FFF2-40B4-BE49-F238E27FC236}">
              <a16:creationId xmlns:a16="http://schemas.microsoft.com/office/drawing/2014/main" id="{D138DCF7-AD91-42ED-979B-8604CE6A7AD9}"/>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13988</xdr:rowOff>
    </xdr:from>
    <xdr:ext cx="469744" cy="259045"/>
    <xdr:sp macro="" textlink="">
      <xdr:nvSpPr>
        <xdr:cNvPr id="735" name="n_1mainValue【児童館】&#10;一人当たり面積">
          <a:extLst>
            <a:ext uri="{FF2B5EF4-FFF2-40B4-BE49-F238E27FC236}">
              <a16:creationId xmlns:a16="http://schemas.microsoft.com/office/drawing/2014/main" id="{BD013454-848A-408C-B907-F05DEF0CB026}"/>
            </a:ext>
          </a:extLst>
        </xdr:cNvPr>
        <xdr:cNvSpPr txBox="1"/>
      </xdr:nvSpPr>
      <xdr:spPr>
        <a:xfrm>
          <a:off x="210757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736" name="n_2mainValue【児童館】&#10;一人当たり面積">
          <a:extLst>
            <a:ext uri="{FF2B5EF4-FFF2-40B4-BE49-F238E27FC236}">
              <a16:creationId xmlns:a16="http://schemas.microsoft.com/office/drawing/2014/main" id="{0C8859A7-D30E-49F7-9B28-30099BA36AEA}"/>
            </a:ext>
          </a:extLst>
        </xdr:cNvPr>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37" name="n_3mainValue【児童館】&#10;一人当たり面積">
          <a:extLst>
            <a:ext uri="{FF2B5EF4-FFF2-40B4-BE49-F238E27FC236}">
              <a16:creationId xmlns:a16="http://schemas.microsoft.com/office/drawing/2014/main" id="{EDF60DB8-D8A4-43D3-A80F-6BE4D5DAAD19}"/>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738" name="n_4mainValue【児童館】&#10;一人当たり面積">
          <a:extLst>
            <a:ext uri="{FF2B5EF4-FFF2-40B4-BE49-F238E27FC236}">
              <a16:creationId xmlns:a16="http://schemas.microsoft.com/office/drawing/2014/main" id="{4C7E8245-6A24-408A-8223-797978F20250}"/>
            </a:ext>
          </a:extLst>
        </xdr:cNvPr>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F296E088-012A-416A-B1A8-1690A8879C2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208425A5-BB37-4E17-8221-90CBD59EDB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8CBD447A-F41F-41DF-8C1C-FAB11B8EA0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895C47B5-8C83-4F78-BCED-61F1ABDF38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6A4C8B1E-07C3-4B69-AD72-735B62244B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C97521B3-E862-431E-8591-D12339FC913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5B1F231-D755-414B-959F-2215F7DE91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60AF9EB0-0C51-4175-9C8C-7122F56A5F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1942B65F-5658-4660-8865-7D77D685EC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14CF3F17-A0B9-4350-97EB-347BEB5F9D8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9" name="テキスト ボックス 748">
          <a:extLst>
            <a:ext uri="{FF2B5EF4-FFF2-40B4-BE49-F238E27FC236}">
              <a16:creationId xmlns:a16="http://schemas.microsoft.com/office/drawing/2014/main" id="{9C04AD11-9F5F-48E6-920F-7A43D02100E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CE515403-A08B-4DA3-BA86-FC360496E98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1" name="テキスト ボックス 750">
          <a:extLst>
            <a:ext uri="{FF2B5EF4-FFF2-40B4-BE49-F238E27FC236}">
              <a16:creationId xmlns:a16="http://schemas.microsoft.com/office/drawing/2014/main" id="{5E7BC93E-E84B-408D-9A01-362BE6299828}"/>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1C361537-F4C7-4F6A-AC3A-BA4D97535B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CF22439B-EFB5-45A8-9AE8-1FBC2B058F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63B1FC09-485B-4BF3-94F4-BA7AB7A9B24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E11FDE33-5B73-4CAD-8D34-8E321AB0E98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DB7D877D-D03A-4A40-A5C7-E3B4BEB70A1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B84E3F35-6ADC-4112-9CAC-E799E3E4E1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F3E372BE-2433-4D21-914E-70716DC157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E3ABE79B-288A-44CC-9920-1F61F495E7F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1A432B60-927D-41DC-B5BB-E7CE4BD2925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1" name="テキスト ボックス 760">
          <a:extLst>
            <a:ext uri="{FF2B5EF4-FFF2-40B4-BE49-F238E27FC236}">
              <a16:creationId xmlns:a16="http://schemas.microsoft.com/office/drawing/2014/main" id="{F6ED1B9D-1A73-4EFA-A6E2-5146868E55CC}"/>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84582AB8-D2AE-4790-AC10-FD567D1569E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a:extLst>
            <a:ext uri="{FF2B5EF4-FFF2-40B4-BE49-F238E27FC236}">
              <a16:creationId xmlns:a16="http://schemas.microsoft.com/office/drawing/2014/main" id="{5DCE414E-00B1-43AA-AAD5-6255BD0776AE}"/>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38DEACBE-9285-4A52-BA96-35F7956B98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65" name="直線コネクタ 764">
          <a:extLst>
            <a:ext uri="{FF2B5EF4-FFF2-40B4-BE49-F238E27FC236}">
              <a16:creationId xmlns:a16="http://schemas.microsoft.com/office/drawing/2014/main" id="{93177A8F-5D75-4CB3-8413-E5744FB9C9E3}"/>
            </a:ext>
          </a:extLst>
        </xdr:cNvPr>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6" name="【公民館】&#10;有形固定資産減価償却率最小値テキスト">
          <a:extLst>
            <a:ext uri="{FF2B5EF4-FFF2-40B4-BE49-F238E27FC236}">
              <a16:creationId xmlns:a16="http://schemas.microsoft.com/office/drawing/2014/main" id="{79E8FB68-3983-4DE6-A5ED-D0337551C838}"/>
            </a:ext>
          </a:extLst>
        </xdr:cNvPr>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7" name="直線コネクタ 766">
          <a:extLst>
            <a:ext uri="{FF2B5EF4-FFF2-40B4-BE49-F238E27FC236}">
              <a16:creationId xmlns:a16="http://schemas.microsoft.com/office/drawing/2014/main" id="{EF2276D3-59A3-4B63-A81D-8DA6D5A3EB0C}"/>
            </a:ext>
          </a:extLst>
        </xdr:cNvPr>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68" name="【公民館】&#10;有形固定資産減価償却率最大値テキスト">
          <a:extLst>
            <a:ext uri="{FF2B5EF4-FFF2-40B4-BE49-F238E27FC236}">
              <a16:creationId xmlns:a16="http://schemas.microsoft.com/office/drawing/2014/main" id="{7C8D95AE-54AE-47B5-A401-F1EA25F9470B}"/>
            </a:ext>
          </a:extLst>
        </xdr:cNvPr>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69" name="直線コネクタ 768">
          <a:extLst>
            <a:ext uri="{FF2B5EF4-FFF2-40B4-BE49-F238E27FC236}">
              <a16:creationId xmlns:a16="http://schemas.microsoft.com/office/drawing/2014/main" id="{FADA3D8F-5168-446B-8AA0-5B2257F123E0}"/>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770" name="【公民館】&#10;有形固定資産減価償却率平均値テキスト">
          <a:extLst>
            <a:ext uri="{FF2B5EF4-FFF2-40B4-BE49-F238E27FC236}">
              <a16:creationId xmlns:a16="http://schemas.microsoft.com/office/drawing/2014/main" id="{67B173AF-B421-4D73-B096-90B091F65FA7}"/>
            </a:ext>
          </a:extLst>
        </xdr:cNvPr>
        <xdr:cNvSpPr txBox="1"/>
      </xdr:nvSpPr>
      <xdr:spPr>
        <a:xfrm>
          <a:off x="16357600" y="1790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71" name="フローチャート: 判断 770">
          <a:extLst>
            <a:ext uri="{FF2B5EF4-FFF2-40B4-BE49-F238E27FC236}">
              <a16:creationId xmlns:a16="http://schemas.microsoft.com/office/drawing/2014/main" id="{E6658C9F-C0E0-4262-985E-FC7F54D685D9}"/>
            </a:ext>
          </a:extLst>
        </xdr:cNvPr>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72" name="フローチャート: 判断 771">
          <a:extLst>
            <a:ext uri="{FF2B5EF4-FFF2-40B4-BE49-F238E27FC236}">
              <a16:creationId xmlns:a16="http://schemas.microsoft.com/office/drawing/2014/main" id="{A418785E-201A-4475-86D0-CA89E1D15277}"/>
            </a:ext>
          </a:extLst>
        </xdr:cNvPr>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73" name="フローチャート: 判断 772">
          <a:extLst>
            <a:ext uri="{FF2B5EF4-FFF2-40B4-BE49-F238E27FC236}">
              <a16:creationId xmlns:a16="http://schemas.microsoft.com/office/drawing/2014/main" id="{C00E1BBD-6941-45ED-8947-4147760D4466}"/>
            </a:ext>
          </a:extLst>
        </xdr:cNvPr>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4" name="フローチャート: 判断 773">
          <a:extLst>
            <a:ext uri="{FF2B5EF4-FFF2-40B4-BE49-F238E27FC236}">
              <a16:creationId xmlns:a16="http://schemas.microsoft.com/office/drawing/2014/main" id="{8F9FADE7-BDE9-4BAE-A89E-816AC417ED36}"/>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75" name="フローチャート: 判断 774">
          <a:extLst>
            <a:ext uri="{FF2B5EF4-FFF2-40B4-BE49-F238E27FC236}">
              <a16:creationId xmlns:a16="http://schemas.microsoft.com/office/drawing/2014/main" id="{EB2EB3DE-ADFC-4363-9DEA-F7176780E2E7}"/>
            </a:ext>
          </a:extLst>
        </xdr:cNvPr>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746E749-0747-49A4-8637-73699B60DE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D5A7AD5-1D65-4C49-B3D3-522A0C6C0D3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86522D6-69E1-4C48-B033-8358BB47B37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35EABAB-74F7-4787-8FE9-D001085F62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BCE785E-B411-43EE-B0A2-8224C8C442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81" name="楕円 780">
          <a:extLst>
            <a:ext uri="{FF2B5EF4-FFF2-40B4-BE49-F238E27FC236}">
              <a16:creationId xmlns:a16="http://schemas.microsoft.com/office/drawing/2014/main" id="{F810F9A2-6BD1-4098-ADA0-6AB0FB1BE1F3}"/>
            </a:ext>
          </a:extLst>
        </xdr:cNvPr>
        <xdr:cNvSpPr/>
      </xdr:nvSpPr>
      <xdr:spPr>
        <a:xfrm>
          <a:off x="16268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10358</xdr:rowOff>
    </xdr:from>
    <xdr:ext cx="405111" cy="259045"/>
    <xdr:sp macro="" textlink="">
      <xdr:nvSpPr>
        <xdr:cNvPr id="782" name="【公民館】&#10;有形固定資産減価償却率該当値テキスト">
          <a:extLst>
            <a:ext uri="{FF2B5EF4-FFF2-40B4-BE49-F238E27FC236}">
              <a16:creationId xmlns:a16="http://schemas.microsoft.com/office/drawing/2014/main" id="{03361729-0A81-4D05-8415-5474A66556A9}"/>
            </a:ext>
          </a:extLst>
        </xdr:cNvPr>
        <xdr:cNvSpPr txBox="1"/>
      </xdr:nvSpPr>
      <xdr:spPr>
        <a:xfrm>
          <a:off x="16357600"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783" name="楕円 782">
          <a:extLst>
            <a:ext uri="{FF2B5EF4-FFF2-40B4-BE49-F238E27FC236}">
              <a16:creationId xmlns:a16="http://schemas.microsoft.com/office/drawing/2014/main" id="{F4589057-5990-4536-AEB8-D155845906AF}"/>
            </a:ext>
          </a:extLst>
        </xdr:cNvPr>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23949</xdr:rowOff>
    </xdr:from>
    <xdr:to>
      <xdr:col>85</xdr:col>
      <xdr:colOff>127000</xdr:colOff>
      <xdr:row>106</xdr:row>
      <xdr:rowOff>82731</xdr:rowOff>
    </xdr:to>
    <xdr:cxnSp macro="">
      <xdr:nvCxnSpPr>
        <xdr:cNvPr id="784" name="直線コネクタ 783">
          <a:extLst>
            <a:ext uri="{FF2B5EF4-FFF2-40B4-BE49-F238E27FC236}">
              <a16:creationId xmlns:a16="http://schemas.microsoft.com/office/drawing/2014/main" id="{88A4C45B-CF1A-4E48-A83C-970BE6995A6F}"/>
            </a:ext>
          </a:extLst>
        </xdr:cNvPr>
        <xdr:cNvCxnSpPr/>
      </xdr:nvCxnSpPr>
      <xdr:spPr>
        <a:xfrm>
          <a:off x="15481300" y="181976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785" name="楕円 784">
          <a:extLst>
            <a:ext uri="{FF2B5EF4-FFF2-40B4-BE49-F238E27FC236}">
              <a16:creationId xmlns:a16="http://schemas.microsoft.com/office/drawing/2014/main" id="{6C973288-0093-408A-A18D-10593763DDD3}"/>
            </a:ext>
          </a:extLst>
        </xdr:cNvPr>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136616</xdr:rowOff>
    </xdr:from>
    <xdr:to>
      <xdr:col>81</xdr:col>
      <xdr:colOff>50800</xdr:colOff>
      <xdr:row>106</xdr:row>
      <xdr:rowOff>23949</xdr:rowOff>
    </xdr:to>
    <xdr:cxnSp macro="">
      <xdr:nvCxnSpPr>
        <xdr:cNvPr id="786" name="直線コネクタ 785">
          <a:extLst>
            <a:ext uri="{FF2B5EF4-FFF2-40B4-BE49-F238E27FC236}">
              <a16:creationId xmlns:a16="http://schemas.microsoft.com/office/drawing/2014/main" id="{F7BBA480-D133-4CFF-AF6B-AFF7DED09104}"/>
            </a:ext>
          </a:extLst>
        </xdr:cNvPr>
        <xdr:cNvCxnSpPr/>
      </xdr:nvCxnSpPr>
      <xdr:spPr>
        <a:xfrm>
          <a:off x="14592300" y="181388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87" name="楕円 786">
          <a:extLst>
            <a:ext uri="{FF2B5EF4-FFF2-40B4-BE49-F238E27FC236}">
              <a16:creationId xmlns:a16="http://schemas.microsoft.com/office/drawing/2014/main" id="{1F47E8D1-5AA6-4D21-A1E4-9C70953578CC}"/>
            </a:ext>
          </a:extLst>
        </xdr:cNvPr>
        <xdr:cNvSpPr/>
      </xdr:nvSpPr>
      <xdr:spPr>
        <a:xfrm>
          <a:off x="1365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77832</xdr:rowOff>
    </xdr:from>
    <xdr:to>
      <xdr:col>76</xdr:col>
      <xdr:colOff>114300</xdr:colOff>
      <xdr:row>105</xdr:row>
      <xdr:rowOff>136616</xdr:rowOff>
    </xdr:to>
    <xdr:cxnSp macro="">
      <xdr:nvCxnSpPr>
        <xdr:cNvPr id="788" name="直線コネクタ 787">
          <a:extLst>
            <a:ext uri="{FF2B5EF4-FFF2-40B4-BE49-F238E27FC236}">
              <a16:creationId xmlns:a16="http://schemas.microsoft.com/office/drawing/2014/main" id="{40FA44C0-F5A0-40B2-9AF6-180F13EC83BA}"/>
            </a:ext>
          </a:extLst>
        </xdr:cNvPr>
        <xdr:cNvCxnSpPr/>
      </xdr:nvCxnSpPr>
      <xdr:spPr>
        <a:xfrm>
          <a:off x="13703300" y="1808008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136434</xdr:rowOff>
    </xdr:from>
    <xdr:to>
      <xdr:col>67</xdr:col>
      <xdr:colOff>101600</xdr:colOff>
      <xdr:row>105</xdr:row>
      <xdr:rowOff>66584</xdr:rowOff>
    </xdr:to>
    <xdr:sp macro="" textlink="">
      <xdr:nvSpPr>
        <xdr:cNvPr id="789" name="楕円 788">
          <a:extLst>
            <a:ext uri="{FF2B5EF4-FFF2-40B4-BE49-F238E27FC236}">
              <a16:creationId xmlns:a16="http://schemas.microsoft.com/office/drawing/2014/main" id="{508BBC9B-7E10-4AE5-AB5D-8EB301BB602F}"/>
            </a:ext>
          </a:extLst>
        </xdr:cNvPr>
        <xdr:cNvSpPr/>
      </xdr:nvSpPr>
      <xdr:spPr>
        <a:xfrm>
          <a:off x="12763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xdr:rowOff>
    </xdr:from>
    <xdr:to>
      <xdr:col>71</xdr:col>
      <xdr:colOff>177800</xdr:colOff>
      <xdr:row>105</xdr:row>
      <xdr:rowOff>77832</xdr:rowOff>
    </xdr:to>
    <xdr:cxnSp macro="">
      <xdr:nvCxnSpPr>
        <xdr:cNvPr id="790" name="直線コネクタ 789">
          <a:extLst>
            <a:ext uri="{FF2B5EF4-FFF2-40B4-BE49-F238E27FC236}">
              <a16:creationId xmlns:a16="http://schemas.microsoft.com/office/drawing/2014/main" id="{485B6DA3-846D-45EC-ADB6-FF85EDC34CA2}"/>
            </a:ext>
          </a:extLst>
        </xdr:cNvPr>
        <xdr:cNvCxnSpPr/>
      </xdr:nvCxnSpPr>
      <xdr:spPr>
        <a:xfrm>
          <a:off x="12814300" y="1801803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154957</xdr:rowOff>
    </xdr:from>
    <xdr:ext cx="405111" cy="259045"/>
    <xdr:sp macro="" textlink="">
      <xdr:nvSpPr>
        <xdr:cNvPr id="791" name="n_1aveValue【公民館】&#10;有形固定資産減価償却率">
          <a:extLst>
            <a:ext uri="{FF2B5EF4-FFF2-40B4-BE49-F238E27FC236}">
              <a16:creationId xmlns:a16="http://schemas.microsoft.com/office/drawing/2014/main" id="{0DEFDC71-CE27-47B3-A817-7E8665D86218}"/>
            </a:ext>
          </a:extLst>
        </xdr:cNvPr>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92" name="n_2aveValue【公民館】&#10;有形固定資産減価償却率">
          <a:extLst>
            <a:ext uri="{FF2B5EF4-FFF2-40B4-BE49-F238E27FC236}">
              <a16:creationId xmlns:a16="http://schemas.microsoft.com/office/drawing/2014/main" id="{FF8E2C3F-DF6A-480B-8FF6-2C35ED74EE40}"/>
            </a:ext>
          </a:extLst>
        </xdr:cNvPr>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3" name="n_3aveValue【公民館】&#10;有形固定資産減価償却率">
          <a:extLst>
            <a:ext uri="{FF2B5EF4-FFF2-40B4-BE49-F238E27FC236}">
              <a16:creationId xmlns:a16="http://schemas.microsoft.com/office/drawing/2014/main" id="{963E9C55-AAF4-4425-93D1-D73F45AAAF2E}"/>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794" name="n_4aveValue【公民館】&#10;有形固定資産減価償却率">
          <a:extLst>
            <a:ext uri="{FF2B5EF4-FFF2-40B4-BE49-F238E27FC236}">
              <a16:creationId xmlns:a16="http://schemas.microsoft.com/office/drawing/2014/main" id="{75AC693A-6D62-4F16-9DDB-0CBF5AF05FCC}"/>
            </a:ext>
          </a:extLst>
        </xdr:cNvPr>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795" name="n_1mainValue【公民館】&#10;有形固定資産減価償却率">
          <a:extLst>
            <a:ext uri="{FF2B5EF4-FFF2-40B4-BE49-F238E27FC236}">
              <a16:creationId xmlns:a16="http://schemas.microsoft.com/office/drawing/2014/main" id="{86055D55-57A7-428D-8795-98012831B73A}"/>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796" name="n_2mainValue【公民館】&#10;有形固定資産減価償却率">
          <a:extLst>
            <a:ext uri="{FF2B5EF4-FFF2-40B4-BE49-F238E27FC236}">
              <a16:creationId xmlns:a16="http://schemas.microsoft.com/office/drawing/2014/main" id="{8F30EA3D-BDAF-4A2C-854C-B009C9FBFAAC}"/>
            </a:ext>
          </a:extLst>
        </xdr:cNvPr>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7" name="n_3mainValue【公民館】&#10;有形固定資産減価償却率">
          <a:extLst>
            <a:ext uri="{FF2B5EF4-FFF2-40B4-BE49-F238E27FC236}">
              <a16:creationId xmlns:a16="http://schemas.microsoft.com/office/drawing/2014/main" id="{E31C8031-AEB3-4BEA-BE39-9B25241D3249}"/>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8" name="n_4mainValue【公民館】&#10;有形固定資産減価償却率">
          <a:extLst>
            <a:ext uri="{FF2B5EF4-FFF2-40B4-BE49-F238E27FC236}">
              <a16:creationId xmlns:a16="http://schemas.microsoft.com/office/drawing/2014/main" id="{E920762E-27FF-46E3-9F6E-3DFF0778B46C}"/>
            </a:ext>
          </a:extLst>
        </xdr:cNvPr>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8C6B2CCF-4CE3-465E-BA29-06DAB97425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E1AD1534-808F-4AC3-B421-55C8E78608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6D591D88-A46E-42AA-A416-7D11861581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A6CEBCED-1CAC-4357-A59D-7E241D76F8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C252A903-420E-4B89-B704-0504711697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65E37CA2-1767-44E9-9A71-B366BDDA05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B7DAF70-3552-48F0-9FCC-4759198C80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AECDEB4E-B9DA-4553-91FF-9E337561C8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DC3B9351-9F98-4FE6-B93C-2F78F3A6F8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9FCFCD00-38CE-4DA7-95C5-DCDB9CCA77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E165253F-6007-48AC-A832-1D7D1C5014D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212142F9-7B15-453B-8015-568ADE76A48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CCEFA28D-69B6-404E-9C93-9F8EAE18F51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EE45401-988E-47EA-8D33-B32D0C93D23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6F22EE5-4C28-4491-9187-8DA65830602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872BD381-D384-4649-9A4B-1E98E1F318B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68AAA6AB-27A3-4181-8D66-59897714665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CA0371F8-EE7E-4281-9FA9-00FC684754E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F46F2F06-139D-4CCD-9CB2-82D6ACDA0F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34978D02-ECB1-40D5-9912-A7BE947C69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474D3F3A-F035-42F3-8EDA-F13846CD7F9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20" name="直線コネクタ 819">
          <a:extLst>
            <a:ext uri="{FF2B5EF4-FFF2-40B4-BE49-F238E27FC236}">
              <a16:creationId xmlns:a16="http://schemas.microsoft.com/office/drawing/2014/main" id="{20241463-991D-4E11-B1F6-AC9D58728F61}"/>
            </a:ext>
          </a:extLst>
        </xdr:cNvPr>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1" name="【公民館】&#10;一人当たり面積最小値テキスト">
          <a:extLst>
            <a:ext uri="{FF2B5EF4-FFF2-40B4-BE49-F238E27FC236}">
              <a16:creationId xmlns:a16="http://schemas.microsoft.com/office/drawing/2014/main" id="{F2848EEB-D2B1-4091-AE47-2273C03E4631}"/>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2" name="直線コネクタ 821">
          <a:extLst>
            <a:ext uri="{FF2B5EF4-FFF2-40B4-BE49-F238E27FC236}">
              <a16:creationId xmlns:a16="http://schemas.microsoft.com/office/drawing/2014/main" id="{BF2A8189-B5B4-424D-8041-15DD859F5D8A}"/>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23" name="【公民館】&#10;一人当たり面積最大値テキスト">
          <a:extLst>
            <a:ext uri="{FF2B5EF4-FFF2-40B4-BE49-F238E27FC236}">
              <a16:creationId xmlns:a16="http://schemas.microsoft.com/office/drawing/2014/main" id="{384E5943-4BBE-4AC4-90CC-0082D3EB7DC3}"/>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24" name="直線コネクタ 823">
          <a:extLst>
            <a:ext uri="{FF2B5EF4-FFF2-40B4-BE49-F238E27FC236}">
              <a16:creationId xmlns:a16="http://schemas.microsoft.com/office/drawing/2014/main" id="{A6253449-3121-4580-9225-C611FA71E770}"/>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825" name="【公民館】&#10;一人当たり面積平均値テキスト">
          <a:extLst>
            <a:ext uri="{FF2B5EF4-FFF2-40B4-BE49-F238E27FC236}">
              <a16:creationId xmlns:a16="http://schemas.microsoft.com/office/drawing/2014/main" id="{C154907E-F454-413A-9336-33B3812903FC}"/>
            </a:ext>
          </a:extLst>
        </xdr:cNvPr>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6" name="フローチャート: 判断 825">
          <a:extLst>
            <a:ext uri="{FF2B5EF4-FFF2-40B4-BE49-F238E27FC236}">
              <a16:creationId xmlns:a16="http://schemas.microsoft.com/office/drawing/2014/main" id="{3D9365F4-F559-4438-8A72-77F9BF5F7324}"/>
            </a:ext>
          </a:extLst>
        </xdr:cNvPr>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7" name="フローチャート: 判断 826">
          <a:extLst>
            <a:ext uri="{FF2B5EF4-FFF2-40B4-BE49-F238E27FC236}">
              <a16:creationId xmlns:a16="http://schemas.microsoft.com/office/drawing/2014/main" id="{ADF154FB-5E2A-46E4-9F17-2227480C51F0}"/>
            </a:ext>
          </a:extLst>
        </xdr:cNvPr>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8" name="フローチャート: 判断 827">
          <a:extLst>
            <a:ext uri="{FF2B5EF4-FFF2-40B4-BE49-F238E27FC236}">
              <a16:creationId xmlns:a16="http://schemas.microsoft.com/office/drawing/2014/main" id="{8026AEE7-DB04-4E11-9E19-026F125F4825}"/>
            </a:ext>
          </a:extLst>
        </xdr:cNvPr>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9" name="フローチャート: 判断 828">
          <a:extLst>
            <a:ext uri="{FF2B5EF4-FFF2-40B4-BE49-F238E27FC236}">
              <a16:creationId xmlns:a16="http://schemas.microsoft.com/office/drawing/2014/main" id="{6406A4F7-3E94-4815-B5CB-319D1CFDF379}"/>
            </a:ext>
          </a:extLst>
        </xdr:cNvPr>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0" name="フローチャート: 判断 829">
          <a:extLst>
            <a:ext uri="{FF2B5EF4-FFF2-40B4-BE49-F238E27FC236}">
              <a16:creationId xmlns:a16="http://schemas.microsoft.com/office/drawing/2014/main" id="{C5ACA1C1-212B-4F30-89A0-6912C82AB398}"/>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1B6D6E6-AF77-4718-9A7F-51CA4798CF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8A3BC09-C789-4E2F-AEDF-0745BD86E8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AF45459-40CF-411F-B05C-C9140CA1CA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1D7E4045-07CE-425B-8447-72B31304D0B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06D1268-4322-423C-BC9E-84571EAAE3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836" name="楕円 835">
          <a:extLst>
            <a:ext uri="{FF2B5EF4-FFF2-40B4-BE49-F238E27FC236}">
              <a16:creationId xmlns:a16="http://schemas.microsoft.com/office/drawing/2014/main" id="{E70CA9B6-658D-4813-A0D3-2BBD29C65036}"/>
            </a:ext>
          </a:extLst>
        </xdr:cNvPr>
        <xdr:cNvSpPr/>
      </xdr:nvSpPr>
      <xdr:spPr>
        <a:xfrm>
          <a:off x="22110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126001</xdr:rowOff>
    </xdr:from>
    <xdr:ext cx="469744" cy="259045"/>
    <xdr:sp macro="" textlink="">
      <xdr:nvSpPr>
        <xdr:cNvPr id="837" name="【公民館】&#10;一人当たり面積該当値テキスト">
          <a:extLst>
            <a:ext uri="{FF2B5EF4-FFF2-40B4-BE49-F238E27FC236}">
              <a16:creationId xmlns:a16="http://schemas.microsoft.com/office/drawing/2014/main" id="{A075DD18-6373-410C-9B5D-BF1FE005AF32}"/>
            </a:ext>
          </a:extLst>
        </xdr:cNvPr>
        <xdr:cNvSpPr txBox="1"/>
      </xdr:nvSpPr>
      <xdr:spPr>
        <a:xfrm>
          <a:off x="22199600" y="177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107696</xdr:rowOff>
    </xdr:from>
    <xdr:to>
      <xdr:col>112</xdr:col>
      <xdr:colOff>38100</xdr:colOff>
      <xdr:row>105</xdr:row>
      <xdr:rowOff>37846</xdr:rowOff>
    </xdr:to>
    <xdr:sp macro="" textlink="">
      <xdr:nvSpPr>
        <xdr:cNvPr id="838" name="楕円 837">
          <a:extLst>
            <a:ext uri="{FF2B5EF4-FFF2-40B4-BE49-F238E27FC236}">
              <a16:creationId xmlns:a16="http://schemas.microsoft.com/office/drawing/2014/main" id="{4C376D0E-89BD-42CB-820C-80BBF36E058D}"/>
            </a:ext>
          </a:extLst>
        </xdr:cNvPr>
        <xdr:cNvSpPr/>
      </xdr:nvSpPr>
      <xdr:spPr>
        <a:xfrm>
          <a:off x="2127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153924</xdr:rowOff>
    </xdr:from>
    <xdr:to>
      <xdr:col>116</xdr:col>
      <xdr:colOff>63500</xdr:colOff>
      <xdr:row>104</xdr:row>
      <xdr:rowOff>158496</xdr:rowOff>
    </xdr:to>
    <xdr:cxnSp macro="">
      <xdr:nvCxnSpPr>
        <xdr:cNvPr id="839" name="直線コネクタ 838">
          <a:extLst>
            <a:ext uri="{FF2B5EF4-FFF2-40B4-BE49-F238E27FC236}">
              <a16:creationId xmlns:a16="http://schemas.microsoft.com/office/drawing/2014/main" id="{E0CA1091-BC0A-4443-90CE-A2760F80E40D}"/>
            </a:ext>
          </a:extLst>
        </xdr:cNvPr>
        <xdr:cNvCxnSpPr/>
      </xdr:nvCxnSpPr>
      <xdr:spPr>
        <a:xfrm flipV="1">
          <a:off x="21323300" y="1798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840" name="楕円 839">
          <a:extLst>
            <a:ext uri="{FF2B5EF4-FFF2-40B4-BE49-F238E27FC236}">
              <a16:creationId xmlns:a16="http://schemas.microsoft.com/office/drawing/2014/main" id="{2ED22C26-FCF1-4F57-BC64-A12D68D653F7}"/>
            </a:ext>
          </a:extLst>
        </xdr:cNvPr>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158496</xdr:rowOff>
    </xdr:from>
    <xdr:to>
      <xdr:col>111</xdr:col>
      <xdr:colOff>177800</xdr:colOff>
      <xdr:row>104</xdr:row>
      <xdr:rowOff>163068</xdr:rowOff>
    </xdr:to>
    <xdr:cxnSp macro="">
      <xdr:nvCxnSpPr>
        <xdr:cNvPr id="841" name="直線コネクタ 840">
          <a:extLst>
            <a:ext uri="{FF2B5EF4-FFF2-40B4-BE49-F238E27FC236}">
              <a16:creationId xmlns:a16="http://schemas.microsoft.com/office/drawing/2014/main" id="{34E3654A-12E1-487C-BF21-3ED6569CCB4D}"/>
            </a:ext>
          </a:extLst>
        </xdr:cNvPr>
        <xdr:cNvCxnSpPr/>
      </xdr:nvCxnSpPr>
      <xdr:spPr>
        <a:xfrm flipV="1">
          <a:off x="20434300" y="17989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112268</xdr:rowOff>
    </xdr:from>
    <xdr:to>
      <xdr:col>102</xdr:col>
      <xdr:colOff>165100</xdr:colOff>
      <xdr:row>105</xdr:row>
      <xdr:rowOff>42418</xdr:rowOff>
    </xdr:to>
    <xdr:sp macro="" textlink="">
      <xdr:nvSpPr>
        <xdr:cNvPr id="842" name="楕円 841">
          <a:extLst>
            <a:ext uri="{FF2B5EF4-FFF2-40B4-BE49-F238E27FC236}">
              <a16:creationId xmlns:a16="http://schemas.microsoft.com/office/drawing/2014/main" id="{2E070F7C-8F0D-46FA-A72E-240B0E525BCE}"/>
            </a:ext>
          </a:extLst>
        </xdr:cNvPr>
        <xdr:cNvSpPr/>
      </xdr:nvSpPr>
      <xdr:spPr>
        <a:xfrm>
          <a:off x="19494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163068</xdr:rowOff>
    </xdr:from>
    <xdr:to>
      <xdr:col>107</xdr:col>
      <xdr:colOff>50800</xdr:colOff>
      <xdr:row>104</xdr:row>
      <xdr:rowOff>163068</xdr:rowOff>
    </xdr:to>
    <xdr:cxnSp macro="">
      <xdr:nvCxnSpPr>
        <xdr:cNvPr id="843" name="直線コネクタ 842">
          <a:extLst>
            <a:ext uri="{FF2B5EF4-FFF2-40B4-BE49-F238E27FC236}">
              <a16:creationId xmlns:a16="http://schemas.microsoft.com/office/drawing/2014/main" id="{41238767-F1DF-4E91-8C71-09470129564E}"/>
            </a:ext>
          </a:extLst>
        </xdr:cNvPr>
        <xdr:cNvCxnSpPr/>
      </xdr:nvCxnSpPr>
      <xdr:spPr>
        <a:xfrm>
          <a:off x="19545300" y="17993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44" name="楕円 843">
          <a:extLst>
            <a:ext uri="{FF2B5EF4-FFF2-40B4-BE49-F238E27FC236}">
              <a16:creationId xmlns:a16="http://schemas.microsoft.com/office/drawing/2014/main" id="{A2848B36-4E07-4DA6-87AF-5031267C4EB6}"/>
            </a:ext>
          </a:extLst>
        </xdr:cNvPr>
        <xdr:cNvSpPr/>
      </xdr:nvSpPr>
      <xdr:spPr>
        <a:xfrm>
          <a:off x="18605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163068</xdr:rowOff>
    </xdr:from>
    <xdr:to>
      <xdr:col>102</xdr:col>
      <xdr:colOff>114300</xdr:colOff>
      <xdr:row>104</xdr:row>
      <xdr:rowOff>163068</xdr:rowOff>
    </xdr:to>
    <xdr:cxnSp macro="">
      <xdr:nvCxnSpPr>
        <xdr:cNvPr id="845" name="直線コネクタ 844">
          <a:extLst>
            <a:ext uri="{FF2B5EF4-FFF2-40B4-BE49-F238E27FC236}">
              <a16:creationId xmlns:a16="http://schemas.microsoft.com/office/drawing/2014/main" id="{2202DAF3-25E7-46A1-8F3B-4AF3C624DD98}"/>
            </a:ext>
          </a:extLst>
        </xdr:cNvPr>
        <xdr:cNvCxnSpPr/>
      </xdr:nvCxnSpPr>
      <xdr:spPr>
        <a:xfrm>
          <a:off x="18656300" y="17993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846" name="n_1aveValue【公民館】&#10;一人当たり面積">
          <a:extLst>
            <a:ext uri="{FF2B5EF4-FFF2-40B4-BE49-F238E27FC236}">
              <a16:creationId xmlns:a16="http://schemas.microsoft.com/office/drawing/2014/main" id="{209C9CB0-7FA8-40A3-9731-7101CE3786E8}"/>
            </a:ext>
          </a:extLst>
        </xdr:cNvPr>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847" name="n_2aveValue【公民館】&#10;一人当たり面積">
          <a:extLst>
            <a:ext uri="{FF2B5EF4-FFF2-40B4-BE49-F238E27FC236}">
              <a16:creationId xmlns:a16="http://schemas.microsoft.com/office/drawing/2014/main" id="{BBB4F994-F2B9-4917-9953-020B3F2A0751}"/>
            </a:ext>
          </a:extLst>
        </xdr:cNvPr>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848" name="n_3aveValue【公民館】&#10;一人当たり面積">
          <a:extLst>
            <a:ext uri="{FF2B5EF4-FFF2-40B4-BE49-F238E27FC236}">
              <a16:creationId xmlns:a16="http://schemas.microsoft.com/office/drawing/2014/main" id="{73F3D93B-49B3-4C67-8934-8D05B63C7AF6}"/>
            </a:ext>
          </a:extLst>
        </xdr:cNvPr>
        <xdr:cNvSpPr txBox="1"/>
      </xdr:nvSpPr>
      <xdr:spPr>
        <a:xfrm>
          <a:off x="19310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849" name="n_4aveValue【公民館】&#10;一人当たり面積">
          <a:extLst>
            <a:ext uri="{FF2B5EF4-FFF2-40B4-BE49-F238E27FC236}">
              <a16:creationId xmlns:a16="http://schemas.microsoft.com/office/drawing/2014/main" id="{28C35E9C-DDA7-4A20-A5B9-D651A07B42E2}"/>
            </a:ext>
          </a:extLst>
        </xdr:cNvPr>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54373</xdr:rowOff>
    </xdr:from>
    <xdr:ext cx="469744" cy="259045"/>
    <xdr:sp macro="" textlink="">
      <xdr:nvSpPr>
        <xdr:cNvPr id="850" name="n_1mainValue【公民館】&#10;一人当たり面積">
          <a:extLst>
            <a:ext uri="{FF2B5EF4-FFF2-40B4-BE49-F238E27FC236}">
              <a16:creationId xmlns:a16="http://schemas.microsoft.com/office/drawing/2014/main" id="{4820B834-9FCC-4169-BE2C-817DEE634BED}"/>
            </a:ext>
          </a:extLst>
        </xdr:cNvPr>
        <xdr:cNvSpPr txBox="1"/>
      </xdr:nvSpPr>
      <xdr:spPr>
        <a:xfrm>
          <a:off x="21075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851" name="n_2mainValue【公民館】&#10;一人当たり面積">
          <a:extLst>
            <a:ext uri="{FF2B5EF4-FFF2-40B4-BE49-F238E27FC236}">
              <a16:creationId xmlns:a16="http://schemas.microsoft.com/office/drawing/2014/main" id="{8DD038A1-5380-499E-B641-9BC44A5E46AF}"/>
            </a:ext>
          </a:extLst>
        </xdr:cNvPr>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58945</xdr:rowOff>
    </xdr:from>
    <xdr:ext cx="469744" cy="259045"/>
    <xdr:sp macro="" textlink="">
      <xdr:nvSpPr>
        <xdr:cNvPr id="852" name="n_3mainValue【公民館】&#10;一人当たり面積">
          <a:extLst>
            <a:ext uri="{FF2B5EF4-FFF2-40B4-BE49-F238E27FC236}">
              <a16:creationId xmlns:a16="http://schemas.microsoft.com/office/drawing/2014/main" id="{F453E910-9A3B-4B6F-A9D5-9E508E255FDE}"/>
            </a:ext>
          </a:extLst>
        </xdr:cNvPr>
        <xdr:cNvSpPr txBox="1"/>
      </xdr:nvSpPr>
      <xdr:spPr>
        <a:xfrm>
          <a:off x="19310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53" name="n_4mainValue【公民館】&#10;一人当たり面積">
          <a:extLst>
            <a:ext uri="{FF2B5EF4-FFF2-40B4-BE49-F238E27FC236}">
              <a16:creationId xmlns:a16="http://schemas.microsoft.com/office/drawing/2014/main" id="{B7D97BF7-F1E0-42C7-A452-0D84A8CD4E4C}"/>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CB5F8104-9071-4C04-89B5-31459B43D6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848E3F35-29BE-4DBD-929C-A59DFE1D5C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B5AB140B-A9C0-459C-85B9-C475234E1C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道路、橋りょう・トンネル及び公民館が類似団体内平均を上回っている。これは、過去に建設された道路、橋りょう、施設等の老朽化が進んでいることが要因である。今後、道路の新設改良、舗装新設、側溝新設など、幹線道路や生活道路の整備を進め、橋りょうについては、平成２５年度に策定（令和元年度改訂）された橋梁長寿命化修繕計画に基づき、計画的に維持管理を進めていく。また、公営住宅、児童館については、類似団体内平均を大きく下回っている。これは施設の多くが平成に入ってから建築及び建て替えがなされており、比較的新しいものが多いことが要因である。特に児童館については、令和２年度にこまきこども未来館が新たに設置されたことが大きな要因である。学校施設については、令和３年度に類似団体内平均を下回った。これは、改築を進めていた小牧南小学校の校舎及び体育館が令和３年度に竣工したことが主な要因であ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児童館、公民館については、一人当たりの面積が類似団体内平均を上回っているものの、公営住宅、学校施設については類似団体内平均より下回る。今後、平成２８年度に策定された公共ファシリティマネジメント基本方針、公共施設適正配置計画、公共施設長寿命化計画に基づき、施設の建替えや統合等も含め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309068-427B-4A20-AA26-7583E25AD15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5CF190-7863-4321-8CF3-53600FB818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F28252-9E1A-41DC-BE35-9A853C1075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79426A-BF77-456D-89B5-D238F6BF09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38BD0D-D2AD-47BF-8ACE-045A2863EC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DEA061F-8D60-41EF-B78C-1C50165952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B629FF-F677-4955-BC79-DDF5CD3F07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9C2F93-2041-48F1-8658-86D10BAA5A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AC2A8C-8DD1-47D1-ABF7-07FFD2B42C5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D31A58-A9C0-4738-8C82-38723FC77E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150,982
141,180
62.81
65,066,222
61,779,726
1,604,392
33,372,812
9,450,877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12C563-7805-4C09-8DE2-3FEDE05ED2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E78F92-57CA-4859-955F-6E6D37B5D7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62FBDB-F2E1-4EF5-A07F-0B69988695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6451C5-1B2F-4C9E-9A08-A2E942F907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79B34F4-1B15-4381-8E29-6090AEA94B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EB62389-172A-4624-87E2-2E9FAE2E2CF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51FDD9-A9C0-4579-8682-BFD26DA90A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2E7E4A-DA67-496F-8DAB-530CBE726C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68A8AB-CA7B-4A9C-B37D-E09FF4681E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C86941-A77A-4C4E-98B4-6D1DFD09D4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0A214A-82D5-4AC3-8D9F-962AB69853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74C175-AA3B-440A-A815-785F637E27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4F90DC-47CD-4676-AFE2-5A12B6C19A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C79959-4F23-479B-983B-8881617B21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881D77-23BA-4B4F-9DDD-7806F4C60B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BEA898-1FB1-44DB-ACFF-3B35461A51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2D7706-41C0-4C4E-9FB5-637F980B4B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72E8EB-E34F-44E4-9B34-1FD66D1F4C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CA2C53-7CB8-40BC-BCFD-180ECB285C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090BD8-E8D3-4F11-A27B-7AA876103A0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5C14B7-594D-43B9-9BAC-C249043EC3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2C2E62-D21E-4F39-BB26-DFFC49FA10F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234CD1-6CDE-4542-AE32-059B1E5026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2D3B0E-54CC-4C19-9041-96B499B316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1E3564-BE95-40B0-8C8B-4F7FF0D83B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6019722-E89A-441F-B9A6-74A27B584D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958E85-DC63-4A6C-B910-BB6272BA89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65C67F-479D-4A31-8DFD-BB9EE7421E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1D5D71-1397-4808-BB01-C4E775E8AB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2C3F24-E560-4289-B3B9-BD849FB376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B00E00-1793-49AE-91BE-E908965D4B4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AAD9CE1-2F03-4F97-93B0-BBEC17717D1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015F636-B6F1-4F41-80AA-BAF93380F7E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691150-BC79-4514-8BEB-D8E4168A36C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3432F8C-2BAD-4924-B46E-7155C16B531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07F806C-F9A9-4535-A34A-8403E53E05E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07C42C7-5D9E-4E60-A242-37E507D04B8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CBEDDB6-84E1-4F9E-9344-C94664EFBB7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F7A57A3-60E7-446A-8DF6-E67CAC7B2A8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B1F3F3E-2316-4839-86C2-39C003B8985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B9A3CD7-BFF4-47E0-A48A-D43CA1CA14F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CE17949-28E5-4C53-B9B0-4489BC04EF2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5C993A-14E0-4E52-9898-103A8C6BC99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87DAE44-8E4A-4F81-8380-EA6908003E2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8B7684F-60F8-4D4C-B43A-544A2A1A4DC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8F9E0A2-236F-45AE-AFE9-0C03C09093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3DFAD4F6-8E13-422E-92CB-860C5B37652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943636D5-9302-4028-B95E-B90ACB800DEA}"/>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D2923580-CBA3-45D8-8283-CC5852087B98}"/>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1877AD62-D03A-46F9-A7F0-E1F879D5DCA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62080F4-B29A-4214-AD38-1FDF6EB1706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B812BB3B-0708-4727-AD51-C0DC1B2C25EF}"/>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4E9B2F3-9E4B-4216-B4C1-B97F466D5802}"/>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E9B8D031-7D7F-4976-8428-BA99EE6292E8}"/>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A1A09D1C-977B-4EF3-BBD6-5D39E490D3AE}"/>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4CA2167F-8C31-4456-BB54-657CF6BC5D10}"/>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FD9907DB-A2BC-486A-BA76-08545C268A0D}"/>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C1A809-DED2-4350-8B5C-A7462C6993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38D5B1-F05D-482F-BD1B-E7D2B5AAE2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4DDBBE-3ACE-42EF-9FC5-60775FF7F0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51145B0-7B82-49F0-939B-6F05359620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840B394-D651-41CA-BA9F-375F52599C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146231</xdr:rowOff>
    </xdr:from>
    <xdr:to>
      <xdr:col>24</xdr:col>
      <xdr:colOff>114300</xdr:colOff>
      <xdr:row>34</xdr:row>
      <xdr:rowOff>76381</xdr:rowOff>
    </xdr:to>
    <xdr:sp macro="" textlink="">
      <xdr:nvSpPr>
        <xdr:cNvPr id="74" name="楕円 73">
          <a:extLst>
            <a:ext uri="{FF2B5EF4-FFF2-40B4-BE49-F238E27FC236}">
              <a16:creationId xmlns:a16="http://schemas.microsoft.com/office/drawing/2014/main" id="{B6686A17-966A-4199-A80C-5C91B7974C47}"/>
            </a:ext>
          </a:extLst>
        </xdr:cNvPr>
        <xdr:cNvSpPr/>
      </xdr:nvSpPr>
      <xdr:spPr>
        <a:xfrm>
          <a:off x="45847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169108</xdr:rowOff>
    </xdr:from>
    <xdr:ext cx="405111" cy="259045"/>
    <xdr:sp macro="" textlink="">
      <xdr:nvSpPr>
        <xdr:cNvPr id="75" name="【図書館】&#10;有形固定資産減価償却率該当値テキスト">
          <a:extLst>
            <a:ext uri="{FF2B5EF4-FFF2-40B4-BE49-F238E27FC236}">
              <a16:creationId xmlns:a16="http://schemas.microsoft.com/office/drawing/2014/main" id="{F1F07B03-40F8-4242-ACF0-848B34EC0E6A}"/>
            </a:ext>
          </a:extLst>
        </xdr:cNvPr>
        <xdr:cNvSpPr txBox="1"/>
      </xdr:nvSpPr>
      <xdr:spPr>
        <a:xfrm>
          <a:off x="4673600" y="56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113574</xdr:rowOff>
    </xdr:from>
    <xdr:to>
      <xdr:col>20</xdr:col>
      <xdr:colOff>38100</xdr:colOff>
      <xdr:row>34</xdr:row>
      <xdr:rowOff>43724</xdr:rowOff>
    </xdr:to>
    <xdr:sp macro="" textlink="">
      <xdr:nvSpPr>
        <xdr:cNvPr id="76" name="楕円 75">
          <a:extLst>
            <a:ext uri="{FF2B5EF4-FFF2-40B4-BE49-F238E27FC236}">
              <a16:creationId xmlns:a16="http://schemas.microsoft.com/office/drawing/2014/main" id="{F6BBAD23-0E87-4F36-BFBE-BD5291771C0B}"/>
            </a:ext>
          </a:extLst>
        </xdr:cNvPr>
        <xdr:cNvSpPr/>
      </xdr:nvSpPr>
      <xdr:spPr>
        <a:xfrm>
          <a:off x="3746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164374</xdr:rowOff>
    </xdr:from>
    <xdr:to>
      <xdr:col>24</xdr:col>
      <xdr:colOff>63500</xdr:colOff>
      <xdr:row>34</xdr:row>
      <xdr:rowOff>25581</xdr:rowOff>
    </xdr:to>
    <xdr:cxnSp macro="">
      <xdr:nvCxnSpPr>
        <xdr:cNvPr id="77" name="直線コネクタ 76">
          <a:extLst>
            <a:ext uri="{FF2B5EF4-FFF2-40B4-BE49-F238E27FC236}">
              <a16:creationId xmlns:a16="http://schemas.microsoft.com/office/drawing/2014/main" id="{7E50E3BB-1FFC-461B-80EC-08922DBFDAB4}"/>
            </a:ext>
          </a:extLst>
        </xdr:cNvPr>
        <xdr:cNvCxnSpPr/>
      </xdr:nvCxnSpPr>
      <xdr:spPr>
        <a:xfrm>
          <a:off x="3797300" y="58222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123372</xdr:rowOff>
    </xdr:from>
    <xdr:to>
      <xdr:col>15</xdr:col>
      <xdr:colOff>101600</xdr:colOff>
      <xdr:row>41</xdr:row>
      <xdr:rowOff>53522</xdr:rowOff>
    </xdr:to>
    <xdr:sp macro="" textlink="">
      <xdr:nvSpPr>
        <xdr:cNvPr id="78" name="楕円 77">
          <a:extLst>
            <a:ext uri="{FF2B5EF4-FFF2-40B4-BE49-F238E27FC236}">
              <a16:creationId xmlns:a16="http://schemas.microsoft.com/office/drawing/2014/main" id="{1271674F-54C5-4723-8428-9091417770D8}"/>
            </a:ext>
          </a:extLst>
        </xdr:cNvPr>
        <xdr:cNvSpPr/>
      </xdr:nvSpPr>
      <xdr:spPr>
        <a:xfrm>
          <a:off x="2857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164374</xdr:rowOff>
    </xdr:from>
    <xdr:to>
      <xdr:col>19</xdr:col>
      <xdr:colOff>177800</xdr:colOff>
      <xdr:row>41</xdr:row>
      <xdr:rowOff>2722</xdr:rowOff>
    </xdr:to>
    <xdr:cxnSp macro="">
      <xdr:nvCxnSpPr>
        <xdr:cNvPr id="79" name="直線コネクタ 78">
          <a:extLst>
            <a:ext uri="{FF2B5EF4-FFF2-40B4-BE49-F238E27FC236}">
              <a16:creationId xmlns:a16="http://schemas.microsoft.com/office/drawing/2014/main" id="{A963FE55-40FE-43CF-9919-47C8122BAD08}"/>
            </a:ext>
          </a:extLst>
        </xdr:cNvPr>
        <xdr:cNvCxnSpPr/>
      </xdr:nvCxnSpPr>
      <xdr:spPr>
        <a:xfrm flipV="1">
          <a:off x="2908300" y="5822224"/>
          <a:ext cx="889000" cy="120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90715</xdr:rowOff>
    </xdr:from>
    <xdr:to>
      <xdr:col>10</xdr:col>
      <xdr:colOff>165100</xdr:colOff>
      <xdr:row>41</xdr:row>
      <xdr:rowOff>20865</xdr:rowOff>
    </xdr:to>
    <xdr:sp macro="" textlink="">
      <xdr:nvSpPr>
        <xdr:cNvPr id="80" name="楕円 79">
          <a:extLst>
            <a:ext uri="{FF2B5EF4-FFF2-40B4-BE49-F238E27FC236}">
              <a16:creationId xmlns:a16="http://schemas.microsoft.com/office/drawing/2014/main" id="{F7C6414B-51C0-4A18-B8BD-D9A3C7C7A960}"/>
            </a:ext>
          </a:extLst>
        </xdr:cNvPr>
        <xdr:cNvSpPr/>
      </xdr:nvSpPr>
      <xdr:spPr>
        <a:xfrm>
          <a:off x="196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141515</xdr:rowOff>
    </xdr:from>
    <xdr:to>
      <xdr:col>15</xdr:col>
      <xdr:colOff>50800</xdr:colOff>
      <xdr:row>41</xdr:row>
      <xdr:rowOff>2722</xdr:rowOff>
    </xdr:to>
    <xdr:cxnSp macro="">
      <xdr:nvCxnSpPr>
        <xdr:cNvPr id="81" name="直線コネクタ 80">
          <a:extLst>
            <a:ext uri="{FF2B5EF4-FFF2-40B4-BE49-F238E27FC236}">
              <a16:creationId xmlns:a16="http://schemas.microsoft.com/office/drawing/2014/main" id="{3F206E03-9D5C-499F-8100-A377938D77B0}"/>
            </a:ext>
          </a:extLst>
        </xdr:cNvPr>
        <xdr:cNvCxnSpPr/>
      </xdr:nvCxnSpPr>
      <xdr:spPr>
        <a:xfrm>
          <a:off x="2019300" y="699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58057</xdr:rowOff>
    </xdr:from>
    <xdr:to>
      <xdr:col>6</xdr:col>
      <xdr:colOff>38100</xdr:colOff>
      <xdr:row>40</xdr:row>
      <xdr:rowOff>159657</xdr:rowOff>
    </xdr:to>
    <xdr:sp macro="" textlink="">
      <xdr:nvSpPr>
        <xdr:cNvPr id="82" name="楕円 81">
          <a:extLst>
            <a:ext uri="{FF2B5EF4-FFF2-40B4-BE49-F238E27FC236}">
              <a16:creationId xmlns:a16="http://schemas.microsoft.com/office/drawing/2014/main" id="{CE7CAE5A-D811-4C12-A45B-48669A3F6077}"/>
            </a:ext>
          </a:extLst>
        </xdr:cNvPr>
        <xdr:cNvSpPr/>
      </xdr:nvSpPr>
      <xdr:spPr>
        <a:xfrm>
          <a:off x="107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108857</xdr:rowOff>
    </xdr:from>
    <xdr:to>
      <xdr:col>10</xdr:col>
      <xdr:colOff>114300</xdr:colOff>
      <xdr:row>40</xdr:row>
      <xdr:rowOff>141515</xdr:rowOff>
    </xdr:to>
    <xdr:cxnSp macro="">
      <xdr:nvCxnSpPr>
        <xdr:cNvPr id="83" name="直線コネクタ 82">
          <a:extLst>
            <a:ext uri="{FF2B5EF4-FFF2-40B4-BE49-F238E27FC236}">
              <a16:creationId xmlns:a16="http://schemas.microsoft.com/office/drawing/2014/main" id="{41A3D0B2-B91D-47D1-90B0-21BAD335B59F}"/>
            </a:ext>
          </a:extLst>
        </xdr:cNvPr>
        <xdr:cNvCxnSpPr/>
      </xdr:nvCxnSpPr>
      <xdr:spPr>
        <a:xfrm>
          <a:off x="1130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154050</xdr:rowOff>
    </xdr:from>
    <xdr:ext cx="405111" cy="259045"/>
    <xdr:sp macro="" textlink="">
      <xdr:nvSpPr>
        <xdr:cNvPr id="84" name="n_1aveValue【図書館】&#10;有形固定資産減価償却率">
          <a:extLst>
            <a:ext uri="{FF2B5EF4-FFF2-40B4-BE49-F238E27FC236}">
              <a16:creationId xmlns:a16="http://schemas.microsoft.com/office/drawing/2014/main" id="{FE1EB52F-536C-414F-A670-FB1B4B60A27B}"/>
            </a:ext>
          </a:extLst>
        </xdr:cNvPr>
        <xdr:cNvSpPr txBox="1"/>
      </xdr:nvSpPr>
      <xdr:spPr>
        <a:xfrm>
          <a:off x="35820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a:extLst>
            <a:ext uri="{FF2B5EF4-FFF2-40B4-BE49-F238E27FC236}">
              <a16:creationId xmlns:a16="http://schemas.microsoft.com/office/drawing/2014/main" id="{CAF3AF76-5F35-46F4-88C7-BFF54E9DAEB8}"/>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20DF0971-4004-4FDD-AD40-025090428860}"/>
            </a:ext>
          </a:extLst>
        </xdr:cNvPr>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1E146738-11FC-4FBB-B46B-F5BA38DB36F0}"/>
            </a:ext>
          </a:extLst>
        </xdr:cNvPr>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60251</xdr:rowOff>
    </xdr:from>
    <xdr:ext cx="340478" cy="259045"/>
    <xdr:sp macro="" textlink="">
      <xdr:nvSpPr>
        <xdr:cNvPr id="88" name="n_1mainValue【図書館】&#10;有形固定資産減価償却率">
          <a:extLst>
            <a:ext uri="{FF2B5EF4-FFF2-40B4-BE49-F238E27FC236}">
              <a16:creationId xmlns:a16="http://schemas.microsoft.com/office/drawing/2014/main" id="{977EEC1E-9D7C-475C-AD67-1B32BA36D499}"/>
            </a:ext>
          </a:extLst>
        </xdr:cNvPr>
        <xdr:cNvSpPr txBox="1"/>
      </xdr:nvSpPr>
      <xdr:spPr>
        <a:xfrm>
          <a:off x="3614361" y="554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44649</xdr:rowOff>
    </xdr:from>
    <xdr:ext cx="405111" cy="259045"/>
    <xdr:sp macro="" textlink="">
      <xdr:nvSpPr>
        <xdr:cNvPr id="89" name="n_2mainValue【図書館】&#10;有形固定資産減価償却率">
          <a:extLst>
            <a:ext uri="{FF2B5EF4-FFF2-40B4-BE49-F238E27FC236}">
              <a16:creationId xmlns:a16="http://schemas.microsoft.com/office/drawing/2014/main" id="{76A360A3-8228-4639-AC7B-B391D311707F}"/>
            </a:ext>
          </a:extLst>
        </xdr:cNvPr>
        <xdr:cNvSpPr txBox="1"/>
      </xdr:nvSpPr>
      <xdr:spPr>
        <a:xfrm>
          <a:off x="2705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11992</xdr:rowOff>
    </xdr:from>
    <xdr:ext cx="405111" cy="259045"/>
    <xdr:sp macro="" textlink="">
      <xdr:nvSpPr>
        <xdr:cNvPr id="90" name="n_3mainValue【図書館】&#10;有形固定資産減価償却率">
          <a:extLst>
            <a:ext uri="{FF2B5EF4-FFF2-40B4-BE49-F238E27FC236}">
              <a16:creationId xmlns:a16="http://schemas.microsoft.com/office/drawing/2014/main" id="{69502674-27D3-47D0-A33D-3312AF093D4A}"/>
            </a:ext>
          </a:extLst>
        </xdr:cNvPr>
        <xdr:cNvSpPr txBox="1"/>
      </xdr:nvSpPr>
      <xdr:spPr>
        <a:xfrm>
          <a:off x="1816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150784</xdr:rowOff>
    </xdr:from>
    <xdr:ext cx="405111" cy="259045"/>
    <xdr:sp macro="" textlink="">
      <xdr:nvSpPr>
        <xdr:cNvPr id="91" name="n_4mainValue【図書館】&#10;有形固定資産減価償却率">
          <a:extLst>
            <a:ext uri="{FF2B5EF4-FFF2-40B4-BE49-F238E27FC236}">
              <a16:creationId xmlns:a16="http://schemas.microsoft.com/office/drawing/2014/main" id="{0845DB78-253F-432E-AA27-9E55295AF7F7}"/>
            </a:ext>
          </a:extLst>
        </xdr:cNvPr>
        <xdr:cNvSpPr txBox="1"/>
      </xdr:nvSpPr>
      <xdr:spPr>
        <a:xfrm>
          <a:off x="927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D4784C-4B41-4CD1-A13B-CB00B836F8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BD16DE0-CA7E-49AA-B636-82E0C14FE6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DDF829F-B8FB-4425-847C-48A5656FE0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25B5AB9-D276-47F7-A7CA-22CBA13CDF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547F106-F6EC-4185-9725-6529DCA0F6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73A156A-1014-40AB-9782-2E75E39B4B0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28880AE-B096-465D-9578-30D02EEDF3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2E33D8C-9E5A-48FC-9632-8DC9A13273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8267342-BFA1-49B1-B25A-3458A762A63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FDD7467-0D99-4784-A067-5A9DA7F146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499BBC5-E1D5-4EE4-977E-EE446D780C8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CFAE33F-CA13-4206-9EF7-7A77C63357E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D9E3557-6381-45CF-ABC4-1D44C1B0BD3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2AF9937-C06B-4EA6-B99F-6DE9E04D435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BBCE3C0-A6A7-4FFB-A95E-5DBB1FAFD4C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5B1A266-7D5A-4B4D-A6FC-A71A2CDA1D1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F95169E-AF25-4606-A59F-0848B96C1C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CD96DD3-EA78-4EAC-A0F1-0F4CEA9920D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5E75D46-AED1-4E68-BEC4-835E9D76A77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6708FE5-507B-4990-9DE9-9F7F51517DC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A0EA218-8FBE-4B28-97E3-216D794F67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3EFEEDB-DAD5-4FCB-A0A9-EE400C816CB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4CCCFC2-CA0C-4D45-B930-50BB83FF7BD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20DDB977-1587-478E-9DF6-E451E3D5BC04}"/>
            </a:ext>
          </a:extLst>
        </xdr:cNvPr>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D91B6A6E-2F37-4597-8F66-646151CFF422}"/>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6017F5F7-8C2D-4D6B-BE77-192AD3F416EA}"/>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30EA2BEF-D6F9-4E7D-BC5B-4FC213489242}"/>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6635193A-C741-43CC-B241-BFC076C11E9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a:extLst>
            <a:ext uri="{FF2B5EF4-FFF2-40B4-BE49-F238E27FC236}">
              <a16:creationId xmlns:a16="http://schemas.microsoft.com/office/drawing/2014/main" id="{4C56F41B-9254-40DA-B956-564A7936EE71}"/>
            </a:ext>
          </a:extLst>
        </xdr:cNvPr>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8DACC416-43C2-433F-89B6-B822685E2174}"/>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8B084266-65DA-49CC-B6A1-A2744C2E46C4}"/>
            </a:ext>
          </a:extLst>
        </xdr:cNvPr>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F0F69669-CBA5-4F5A-8814-F4AD910A29C6}"/>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A09428EA-FD0D-462A-A789-2A69D85C3302}"/>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3880174A-EAA7-4787-BC75-78EF4303B923}"/>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C0C95E6-2727-4715-B5C8-6348192E5E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25523AF-0B14-4FF2-898E-AD3E1B86CD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7FDF565-CEC1-4F7B-B935-6995BDB0ED4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DB6F542-6BB2-48FC-BD88-8504FFE1E2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F18E393-2A7C-492C-8892-5BB8EACCB11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1" name="楕円 130">
          <a:extLst>
            <a:ext uri="{FF2B5EF4-FFF2-40B4-BE49-F238E27FC236}">
              <a16:creationId xmlns:a16="http://schemas.microsoft.com/office/drawing/2014/main" id="{788A4885-7B60-4982-99B8-CAFB3E637D19}"/>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32" name="【図書館】&#10;一人当たり面積該当値テキスト">
          <a:extLst>
            <a:ext uri="{FF2B5EF4-FFF2-40B4-BE49-F238E27FC236}">
              <a16:creationId xmlns:a16="http://schemas.microsoft.com/office/drawing/2014/main" id="{B34CAA42-A208-451D-B8E2-546F216D2709}"/>
            </a:ext>
          </a:extLst>
        </xdr:cNvPr>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3" name="楕円 132">
          <a:extLst>
            <a:ext uri="{FF2B5EF4-FFF2-40B4-BE49-F238E27FC236}">
              <a16:creationId xmlns:a16="http://schemas.microsoft.com/office/drawing/2014/main" id="{710F0777-5032-4C19-AC9F-697F63E93CAF}"/>
            </a:ext>
          </a:extLst>
        </xdr:cNvPr>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34" name="直線コネクタ 133">
          <a:extLst>
            <a:ext uri="{FF2B5EF4-FFF2-40B4-BE49-F238E27FC236}">
              <a16:creationId xmlns:a16="http://schemas.microsoft.com/office/drawing/2014/main" id="{ED81ED86-4684-4694-A620-EA2D31A134D6}"/>
            </a:ext>
          </a:extLst>
        </xdr:cNvPr>
        <xdr:cNvCxnSpPr/>
      </xdr:nvCxnSpPr>
      <xdr:spPr>
        <a:xfrm>
          <a:off x="9639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a:extLst>
            <a:ext uri="{FF2B5EF4-FFF2-40B4-BE49-F238E27FC236}">
              <a16:creationId xmlns:a16="http://schemas.microsoft.com/office/drawing/2014/main" id="{338C648B-F7D0-45EE-8574-72779F099B80}"/>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41</xdr:row>
      <xdr:rowOff>19050</xdr:rowOff>
    </xdr:to>
    <xdr:cxnSp macro="">
      <xdr:nvCxnSpPr>
        <xdr:cNvPr id="136" name="直線コネクタ 135">
          <a:extLst>
            <a:ext uri="{FF2B5EF4-FFF2-40B4-BE49-F238E27FC236}">
              <a16:creationId xmlns:a16="http://schemas.microsoft.com/office/drawing/2014/main" id="{8F496498-83BA-4193-87D4-81214E8A9709}"/>
            </a:ext>
          </a:extLst>
        </xdr:cNvPr>
        <xdr:cNvCxnSpPr/>
      </xdr:nvCxnSpPr>
      <xdr:spPr>
        <a:xfrm flipV="1">
          <a:off x="8750300" y="66294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a:extLst>
            <a:ext uri="{FF2B5EF4-FFF2-40B4-BE49-F238E27FC236}">
              <a16:creationId xmlns:a16="http://schemas.microsoft.com/office/drawing/2014/main" id="{5EDFFA04-3D4D-49B8-B61D-7AF6CC3E52EE}"/>
            </a:ext>
          </a:extLst>
        </xdr:cNvPr>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a:extLst>
            <a:ext uri="{FF2B5EF4-FFF2-40B4-BE49-F238E27FC236}">
              <a16:creationId xmlns:a16="http://schemas.microsoft.com/office/drawing/2014/main" id="{06D21F29-4733-48DB-9A37-DE89456FDCC1}"/>
            </a:ext>
          </a:extLst>
        </xdr:cNvPr>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a:extLst>
            <a:ext uri="{FF2B5EF4-FFF2-40B4-BE49-F238E27FC236}">
              <a16:creationId xmlns:a16="http://schemas.microsoft.com/office/drawing/2014/main" id="{F5A13A9F-BBB1-4611-9F10-807033573E54}"/>
            </a:ext>
          </a:extLst>
        </xdr:cNvPr>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a:extLst>
            <a:ext uri="{FF2B5EF4-FFF2-40B4-BE49-F238E27FC236}">
              <a16:creationId xmlns:a16="http://schemas.microsoft.com/office/drawing/2014/main" id="{07C1A9BF-30E4-4CBE-9B08-0D1B7C87A671}"/>
            </a:ext>
          </a:extLst>
        </xdr:cNvPr>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a:extLst>
            <a:ext uri="{FF2B5EF4-FFF2-40B4-BE49-F238E27FC236}">
              <a16:creationId xmlns:a16="http://schemas.microsoft.com/office/drawing/2014/main" id="{5D867C72-90A7-4EA1-B1BC-F91946203F30}"/>
            </a:ext>
          </a:extLst>
        </xdr:cNvPr>
        <xdr:cNvSpPr txBox="1"/>
      </xdr:nvSpPr>
      <xdr:spPr>
        <a:xfrm>
          <a:off x="93917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0A3D156A-3F8D-47F1-80D7-24516523D5E2}"/>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951FBDD2-1FE9-4972-B103-36424AC9883F}"/>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B6040933-BBD6-4FED-B332-FD3460366BC9}"/>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5" name="n_1mainValue【図書館】&#10;一人当たり面積">
          <a:extLst>
            <a:ext uri="{FF2B5EF4-FFF2-40B4-BE49-F238E27FC236}">
              <a16:creationId xmlns:a16="http://schemas.microsoft.com/office/drawing/2014/main" id="{CDF5F0CD-307C-4FB1-BC34-BD644B7AE43E}"/>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a:extLst>
            <a:ext uri="{FF2B5EF4-FFF2-40B4-BE49-F238E27FC236}">
              <a16:creationId xmlns:a16="http://schemas.microsoft.com/office/drawing/2014/main" id="{A03790F3-EB0B-457F-A440-77AA17ACC3C8}"/>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a:extLst>
            <a:ext uri="{FF2B5EF4-FFF2-40B4-BE49-F238E27FC236}">
              <a16:creationId xmlns:a16="http://schemas.microsoft.com/office/drawing/2014/main" id="{6D6822C3-3451-4F11-83AB-EB7CDFDDEC1F}"/>
            </a:ext>
          </a:extLst>
        </xdr:cNvPr>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a:extLst>
            <a:ext uri="{FF2B5EF4-FFF2-40B4-BE49-F238E27FC236}">
              <a16:creationId xmlns:a16="http://schemas.microsoft.com/office/drawing/2014/main" id="{9DB7EFA8-C826-45FE-9698-4022328B11EC}"/>
            </a:ext>
          </a:extLst>
        </xdr:cNvPr>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1A101CD-6D39-4BB5-AE5A-AB4C1CBDFC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9A434A7-9279-4E77-AB52-70301181B6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4DCB565-8E6C-49B7-9E31-CC51A6B5189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76780F1-3620-4EDD-969B-C84520E1DB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F4DBB6E-2B02-4AD2-A088-EA66888C1E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84B162C-A72F-4B84-BEC2-C978A80BD3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C9B62F3-035C-48CD-9412-83B9401369A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3EC2CA0-9D52-4B18-AF75-8B9FAB7ABED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7E2E6B9-15BA-48A5-9B43-D3210303F9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1F405A7-BF07-4E68-8882-3EE081B4776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2A427A5-DBB2-40AA-AFBF-CF8F123DE27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E310FBA-091A-4125-BC6F-77DE7EFD0A2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F62C0FA5-838E-4663-A91D-6B617D3F5E2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EB06EE6-DE49-4946-92C3-A2BDB160495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E3852104-6F08-4246-8E88-42425B73027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E6CCF70-39E1-4E2E-AF5F-7BF717AB290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3A0FC021-3885-48F5-BD13-1BD4F741C6E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2A931F56-48A4-4FAB-9798-8D3CE173C2D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CD83FB8-B663-41C6-BF37-9E3E9F327A4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C5278C8D-411E-437A-8DF6-7F07A1D796D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5455A16F-F70F-4221-9AAB-B9354932B4C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33F966B-741F-432F-A35C-28FBBCA2A6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D3FB5D19-0FB5-40B4-BCD1-E42E87C45BA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DE35664E-B641-4883-895C-FF20CC3E55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2FCE7411-4965-4123-9177-03B6A4962FC5}"/>
            </a:ext>
          </a:extLst>
        </xdr:cNvPr>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B6B6CDA3-E89B-4241-A36C-501E213A6BA1}"/>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27C3CD82-4D80-4222-9EE6-0E5FA7078992}"/>
            </a:ext>
          </a:extLst>
        </xdr:cNvPr>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4346B25C-CAC5-4779-8C57-9DABFE9F0479}"/>
            </a:ext>
          </a:extLst>
        </xdr:cNvPr>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BB783BFB-767D-41FF-9165-F9A4A6775B32}"/>
            </a:ext>
          </a:extLst>
        </xdr:cNvPr>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4DF3D956-B1BA-4A2A-988F-9AA0DCD8E28E}"/>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87898693-BA38-4421-96A6-F0DABD9AF1B7}"/>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BBEA748C-E47B-4ED8-833B-F2B95ED11FF4}"/>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D444389A-1738-4C5A-97AF-916DC899CE2C}"/>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C1E32332-E950-47C1-AA06-115CA175873C}"/>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53F89D61-1463-4489-8CD2-DF7CB01D0226}"/>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7D48FAA-07CE-4606-9D56-3B8F5C48F5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D752225-44C2-4FD4-A6B8-174F28E6C4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D7284DC-7BF2-4E70-A99B-61BFC128CF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518E48A-723B-4A0B-8931-5B38C0E973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427FA7E-8230-4CF1-A75A-76D13A984F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9" name="楕円 188">
          <a:extLst>
            <a:ext uri="{FF2B5EF4-FFF2-40B4-BE49-F238E27FC236}">
              <a16:creationId xmlns:a16="http://schemas.microsoft.com/office/drawing/2014/main" id="{D3C03D97-7BC3-45BC-A328-7C3EA4B83626}"/>
            </a:ext>
          </a:extLst>
        </xdr:cNvPr>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872C28-1F97-4515-9410-23B7F1FC11EF}"/>
            </a:ext>
          </a:extLst>
        </xdr:cNvPr>
        <xdr:cNvSpPr txBox="1"/>
      </xdr:nvSpPr>
      <xdr:spPr>
        <a:xfrm>
          <a:off x="4673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91" name="楕円 190">
          <a:extLst>
            <a:ext uri="{FF2B5EF4-FFF2-40B4-BE49-F238E27FC236}">
              <a16:creationId xmlns:a16="http://schemas.microsoft.com/office/drawing/2014/main" id="{5E2B9D15-8D7F-4E18-B4E6-F80B96D2B782}"/>
            </a:ext>
          </a:extLst>
        </xdr:cNvPr>
        <xdr:cNvSpPr/>
      </xdr:nvSpPr>
      <xdr:spPr>
        <a:xfrm>
          <a:off x="3746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87630</xdr:rowOff>
    </xdr:from>
    <xdr:to>
      <xdr:col>24</xdr:col>
      <xdr:colOff>63500</xdr:colOff>
      <xdr:row>61</xdr:row>
      <xdr:rowOff>131445</xdr:rowOff>
    </xdr:to>
    <xdr:cxnSp macro="">
      <xdr:nvCxnSpPr>
        <xdr:cNvPr id="192" name="直線コネクタ 191">
          <a:extLst>
            <a:ext uri="{FF2B5EF4-FFF2-40B4-BE49-F238E27FC236}">
              <a16:creationId xmlns:a16="http://schemas.microsoft.com/office/drawing/2014/main" id="{84906452-77DF-45A1-B261-0C85E1AC8922}"/>
            </a:ext>
          </a:extLst>
        </xdr:cNvPr>
        <xdr:cNvCxnSpPr/>
      </xdr:nvCxnSpPr>
      <xdr:spPr>
        <a:xfrm>
          <a:off x="3797300" y="105460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xdr:rowOff>
    </xdr:from>
    <xdr:to>
      <xdr:col>15</xdr:col>
      <xdr:colOff>101600</xdr:colOff>
      <xdr:row>61</xdr:row>
      <xdr:rowOff>109855</xdr:rowOff>
    </xdr:to>
    <xdr:sp macro="" textlink="">
      <xdr:nvSpPr>
        <xdr:cNvPr id="193" name="楕円 192">
          <a:extLst>
            <a:ext uri="{FF2B5EF4-FFF2-40B4-BE49-F238E27FC236}">
              <a16:creationId xmlns:a16="http://schemas.microsoft.com/office/drawing/2014/main" id="{AA607045-1E6F-4863-9463-77AAAD4157BA}"/>
            </a:ext>
          </a:extLst>
        </xdr:cNvPr>
        <xdr:cNvSpPr/>
      </xdr:nvSpPr>
      <xdr:spPr>
        <a:xfrm>
          <a:off x="2857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59055</xdr:rowOff>
    </xdr:from>
    <xdr:to>
      <xdr:col>19</xdr:col>
      <xdr:colOff>177800</xdr:colOff>
      <xdr:row>61</xdr:row>
      <xdr:rowOff>87630</xdr:rowOff>
    </xdr:to>
    <xdr:cxnSp macro="">
      <xdr:nvCxnSpPr>
        <xdr:cNvPr id="194" name="直線コネクタ 193">
          <a:extLst>
            <a:ext uri="{FF2B5EF4-FFF2-40B4-BE49-F238E27FC236}">
              <a16:creationId xmlns:a16="http://schemas.microsoft.com/office/drawing/2014/main" id="{9A111C99-2F06-4BE5-BC1B-B67E298B3D0F}"/>
            </a:ext>
          </a:extLst>
        </xdr:cNvPr>
        <xdr:cNvCxnSpPr/>
      </xdr:nvCxnSpPr>
      <xdr:spPr>
        <a:xfrm>
          <a:off x="2908300" y="10517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5" name="楕円 194">
          <a:extLst>
            <a:ext uri="{FF2B5EF4-FFF2-40B4-BE49-F238E27FC236}">
              <a16:creationId xmlns:a16="http://schemas.microsoft.com/office/drawing/2014/main" id="{5471E1E0-9057-4AF8-AC17-414CA4E0A16C}"/>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59055</xdr:rowOff>
    </xdr:to>
    <xdr:cxnSp macro="">
      <xdr:nvCxnSpPr>
        <xdr:cNvPr id="196" name="直線コネクタ 195">
          <a:extLst>
            <a:ext uri="{FF2B5EF4-FFF2-40B4-BE49-F238E27FC236}">
              <a16:creationId xmlns:a16="http://schemas.microsoft.com/office/drawing/2014/main" id="{CF463BEF-5360-4C9E-9662-76E4D7B5AD80}"/>
            </a:ext>
          </a:extLst>
        </xdr:cNvPr>
        <xdr:cNvCxnSpPr/>
      </xdr:nvCxnSpPr>
      <xdr:spPr>
        <a:xfrm>
          <a:off x="2019300" y="104698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7" name="楕円 196">
          <a:extLst>
            <a:ext uri="{FF2B5EF4-FFF2-40B4-BE49-F238E27FC236}">
              <a16:creationId xmlns:a16="http://schemas.microsoft.com/office/drawing/2014/main" id="{9FD6464C-65F6-45BF-8BD4-83A28F03DFF6}"/>
            </a:ext>
          </a:extLst>
        </xdr:cNvPr>
        <xdr:cNvSpPr/>
      </xdr:nvSpPr>
      <xdr:spPr>
        <a:xfrm>
          <a:off x="107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139065</xdr:rowOff>
    </xdr:from>
    <xdr:to>
      <xdr:col>10</xdr:col>
      <xdr:colOff>114300</xdr:colOff>
      <xdr:row>61</xdr:row>
      <xdr:rowOff>11430</xdr:rowOff>
    </xdr:to>
    <xdr:cxnSp macro="">
      <xdr:nvCxnSpPr>
        <xdr:cNvPr id="198" name="直線コネクタ 197">
          <a:extLst>
            <a:ext uri="{FF2B5EF4-FFF2-40B4-BE49-F238E27FC236}">
              <a16:creationId xmlns:a16="http://schemas.microsoft.com/office/drawing/2014/main" id="{8389D885-C8A9-4414-9330-0828433C3C33}"/>
            </a:ext>
          </a:extLst>
        </xdr:cNvPr>
        <xdr:cNvCxnSpPr/>
      </xdr:nvCxnSpPr>
      <xdr:spPr>
        <a:xfrm>
          <a:off x="1130300" y="104260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a:extLst>
            <a:ext uri="{FF2B5EF4-FFF2-40B4-BE49-F238E27FC236}">
              <a16:creationId xmlns:a16="http://schemas.microsoft.com/office/drawing/2014/main" id="{F707B0FE-E5B8-4A2C-819E-2A8685174328}"/>
            </a:ext>
          </a:extLst>
        </xdr:cNvPr>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a:extLst>
            <a:ext uri="{FF2B5EF4-FFF2-40B4-BE49-F238E27FC236}">
              <a16:creationId xmlns:a16="http://schemas.microsoft.com/office/drawing/2014/main" id="{23DF43B1-64FE-4221-B696-8717DF4C3E96}"/>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a:extLst>
            <a:ext uri="{FF2B5EF4-FFF2-40B4-BE49-F238E27FC236}">
              <a16:creationId xmlns:a16="http://schemas.microsoft.com/office/drawing/2014/main" id="{8C39DE7A-B1B6-4191-8D21-A5014A5C6BC5}"/>
            </a:ext>
          </a:extLst>
        </xdr:cNvPr>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5AD2ED01-EEED-48C3-8FD2-5AF56EFDB36C}"/>
            </a:ext>
          </a:extLst>
        </xdr:cNvPr>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129557</xdr:rowOff>
    </xdr:from>
    <xdr:ext cx="405111" cy="259045"/>
    <xdr:sp macro="" textlink="">
      <xdr:nvSpPr>
        <xdr:cNvPr id="203" name="n_1mainValue【体育館・プール】&#10;有形固定資産減価償却率">
          <a:extLst>
            <a:ext uri="{FF2B5EF4-FFF2-40B4-BE49-F238E27FC236}">
              <a16:creationId xmlns:a16="http://schemas.microsoft.com/office/drawing/2014/main" id="{59217EDB-CFA4-4237-9ACC-639AA55EB5C9}"/>
            </a:ext>
          </a:extLst>
        </xdr:cNvPr>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100982</xdr:rowOff>
    </xdr:from>
    <xdr:ext cx="405111" cy="259045"/>
    <xdr:sp macro="" textlink="">
      <xdr:nvSpPr>
        <xdr:cNvPr id="204" name="n_2mainValue【体育館・プール】&#10;有形固定資産減価償却率">
          <a:extLst>
            <a:ext uri="{FF2B5EF4-FFF2-40B4-BE49-F238E27FC236}">
              <a16:creationId xmlns:a16="http://schemas.microsoft.com/office/drawing/2014/main" id="{3A4F7BD8-B24B-44CA-B6AB-CAE38731F71F}"/>
            </a:ext>
          </a:extLst>
        </xdr:cNvPr>
        <xdr:cNvSpPr txBox="1"/>
      </xdr:nvSpPr>
      <xdr:spPr>
        <a:xfrm>
          <a:off x="2705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5" name="n_3mainValue【体育館・プール】&#10;有形固定資産減価償却率">
          <a:extLst>
            <a:ext uri="{FF2B5EF4-FFF2-40B4-BE49-F238E27FC236}">
              <a16:creationId xmlns:a16="http://schemas.microsoft.com/office/drawing/2014/main" id="{0CC7A9FA-EDE5-4D6F-A611-6AB8370CA7AA}"/>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9542</xdr:rowOff>
    </xdr:from>
    <xdr:ext cx="405111" cy="259045"/>
    <xdr:sp macro="" textlink="">
      <xdr:nvSpPr>
        <xdr:cNvPr id="206" name="n_4mainValue【体育館・プール】&#10;有形固定資産減価償却率">
          <a:extLst>
            <a:ext uri="{FF2B5EF4-FFF2-40B4-BE49-F238E27FC236}">
              <a16:creationId xmlns:a16="http://schemas.microsoft.com/office/drawing/2014/main" id="{C0C62859-24EB-4C33-BEC0-B2951BCD0616}"/>
            </a:ext>
          </a:extLst>
        </xdr:cNvPr>
        <xdr:cNvSpPr txBox="1"/>
      </xdr:nvSpPr>
      <xdr:spPr>
        <a:xfrm>
          <a:off x="927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01AB678-997F-478E-A36D-E771A6323D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D8B7D05-09AC-40D2-9995-0E92A82183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8CCB561-BF18-438C-9728-27ECAA36C07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70E0779-0AE5-4F29-8585-F03AF656A3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3FEA02C-98C1-4FD7-A591-7CBFB359C5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23D5D2A-61E8-4B12-9FF8-FC10B75254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6C10EC6-C147-4EE4-9DEE-C5E2216A61E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42B3D1C-4751-448B-9995-BFF1867E4B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09B901B-92EC-42BA-ABA7-99BA226412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FEBCD1A-564D-48A5-9C9A-91F4BC8592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47A6117-EEC4-4405-9C45-144EBEC6C50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5EAE1AB-1167-4A8E-A01E-6AA1D586343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9356C96-81CB-4E80-A9F9-471BD09E8AF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26A8DB44-58DE-432E-8CD3-66968823ED4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37FE221-F515-4CD5-9A88-F81FFD6A161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77AFEAAD-280D-4A7D-8271-E65CCDD53CC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E788654-3596-4948-B7D7-778230223F5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66C1DB9A-504B-46FF-9254-A40D97F2CE7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19FAFBC-171E-446E-8047-87D42A1CA0D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2C3D1854-EE12-42F1-90CD-ED24C8021E1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12D52C5-B0DB-4BAA-933A-671AEA7955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90E4D76F-5196-4596-856C-AD0B401907A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3B263F17-73F8-4F7A-A775-3EB1D871E4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6286E755-DD3C-4F4E-A796-71350BE019AA}"/>
            </a:ext>
          </a:extLst>
        </xdr:cNvPr>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FAAEEE11-6AA7-49C1-A5DE-D995242B68C1}"/>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A7228FC7-AE1F-4210-BC14-862151475A29}"/>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6D515472-ED26-422B-9B07-E9DD33CAED95}"/>
            </a:ext>
          </a:extLst>
        </xdr:cNvPr>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4DCFA21A-DC8D-4261-90EB-7B3833E41320}"/>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24782</xdr:rowOff>
    </xdr:from>
    <xdr:ext cx="469744" cy="259045"/>
    <xdr:sp macro="" textlink="">
      <xdr:nvSpPr>
        <xdr:cNvPr id="235" name="【体育館・プール】&#10;一人当たり面積平均値テキスト">
          <a:extLst>
            <a:ext uri="{FF2B5EF4-FFF2-40B4-BE49-F238E27FC236}">
              <a16:creationId xmlns:a16="http://schemas.microsoft.com/office/drawing/2014/main" id="{DCB9DB7E-9DE4-4AD1-A4CD-70880C013AAD}"/>
            </a:ext>
          </a:extLst>
        </xdr:cNvPr>
        <xdr:cNvSpPr txBox="1"/>
      </xdr:nvSpPr>
      <xdr:spPr>
        <a:xfrm>
          <a:off x="10515600" y="1065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20065977-1018-4F69-A362-5DFA41FA52B5}"/>
            </a:ext>
          </a:extLst>
        </xdr:cNvPr>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5890F3B3-6422-4BF8-B352-A5AE402786F4}"/>
            </a:ext>
          </a:extLst>
        </xdr:cNvPr>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F85B73D4-153A-46A4-AEA9-A6575CA1E861}"/>
            </a:ext>
          </a:extLst>
        </xdr:cNvPr>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EFC68902-32A0-462A-B436-BBB6AF2325D0}"/>
            </a:ext>
          </a:extLst>
        </xdr:cNvPr>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5F8C743A-FCF7-4573-8D97-A22D2C23A70D}"/>
            </a:ext>
          </a:extLst>
        </xdr:cNvPr>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6DB826A-D4A4-481F-BD66-809830183B1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A450891-5B25-4CB8-A781-3CB3BBDA56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46B376B-33EA-4E68-97DA-BCA6C7DFC2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7E74A99-F8F9-4119-91A0-F919565D7C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EAF9584-967C-49A6-86A0-945E8F0596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46" name="楕円 245">
          <a:extLst>
            <a:ext uri="{FF2B5EF4-FFF2-40B4-BE49-F238E27FC236}">
              <a16:creationId xmlns:a16="http://schemas.microsoft.com/office/drawing/2014/main" id="{24104967-9BA0-4DFE-9479-8E80C47266CA}"/>
            </a:ext>
          </a:extLst>
        </xdr:cNvPr>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52087</xdr:rowOff>
    </xdr:from>
    <xdr:ext cx="469744" cy="259045"/>
    <xdr:sp macro="" textlink="">
      <xdr:nvSpPr>
        <xdr:cNvPr id="247" name="【体育館・プール】&#10;一人当たり面積該当値テキスト">
          <a:extLst>
            <a:ext uri="{FF2B5EF4-FFF2-40B4-BE49-F238E27FC236}">
              <a16:creationId xmlns:a16="http://schemas.microsoft.com/office/drawing/2014/main" id="{1B46C16E-10AA-4FD7-8B88-55779E84D89A}"/>
            </a:ext>
          </a:extLst>
        </xdr:cNvPr>
        <xdr:cNvSpPr txBox="1"/>
      </xdr:nvSpPr>
      <xdr:spPr>
        <a:xfrm>
          <a:off x="10515600"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33020</xdr:rowOff>
    </xdr:from>
    <xdr:to>
      <xdr:col>50</xdr:col>
      <xdr:colOff>165100</xdr:colOff>
      <xdr:row>62</xdr:row>
      <xdr:rowOff>134620</xdr:rowOff>
    </xdr:to>
    <xdr:sp macro="" textlink="">
      <xdr:nvSpPr>
        <xdr:cNvPr id="248" name="楕円 247">
          <a:extLst>
            <a:ext uri="{FF2B5EF4-FFF2-40B4-BE49-F238E27FC236}">
              <a16:creationId xmlns:a16="http://schemas.microsoft.com/office/drawing/2014/main" id="{65029545-9FFB-44DA-AE62-64759B2FB5A7}"/>
            </a:ext>
          </a:extLst>
        </xdr:cNvPr>
        <xdr:cNvSpPr/>
      </xdr:nvSpPr>
      <xdr:spPr>
        <a:xfrm>
          <a:off x="958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83820</xdr:rowOff>
    </xdr:to>
    <xdr:cxnSp macro="">
      <xdr:nvCxnSpPr>
        <xdr:cNvPr id="249" name="直線コネクタ 248">
          <a:extLst>
            <a:ext uri="{FF2B5EF4-FFF2-40B4-BE49-F238E27FC236}">
              <a16:creationId xmlns:a16="http://schemas.microsoft.com/office/drawing/2014/main" id="{EA520F77-F1FB-4991-8B6B-A285E381C303}"/>
            </a:ext>
          </a:extLst>
        </xdr:cNvPr>
        <xdr:cNvCxnSpPr/>
      </xdr:nvCxnSpPr>
      <xdr:spPr>
        <a:xfrm flipV="1">
          <a:off x="9639300" y="1070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34925</xdr:rowOff>
    </xdr:from>
    <xdr:to>
      <xdr:col>46</xdr:col>
      <xdr:colOff>38100</xdr:colOff>
      <xdr:row>62</xdr:row>
      <xdr:rowOff>136525</xdr:rowOff>
    </xdr:to>
    <xdr:sp macro="" textlink="">
      <xdr:nvSpPr>
        <xdr:cNvPr id="250" name="楕円 249">
          <a:extLst>
            <a:ext uri="{FF2B5EF4-FFF2-40B4-BE49-F238E27FC236}">
              <a16:creationId xmlns:a16="http://schemas.microsoft.com/office/drawing/2014/main" id="{0526C5FB-2DE5-4731-A5E2-F7EA76B0BE99}"/>
            </a:ext>
          </a:extLst>
        </xdr:cNvPr>
        <xdr:cNvSpPr/>
      </xdr:nvSpPr>
      <xdr:spPr>
        <a:xfrm>
          <a:off x="8699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83820</xdr:rowOff>
    </xdr:from>
    <xdr:to>
      <xdr:col>50</xdr:col>
      <xdr:colOff>114300</xdr:colOff>
      <xdr:row>62</xdr:row>
      <xdr:rowOff>85725</xdr:rowOff>
    </xdr:to>
    <xdr:cxnSp macro="">
      <xdr:nvCxnSpPr>
        <xdr:cNvPr id="251" name="直線コネクタ 250">
          <a:extLst>
            <a:ext uri="{FF2B5EF4-FFF2-40B4-BE49-F238E27FC236}">
              <a16:creationId xmlns:a16="http://schemas.microsoft.com/office/drawing/2014/main" id="{AED65A18-DB75-439C-8E2E-496D28A8227E}"/>
            </a:ext>
          </a:extLst>
        </xdr:cNvPr>
        <xdr:cNvCxnSpPr/>
      </xdr:nvCxnSpPr>
      <xdr:spPr>
        <a:xfrm flipV="1">
          <a:off x="8750300" y="107137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34925</xdr:rowOff>
    </xdr:from>
    <xdr:to>
      <xdr:col>41</xdr:col>
      <xdr:colOff>101600</xdr:colOff>
      <xdr:row>62</xdr:row>
      <xdr:rowOff>136525</xdr:rowOff>
    </xdr:to>
    <xdr:sp macro="" textlink="">
      <xdr:nvSpPr>
        <xdr:cNvPr id="252" name="楕円 251">
          <a:extLst>
            <a:ext uri="{FF2B5EF4-FFF2-40B4-BE49-F238E27FC236}">
              <a16:creationId xmlns:a16="http://schemas.microsoft.com/office/drawing/2014/main" id="{A8135F64-0EC0-4A7B-8CFB-15E3991088E4}"/>
            </a:ext>
          </a:extLst>
        </xdr:cNvPr>
        <xdr:cNvSpPr/>
      </xdr:nvSpPr>
      <xdr:spPr>
        <a:xfrm>
          <a:off x="781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85725</xdr:rowOff>
    </xdr:from>
    <xdr:to>
      <xdr:col>45</xdr:col>
      <xdr:colOff>177800</xdr:colOff>
      <xdr:row>62</xdr:row>
      <xdr:rowOff>85725</xdr:rowOff>
    </xdr:to>
    <xdr:cxnSp macro="">
      <xdr:nvCxnSpPr>
        <xdr:cNvPr id="253" name="直線コネクタ 252">
          <a:extLst>
            <a:ext uri="{FF2B5EF4-FFF2-40B4-BE49-F238E27FC236}">
              <a16:creationId xmlns:a16="http://schemas.microsoft.com/office/drawing/2014/main" id="{63C2D886-5EDD-479D-AE87-B84AC57A91D6}"/>
            </a:ext>
          </a:extLst>
        </xdr:cNvPr>
        <xdr:cNvCxnSpPr/>
      </xdr:nvCxnSpPr>
      <xdr:spPr>
        <a:xfrm>
          <a:off x="7861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34925</xdr:rowOff>
    </xdr:from>
    <xdr:to>
      <xdr:col>36</xdr:col>
      <xdr:colOff>165100</xdr:colOff>
      <xdr:row>62</xdr:row>
      <xdr:rowOff>136525</xdr:rowOff>
    </xdr:to>
    <xdr:sp macro="" textlink="">
      <xdr:nvSpPr>
        <xdr:cNvPr id="254" name="楕円 253">
          <a:extLst>
            <a:ext uri="{FF2B5EF4-FFF2-40B4-BE49-F238E27FC236}">
              <a16:creationId xmlns:a16="http://schemas.microsoft.com/office/drawing/2014/main" id="{D93AE12F-3A6A-4CD9-8845-07F1C0720519}"/>
            </a:ext>
          </a:extLst>
        </xdr:cNvPr>
        <xdr:cNvSpPr/>
      </xdr:nvSpPr>
      <xdr:spPr>
        <a:xfrm>
          <a:off x="6921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85725</xdr:rowOff>
    </xdr:from>
    <xdr:to>
      <xdr:col>41</xdr:col>
      <xdr:colOff>50800</xdr:colOff>
      <xdr:row>62</xdr:row>
      <xdr:rowOff>85725</xdr:rowOff>
    </xdr:to>
    <xdr:cxnSp macro="">
      <xdr:nvCxnSpPr>
        <xdr:cNvPr id="255" name="直線コネクタ 254">
          <a:extLst>
            <a:ext uri="{FF2B5EF4-FFF2-40B4-BE49-F238E27FC236}">
              <a16:creationId xmlns:a16="http://schemas.microsoft.com/office/drawing/2014/main" id="{94FE603D-A8CB-4989-9FA1-6051CE716DD0}"/>
            </a:ext>
          </a:extLst>
        </xdr:cNvPr>
        <xdr:cNvCxnSpPr/>
      </xdr:nvCxnSpPr>
      <xdr:spPr>
        <a:xfrm>
          <a:off x="6972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19067</xdr:rowOff>
    </xdr:from>
    <xdr:ext cx="469744" cy="259045"/>
    <xdr:sp macro="" textlink="">
      <xdr:nvSpPr>
        <xdr:cNvPr id="256" name="n_1aveValue【体育館・プール】&#10;一人当たり面積">
          <a:extLst>
            <a:ext uri="{FF2B5EF4-FFF2-40B4-BE49-F238E27FC236}">
              <a16:creationId xmlns:a16="http://schemas.microsoft.com/office/drawing/2014/main" id="{8422E30F-12EC-4C23-82FB-238786286683}"/>
            </a:ext>
          </a:extLst>
        </xdr:cNvPr>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7" name="n_2aveValue【体育館・プール】&#10;一人当たり面積">
          <a:extLst>
            <a:ext uri="{FF2B5EF4-FFF2-40B4-BE49-F238E27FC236}">
              <a16:creationId xmlns:a16="http://schemas.microsoft.com/office/drawing/2014/main" id="{A77FF07F-B1B0-4827-BBF4-684B90E24A8A}"/>
            </a:ext>
          </a:extLst>
        </xdr:cNvPr>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58" name="n_3aveValue【体育館・プール】&#10;一人当たり面積">
          <a:extLst>
            <a:ext uri="{FF2B5EF4-FFF2-40B4-BE49-F238E27FC236}">
              <a16:creationId xmlns:a16="http://schemas.microsoft.com/office/drawing/2014/main" id="{8CEC6207-264C-42E2-86BA-EDC5058D1BD0}"/>
            </a:ext>
          </a:extLst>
        </xdr:cNvPr>
        <xdr:cNvSpPr txBox="1"/>
      </xdr:nvSpPr>
      <xdr:spPr>
        <a:xfrm>
          <a:off x="7626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id="{B4433FED-B850-4B51-BF96-278B29A0B3FE}"/>
            </a:ext>
          </a:extLst>
        </xdr:cNvPr>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151147</xdr:rowOff>
    </xdr:from>
    <xdr:ext cx="469744" cy="259045"/>
    <xdr:sp macro="" textlink="">
      <xdr:nvSpPr>
        <xdr:cNvPr id="260" name="n_1mainValue【体育館・プール】&#10;一人当たり面積">
          <a:extLst>
            <a:ext uri="{FF2B5EF4-FFF2-40B4-BE49-F238E27FC236}">
              <a16:creationId xmlns:a16="http://schemas.microsoft.com/office/drawing/2014/main" id="{0739941E-09F8-4B59-9193-D89374E626FF}"/>
            </a:ext>
          </a:extLst>
        </xdr:cNvPr>
        <xdr:cNvSpPr txBox="1"/>
      </xdr:nvSpPr>
      <xdr:spPr>
        <a:xfrm>
          <a:off x="9391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153052</xdr:rowOff>
    </xdr:from>
    <xdr:ext cx="469744" cy="259045"/>
    <xdr:sp macro="" textlink="">
      <xdr:nvSpPr>
        <xdr:cNvPr id="261" name="n_2mainValue【体育館・プール】&#10;一人当たり面積">
          <a:extLst>
            <a:ext uri="{FF2B5EF4-FFF2-40B4-BE49-F238E27FC236}">
              <a16:creationId xmlns:a16="http://schemas.microsoft.com/office/drawing/2014/main" id="{91658987-B70E-4547-A0D3-DB5C2257FA8C}"/>
            </a:ext>
          </a:extLst>
        </xdr:cNvPr>
        <xdr:cNvSpPr txBox="1"/>
      </xdr:nvSpPr>
      <xdr:spPr>
        <a:xfrm>
          <a:off x="85154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153052</xdr:rowOff>
    </xdr:from>
    <xdr:ext cx="469744" cy="259045"/>
    <xdr:sp macro="" textlink="">
      <xdr:nvSpPr>
        <xdr:cNvPr id="262" name="n_3mainValue【体育館・プール】&#10;一人当たり面積">
          <a:extLst>
            <a:ext uri="{FF2B5EF4-FFF2-40B4-BE49-F238E27FC236}">
              <a16:creationId xmlns:a16="http://schemas.microsoft.com/office/drawing/2014/main" id="{0C0D2150-38B6-4B74-8BCE-81CD9A5F9D3B}"/>
            </a:ext>
          </a:extLst>
        </xdr:cNvPr>
        <xdr:cNvSpPr txBox="1"/>
      </xdr:nvSpPr>
      <xdr:spPr>
        <a:xfrm>
          <a:off x="76264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153052</xdr:rowOff>
    </xdr:from>
    <xdr:ext cx="469744" cy="259045"/>
    <xdr:sp macro="" textlink="">
      <xdr:nvSpPr>
        <xdr:cNvPr id="263" name="n_4mainValue【体育館・プール】&#10;一人当たり面積">
          <a:extLst>
            <a:ext uri="{FF2B5EF4-FFF2-40B4-BE49-F238E27FC236}">
              <a16:creationId xmlns:a16="http://schemas.microsoft.com/office/drawing/2014/main" id="{588AE306-B872-4070-ADC5-10A0DB0121E1}"/>
            </a:ext>
          </a:extLst>
        </xdr:cNvPr>
        <xdr:cNvSpPr txBox="1"/>
      </xdr:nvSpPr>
      <xdr:spPr>
        <a:xfrm>
          <a:off x="67374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90C2D85-C18B-4944-ABB4-1D053B4995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1F5A160-58CB-4A92-918E-0154317E44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98AA9CF-F502-41CD-8637-181DE93230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BAA100C-D4E8-4405-AACB-B2BA86FE93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F506193-06CF-4DC9-B0BF-9E0A175BF3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8B885D9-7576-4DEB-BE5A-A8692B4E12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EC11E59-A134-49FB-822C-330AD723C6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D997C1E-D8B0-4F82-ABBB-043DE09B679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C84D09D-C773-4749-B88A-AD794EB7CA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50A0375-E8F4-4D71-B828-330E881FFD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37C2E8B-C00A-4F7D-86FF-47C941ABB3C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E5E3E60-BF8A-4785-BF71-CEF66608C7A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3D888576-B5EA-486B-9ECE-F671E60B50C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35654549-795A-4672-88BC-FA703B3CC4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D5FE49F-2284-4BCF-AC2B-4FC6705B3FD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3EDCB01-BB85-41A5-8EF2-C7D7CFCD797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5C992C2-6A47-4EB8-9B37-E9D6327E7A5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3B02A95-5984-4513-9D16-91A1AB6CFFC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DA334B3A-71B4-45F7-B6B6-8B8F480F87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17E99550-0024-4C1F-871B-98D1949DE8B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302C70F-1197-4880-B7ED-1206B60997D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C2A3F8F-FB50-460B-B9A1-1609FEDF30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15914F6D-81F0-489F-8CFA-0824AF6F48E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31EA367-5195-442C-A04A-98E71EF61D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99061</xdr:rowOff>
    </xdr:from>
    <xdr:to>
      <xdr:col>24</xdr:col>
      <xdr:colOff>62865</xdr:colOff>
      <xdr:row>86</xdr:row>
      <xdr:rowOff>43814</xdr:rowOff>
    </xdr:to>
    <xdr:cxnSp macro="">
      <xdr:nvCxnSpPr>
        <xdr:cNvPr id="288" name="直線コネクタ 287">
          <a:extLst>
            <a:ext uri="{FF2B5EF4-FFF2-40B4-BE49-F238E27FC236}">
              <a16:creationId xmlns:a16="http://schemas.microsoft.com/office/drawing/2014/main" id="{66FF2A88-6172-468E-91CC-BC5A79B5AAFC}"/>
            </a:ext>
          </a:extLst>
        </xdr:cNvPr>
        <xdr:cNvCxnSpPr/>
      </xdr:nvCxnSpPr>
      <xdr:spPr>
        <a:xfrm flipV="1">
          <a:off x="4634865" y="13643611"/>
          <a:ext cx="0" cy="1144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8CE21A7D-7434-47E3-8D4F-6E1388297329}"/>
            </a:ext>
          </a:extLst>
        </xdr:cNvPr>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90" name="直線コネクタ 289">
          <a:extLst>
            <a:ext uri="{FF2B5EF4-FFF2-40B4-BE49-F238E27FC236}">
              <a16:creationId xmlns:a16="http://schemas.microsoft.com/office/drawing/2014/main" id="{F4E348CA-984B-4F4E-8142-56DB9C0644D0}"/>
            </a:ext>
          </a:extLst>
        </xdr:cNvPr>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45738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37B1F83F-80FD-4BC3-A696-0A6CA3CD3FB1}"/>
            </a:ext>
          </a:extLst>
        </xdr:cNvPr>
        <xdr:cNvSpPr txBox="1"/>
      </xdr:nvSpPr>
      <xdr:spPr>
        <a:xfrm>
          <a:off x="4673600" y="1341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99061</xdr:rowOff>
    </xdr:from>
    <xdr:to>
      <xdr:col>24</xdr:col>
      <xdr:colOff>152400</xdr:colOff>
      <xdr:row>79</xdr:row>
      <xdr:rowOff>99061</xdr:rowOff>
    </xdr:to>
    <xdr:cxnSp macro="">
      <xdr:nvCxnSpPr>
        <xdr:cNvPr id="292" name="直線コネクタ 291">
          <a:extLst>
            <a:ext uri="{FF2B5EF4-FFF2-40B4-BE49-F238E27FC236}">
              <a16:creationId xmlns:a16="http://schemas.microsoft.com/office/drawing/2014/main" id="{25EFAB24-3D35-4FE8-8A17-3779857CADA4}"/>
            </a:ext>
          </a:extLst>
        </xdr:cNvPr>
        <xdr:cNvCxnSpPr/>
      </xdr:nvCxnSpPr>
      <xdr:spPr>
        <a:xfrm>
          <a:off x="4546600" y="1364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112413</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62EFD23F-6ADF-403E-BDCE-37EAC822BD81}"/>
            </a:ext>
          </a:extLst>
        </xdr:cNvPr>
        <xdr:cNvSpPr txBox="1"/>
      </xdr:nvSpPr>
      <xdr:spPr>
        <a:xfrm>
          <a:off x="4673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294" name="フローチャート: 判断 293">
          <a:extLst>
            <a:ext uri="{FF2B5EF4-FFF2-40B4-BE49-F238E27FC236}">
              <a16:creationId xmlns:a16="http://schemas.microsoft.com/office/drawing/2014/main" id="{09170CD7-38F2-4A02-8B11-F6E92204060A}"/>
            </a:ext>
          </a:extLst>
        </xdr:cNvPr>
        <xdr:cNvSpPr/>
      </xdr:nvSpPr>
      <xdr:spPr>
        <a:xfrm>
          <a:off x="4584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95" name="フローチャート: 判断 294">
          <a:extLst>
            <a:ext uri="{FF2B5EF4-FFF2-40B4-BE49-F238E27FC236}">
              <a16:creationId xmlns:a16="http://schemas.microsoft.com/office/drawing/2014/main" id="{B0CBA08B-07A0-43DB-9290-3C1AB7B25792}"/>
            </a:ext>
          </a:extLst>
        </xdr:cNvPr>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73025</xdr:rowOff>
    </xdr:from>
    <xdr:to>
      <xdr:col>15</xdr:col>
      <xdr:colOff>101600</xdr:colOff>
      <xdr:row>82</xdr:row>
      <xdr:rowOff>3175</xdr:rowOff>
    </xdr:to>
    <xdr:sp macro="" textlink="">
      <xdr:nvSpPr>
        <xdr:cNvPr id="296" name="フローチャート: 判断 295">
          <a:extLst>
            <a:ext uri="{FF2B5EF4-FFF2-40B4-BE49-F238E27FC236}">
              <a16:creationId xmlns:a16="http://schemas.microsoft.com/office/drawing/2014/main" id="{E8E8F69A-5C91-4E9C-9D27-B7BE4FD97A2A}"/>
            </a:ext>
          </a:extLst>
        </xdr:cNvPr>
        <xdr:cNvSpPr/>
      </xdr:nvSpPr>
      <xdr:spPr>
        <a:xfrm>
          <a:off x="2857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42545</xdr:rowOff>
    </xdr:from>
    <xdr:to>
      <xdr:col>10</xdr:col>
      <xdr:colOff>165100</xdr:colOff>
      <xdr:row>81</xdr:row>
      <xdr:rowOff>144145</xdr:rowOff>
    </xdr:to>
    <xdr:sp macro="" textlink="">
      <xdr:nvSpPr>
        <xdr:cNvPr id="297" name="フローチャート: 判断 296">
          <a:extLst>
            <a:ext uri="{FF2B5EF4-FFF2-40B4-BE49-F238E27FC236}">
              <a16:creationId xmlns:a16="http://schemas.microsoft.com/office/drawing/2014/main" id="{9BCC6274-799F-4291-9496-ED299888B15D}"/>
            </a:ext>
          </a:extLst>
        </xdr:cNvPr>
        <xdr:cNvSpPr/>
      </xdr:nvSpPr>
      <xdr:spPr>
        <a:xfrm>
          <a:off x="1968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298" name="フローチャート: 判断 297">
          <a:extLst>
            <a:ext uri="{FF2B5EF4-FFF2-40B4-BE49-F238E27FC236}">
              <a16:creationId xmlns:a16="http://schemas.microsoft.com/office/drawing/2014/main" id="{B3463D97-1EE6-467A-8A78-3319BEDAAF53}"/>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03DB905-98C0-4207-A656-D1177CD112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0E74AE6-F7E8-4DD8-8904-DD9D80274DB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877C2FD-4ABE-4775-9899-0650109F76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CCE6D26-1A4A-4FF1-BC16-83CA4B71B8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00DB18B-A666-4F01-B3F2-D042F51FB4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78739</xdr:rowOff>
    </xdr:from>
    <xdr:to>
      <xdr:col>24</xdr:col>
      <xdr:colOff>114300</xdr:colOff>
      <xdr:row>80</xdr:row>
      <xdr:rowOff>8889</xdr:rowOff>
    </xdr:to>
    <xdr:sp macro="" textlink="">
      <xdr:nvSpPr>
        <xdr:cNvPr id="304" name="楕円 303">
          <a:extLst>
            <a:ext uri="{FF2B5EF4-FFF2-40B4-BE49-F238E27FC236}">
              <a16:creationId xmlns:a16="http://schemas.microsoft.com/office/drawing/2014/main" id="{7639CBC7-7922-49C9-A601-6F80AE5DD018}"/>
            </a:ext>
          </a:extLst>
        </xdr:cNvPr>
        <xdr:cNvSpPr/>
      </xdr:nvSpPr>
      <xdr:spPr>
        <a:xfrm>
          <a:off x="4584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2B74DF72-A203-4AE9-A59E-2C73CC8D61A1}"/>
            </a:ext>
          </a:extLst>
        </xdr:cNvPr>
        <xdr:cNvSpPr txBox="1"/>
      </xdr:nvSpPr>
      <xdr:spPr>
        <a:xfrm>
          <a:off x="4673600" y="1354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34925</xdr:rowOff>
    </xdr:from>
    <xdr:to>
      <xdr:col>20</xdr:col>
      <xdr:colOff>38100</xdr:colOff>
      <xdr:row>79</xdr:row>
      <xdr:rowOff>136525</xdr:rowOff>
    </xdr:to>
    <xdr:sp macro="" textlink="">
      <xdr:nvSpPr>
        <xdr:cNvPr id="306" name="楕円 305">
          <a:extLst>
            <a:ext uri="{FF2B5EF4-FFF2-40B4-BE49-F238E27FC236}">
              <a16:creationId xmlns:a16="http://schemas.microsoft.com/office/drawing/2014/main" id="{3E437588-F03D-4675-8449-C69C99DE82B7}"/>
            </a:ext>
          </a:extLst>
        </xdr:cNvPr>
        <xdr:cNvSpPr/>
      </xdr:nvSpPr>
      <xdr:spPr>
        <a:xfrm>
          <a:off x="3746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85725</xdr:rowOff>
    </xdr:from>
    <xdr:to>
      <xdr:col>24</xdr:col>
      <xdr:colOff>63500</xdr:colOff>
      <xdr:row>79</xdr:row>
      <xdr:rowOff>129539</xdr:rowOff>
    </xdr:to>
    <xdr:cxnSp macro="">
      <xdr:nvCxnSpPr>
        <xdr:cNvPr id="307" name="直線コネクタ 306">
          <a:extLst>
            <a:ext uri="{FF2B5EF4-FFF2-40B4-BE49-F238E27FC236}">
              <a16:creationId xmlns:a16="http://schemas.microsoft.com/office/drawing/2014/main" id="{BAB4CF39-E9FF-486C-8493-58163D0974E2}"/>
            </a:ext>
          </a:extLst>
        </xdr:cNvPr>
        <xdr:cNvCxnSpPr/>
      </xdr:nvCxnSpPr>
      <xdr:spPr>
        <a:xfrm>
          <a:off x="3797300" y="136302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160655</xdr:rowOff>
    </xdr:from>
    <xdr:to>
      <xdr:col>15</xdr:col>
      <xdr:colOff>101600</xdr:colOff>
      <xdr:row>79</xdr:row>
      <xdr:rowOff>90805</xdr:rowOff>
    </xdr:to>
    <xdr:sp macro="" textlink="">
      <xdr:nvSpPr>
        <xdr:cNvPr id="308" name="楕円 307">
          <a:extLst>
            <a:ext uri="{FF2B5EF4-FFF2-40B4-BE49-F238E27FC236}">
              <a16:creationId xmlns:a16="http://schemas.microsoft.com/office/drawing/2014/main" id="{C5ACE36C-4C67-446D-A1D7-95D96EC03692}"/>
            </a:ext>
          </a:extLst>
        </xdr:cNvPr>
        <xdr:cNvSpPr/>
      </xdr:nvSpPr>
      <xdr:spPr>
        <a:xfrm>
          <a:off x="2857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40005</xdr:rowOff>
    </xdr:from>
    <xdr:to>
      <xdr:col>19</xdr:col>
      <xdr:colOff>177800</xdr:colOff>
      <xdr:row>79</xdr:row>
      <xdr:rowOff>85725</xdr:rowOff>
    </xdr:to>
    <xdr:cxnSp macro="">
      <xdr:nvCxnSpPr>
        <xdr:cNvPr id="309" name="直線コネクタ 308">
          <a:extLst>
            <a:ext uri="{FF2B5EF4-FFF2-40B4-BE49-F238E27FC236}">
              <a16:creationId xmlns:a16="http://schemas.microsoft.com/office/drawing/2014/main" id="{0D9F90D2-E890-47CD-BD36-AEBBC328D9C3}"/>
            </a:ext>
          </a:extLst>
        </xdr:cNvPr>
        <xdr:cNvCxnSpPr/>
      </xdr:nvCxnSpPr>
      <xdr:spPr>
        <a:xfrm>
          <a:off x="2908300" y="135845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116839</xdr:rowOff>
    </xdr:from>
    <xdr:to>
      <xdr:col>10</xdr:col>
      <xdr:colOff>165100</xdr:colOff>
      <xdr:row>79</xdr:row>
      <xdr:rowOff>46989</xdr:rowOff>
    </xdr:to>
    <xdr:sp macro="" textlink="">
      <xdr:nvSpPr>
        <xdr:cNvPr id="310" name="楕円 309">
          <a:extLst>
            <a:ext uri="{FF2B5EF4-FFF2-40B4-BE49-F238E27FC236}">
              <a16:creationId xmlns:a16="http://schemas.microsoft.com/office/drawing/2014/main" id="{D14FE395-9304-4C25-AE49-9B8764F39DDD}"/>
            </a:ext>
          </a:extLst>
        </xdr:cNvPr>
        <xdr:cNvSpPr/>
      </xdr:nvSpPr>
      <xdr:spPr>
        <a:xfrm>
          <a:off x="1968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167639</xdr:rowOff>
    </xdr:from>
    <xdr:to>
      <xdr:col>15</xdr:col>
      <xdr:colOff>50800</xdr:colOff>
      <xdr:row>79</xdr:row>
      <xdr:rowOff>40005</xdr:rowOff>
    </xdr:to>
    <xdr:cxnSp macro="">
      <xdr:nvCxnSpPr>
        <xdr:cNvPr id="311" name="直線コネクタ 310">
          <a:extLst>
            <a:ext uri="{FF2B5EF4-FFF2-40B4-BE49-F238E27FC236}">
              <a16:creationId xmlns:a16="http://schemas.microsoft.com/office/drawing/2014/main" id="{B2CC0B97-FB4D-4597-A984-BB6469834F41}"/>
            </a:ext>
          </a:extLst>
        </xdr:cNvPr>
        <xdr:cNvCxnSpPr/>
      </xdr:nvCxnSpPr>
      <xdr:spPr>
        <a:xfrm>
          <a:off x="2019300" y="135407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2" name="楕円 311">
          <a:extLst>
            <a:ext uri="{FF2B5EF4-FFF2-40B4-BE49-F238E27FC236}">
              <a16:creationId xmlns:a16="http://schemas.microsoft.com/office/drawing/2014/main" id="{4FAEF3E1-A4F8-48EA-9712-55A63625EC40}"/>
            </a:ext>
          </a:extLst>
        </xdr:cNvPr>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167639</xdr:rowOff>
    </xdr:from>
    <xdr:to>
      <xdr:col>10</xdr:col>
      <xdr:colOff>114300</xdr:colOff>
      <xdr:row>81</xdr:row>
      <xdr:rowOff>26670</xdr:rowOff>
    </xdr:to>
    <xdr:cxnSp macro="">
      <xdr:nvCxnSpPr>
        <xdr:cNvPr id="313" name="直線コネクタ 312">
          <a:extLst>
            <a:ext uri="{FF2B5EF4-FFF2-40B4-BE49-F238E27FC236}">
              <a16:creationId xmlns:a16="http://schemas.microsoft.com/office/drawing/2014/main" id="{DEEF448F-251D-49E5-A810-A6533A0888F1}"/>
            </a:ext>
          </a:extLst>
        </xdr:cNvPr>
        <xdr:cNvCxnSpPr/>
      </xdr:nvCxnSpPr>
      <xdr:spPr>
        <a:xfrm flipV="1">
          <a:off x="1130300" y="13540739"/>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38116</xdr:rowOff>
    </xdr:from>
    <xdr:ext cx="405111" cy="259045"/>
    <xdr:sp macro="" textlink="">
      <xdr:nvSpPr>
        <xdr:cNvPr id="314" name="n_1aveValue【福祉施設】&#10;有形固定資産減価償却率">
          <a:extLst>
            <a:ext uri="{FF2B5EF4-FFF2-40B4-BE49-F238E27FC236}">
              <a16:creationId xmlns:a16="http://schemas.microsoft.com/office/drawing/2014/main" id="{6A5B6521-CE0D-48D7-963C-F40820DF206D}"/>
            </a:ext>
          </a:extLst>
        </xdr:cNvPr>
        <xdr:cNvSpPr txBox="1"/>
      </xdr:nvSpPr>
      <xdr:spPr>
        <a:xfrm>
          <a:off x="3582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165752</xdr:rowOff>
    </xdr:from>
    <xdr:ext cx="405111" cy="259045"/>
    <xdr:sp macro="" textlink="">
      <xdr:nvSpPr>
        <xdr:cNvPr id="315" name="n_2aveValue【福祉施設】&#10;有形固定資産減価償却率">
          <a:extLst>
            <a:ext uri="{FF2B5EF4-FFF2-40B4-BE49-F238E27FC236}">
              <a16:creationId xmlns:a16="http://schemas.microsoft.com/office/drawing/2014/main" id="{3EF611A9-DB52-4B3B-9C25-2F3F87440053}"/>
            </a:ext>
          </a:extLst>
        </xdr:cNvPr>
        <xdr:cNvSpPr txBox="1"/>
      </xdr:nvSpPr>
      <xdr:spPr>
        <a:xfrm>
          <a:off x="2705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135272</xdr:rowOff>
    </xdr:from>
    <xdr:ext cx="405111" cy="259045"/>
    <xdr:sp macro="" textlink="">
      <xdr:nvSpPr>
        <xdr:cNvPr id="316" name="n_3aveValue【福祉施設】&#10;有形固定資産減価償却率">
          <a:extLst>
            <a:ext uri="{FF2B5EF4-FFF2-40B4-BE49-F238E27FC236}">
              <a16:creationId xmlns:a16="http://schemas.microsoft.com/office/drawing/2014/main" id="{08572EA0-CDBA-4744-8662-A531C59238DF}"/>
            </a:ext>
          </a:extLst>
        </xdr:cNvPr>
        <xdr:cNvSpPr txBox="1"/>
      </xdr:nvSpPr>
      <xdr:spPr>
        <a:xfrm>
          <a:off x="1816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317" name="n_4aveValue【福祉施設】&#10;有形固定資産減価償却率">
          <a:extLst>
            <a:ext uri="{FF2B5EF4-FFF2-40B4-BE49-F238E27FC236}">
              <a16:creationId xmlns:a16="http://schemas.microsoft.com/office/drawing/2014/main" id="{70DE2B27-8469-44E2-9787-5918845B17D8}"/>
            </a:ext>
          </a:extLst>
        </xdr:cNvPr>
        <xdr:cNvSpPr txBox="1"/>
      </xdr:nvSpPr>
      <xdr:spPr>
        <a:xfrm>
          <a:off x="927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153052</xdr:rowOff>
    </xdr:from>
    <xdr:ext cx="405111" cy="259045"/>
    <xdr:sp macro="" textlink="">
      <xdr:nvSpPr>
        <xdr:cNvPr id="318" name="n_1mainValue【福祉施設】&#10;有形固定資産減価償却率">
          <a:extLst>
            <a:ext uri="{FF2B5EF4-FFF2-40B4-BE49-F238E27FC236}">
              <a16:creationId xmlns:a16="http://schemas.microsoft.com/office/drawing/2014/main" id="{BE5C585E-2EFB-47B1-96A1-6C4F20DDF363}"/>
            </a:ext>
          </a:extLst>
        </xdr:cNvPr>
        <xdr:cNvSpPr txBox="1"/>
      </xdr:nvSpPr>
      <xdr:spPr>
        <a:xfrm>
          <a:off x="35820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107332</xdr:rowOff>
    </xdr:from>
    <xdr:ext cx="405111" cy="259045"/>
    <xdr:sp macro="" textlink="">
      <xdr:nvSpPr>
        <xdr:cNvPr id="319" name="n_2mainValue【福祉施設】&#10;有形固定資産減価償却率">
          <a:extLst>
            <a:ext uri="{FF2B5EF4-FFF2-40B4-BE49-F238E27FC236}">
              <a16:creationId xmlns:a16="http://schemas.microsoft.com/office/drawing/2014/main" id="{39693F96-0FAA-49B2-A712-0492AA6CBA1A}"/>
            </a:ext>
          </a:extLst>
        </xdr:cNvPr>
        <xdr:cNvSpPr txBox="1"/>
      </xdr:nvSpPr>
      <xdr:spPr>
        <a:xfrm>
          <a:off x="27057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63516</xdr:rowOff>
    </xdr:from>
    <xdr:ext cx="405111" cy="259045"/>
    <xdr:sp macro="" textlink="">
      <xdr:nvSpPr>
        <xdr:cNvPr id="320" name="n_3mainValue【福祉施設】&#10;有形固定資産減価償却率">
          <a:extLst>
            <a:ext uri="{FF2B5EF4-FFF2-40B4-BE49-F238E27FC236}">
              <a16:creationId xmlns:a16="http://schemas.microsoft.com/office/drawing/2014/main" id="{CF3D7B7A-3A49-45D9-88EE-A4DA0111A30A}"/>
            </a:ext>
          </a:extLst>
        </xdr:cNvPr>
        <xdr:cNvSpPr txBox="1"/>
      </xdr:nvSpPr>
      <xdr:spPr>
        <a:xfrm>
          <a:off x="1816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21" name="n_4mainValue【福祉施設】&#10;有形固定資産減価償却率">
          <a:extLst>
            <a:ext uri="{FF2B5EF4-FFF2-40B4-BE49-F238E27FC236}">
              <a16:creationId xmlns:a16="http://schemas.microsoft.com/office/drawing/2014/main" id="{1275824D-03F8-4EEA-B19B-28596625FFC8}"/>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03D3435-F40D-419B-B019-A711BD81A4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B833C04-412E-46EC-8A72-BD52FC78A9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1E07F94-09FB-433C-9BD3-854A9A8B0D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B186CA9-2E99-40DA-96F0-4E94C474F5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55546EF-4C91-493E-B1A7-F4F1B9B02D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47F9050-4329-4E14-AB3D-A84DE685DFE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83DDA41-CE4F-4267-A109-00538407A0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96B6B30-3966-48B1-AF41-F7BF55AA39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72261AF-50D6-4193-8E9E-908E0BEA42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7589242-FC92-4661-8DF7-36A18B48AD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727040FE-909E-4AC3-8399-2EFB0ECEDF3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436F8035-00BD-4A9F-B3F7-449BFE8143F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44E094EB-38B2-4622-876C-0D411D18A95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6802320B-BAFC-498C-9614-567C970DC67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22E5CEB3-13A9-4FA0-9FB4-8DED73A8FC6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1D152C0A-F453-4486-9BA1-67A1834B9C2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E22AF8FD-7FA0-418B-9FBF-0A0117D1503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77CAE533-F290-478F-BE43-8D6F20B6B05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5A4EC09-9BF2-4BEE-BD99-72BE99E01F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4879EEA6-0285-4678-AFF8-7C7391B10C5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77D39173-2463-400E-88C2-934A2D276E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3" name="直線コネクタ 342">
          <a:extLst>
            <a:ext uri="{FF2B5EF4-FFF2-40B4-BE49-F238E27FC236}">
              <a16:creationId xmlns:a16="http://schemas.microsoft.com/office/drawing/2014/main" id="{308A0052-6EBF-4A14-9A7C-59BC41CFA52F}"/>
            </a:ext>
          </a:extLst>
        </xdr:cNvPr>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4" name="【福祉施設】&#10;一人当たり面積最小値テキスト">
          <a:extLst>
            <a:ext uri="{FF2B5EF4-FFF2-40B4-BE49-F238E27FC236}">
              <a16:creationId xmlns:a16="http://schemas.microsoft.com/office/drawing/2014/main" id="{0A21A868-7B74-47E7-B093-0AC685A5964F}"/>
            </a:ext>
          </a:extLst>
        </xdr:cNvPr>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5" name="直線コネクタ 344">
          <a:extLst>
            <a:ext uri="{FF2B5EF4-FFF2-40B4-BE49-F238E27FC236}">
              <a16:creationId xmlns:a16="http://schemas.microsoft.com/office/drawing/2014/main" id="{2D52E50B-1968-41D7-80CF-AB142F7C43C7}"/>
            </a:ext>
          </a:extLst>
        </xdr:cNvPr>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6" name="【福祉施設】&#10;一人当たり面積最大値テキスト">
          <a:extLst>
            <a:ext uri="{FF2B5EF4-FFF2-40B4-BE49-F238E27FC236}">
              <a16:creationId xmlns:a16="http://schemas.microsoft.com/office/drawing/2014/main" id="{7372B428-A13B-415F-BCD2-6BF700C79579}"/>
            </a:ext>
          </a:extLst>
        </xdr:cNvPr>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7" name="直線コネクタ 346">
          <a:extLst>
            <a:ext uri="{FF2B5EF4-FFF2-40B4-BE49-F238E27FC236}">
              <a16:creationId xmlns:a16="http://schemas.microsoft.com/office/drawing/2014/main" id="{0098863B-82EB-49A1-AF8A-1E4C1562D51C}"/>
            </a:ext>
          </a:extLst>
        </xdr:cNvPr>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348" name="【福祉施設】&#10;一人当たり面積平均値テキスト">
          <a:extLst>
            <a:ext uri="{FF2B5EF4-FFF2-40B4-BE49-F238E27FC236}">
              <a16:creationId xmlns:a16="http://schemas.microsoft.com/office/drawing/2014/main" id="{323DBBEB-7EB9-4B38-BE2B-56A13E9C8243}"/>
            </a:ext>
          </a:extLst>
        </xdr:cNvPr>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9" name="フローチャート: 判断 348">
          <a:extLst>
            <a:ext uri="{FF2B5EF4-FFF2-40B4-BE49-F238E27FC236}">
              <a16:creationId xmlns:a16="http://schemas.microsoft.com/office/drawing/2014/main" id="{A1015493-9757-424D-8B6A-46A070BDC235}"/>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50" name="フローチャート: 判断 349">
          <a:extLst>
            <a:ext uri="{FF2B5EF4-FFF2-40B4-BE49-F238E27FC236}">
              <a16:creationId xmlns:a16="http://schemas.microsoft.com/office/drawing/2014/main" id="{CEE26643-DDCD-4B05-9020-5D82E8FD75EC}"/>
            </a:ext>
          </a:extLst>
        </xdr:cNvPr>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51" name="フローチャート: 判断 350">
          <a:extLst>
            <a:ext uri="{FF2B5EF4-FFF2-40B4-BE49-F238E27FC236}">
              <a16:creationId xmlns:a16="http://schemas.microsoft.com/office/drawing/2014/main" id="{2D38545A-4E72-418B-8DA2-076D222EE797}"/>
            </a:ext>
          </a:extLst>
        </xdr:cNvPr>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2" name="フローチャート: 判断 351">
          <a:extLst>
            <a:ext uri="{FF2B5EF4-FFF2-40B4-BE49-F238E27FC236}">
              <a16:creationId xmlns:a16="http://schemas.microsoft.com/office/drawing/2014/main" id="{75B706BF-2F7D-4791-8E1F-F237544DC7AF}"/>
            </a:ext>
          </a:extLst>
        </xdr:cNvPr>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3" name="フローチャート: 判断 352">
          <a:extLst>
            <a:ext uri="{FF2B5EF4-FFF2-40B4-BE49-F238E27FC236}">
              <a16:creationId xmlns:a16="http://schemas.microsoft.com/office/drawing/2014/main" id="{29F8F8C5-7F78-4C2B-BBB4-8063365A8E06}"/>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5B6D241-CB1E-4167-BE58-EC6152BD34E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3ACC51D-F428-4504-9331-7975660F0C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2A8D0DC-7E95-4538-9C7C-86A3A25DCBA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1BDD1BF-2267-4D5A-B3B3-5B6693D179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3B2B56E-8FBC-4861-921F-63BBCB0D364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19304</xdr:rowOff>
    </xdr:from>
    <xdr:to>
      <xdr:col>55</xdr:col>
      <xdr:colOff>50800</xdr:colOff>
      <xdr:row>80</xdr:row>
      <xdr:rowOff>120904</xdr:rowOff>
    </xdr:to>
    <xdr:sp macro="" textlink="">
      <xdr:nvSpPr>
        <xdr:cNvPr id="359" name="楕円 358">
          <a:extLst>
            <a:ext uri="{FF2B5EF4-FFF2-40B4-BE49-F238E27FC236}">
              <a16:creationId xmlns:a16="http://schemas.microsoft.com/office/drawing/2014/main" id="{322D3563-073D-4728-AE98-92CCC79B222F}"/>
            </a:ext>
          </a:extLst>
        </xdr:cNvPr>
        <xdr:cNvSpPr/>
      </xdr:nvSpPr>
      <xdr:spPr>
        <a:xfrm>
          <a:off x="104267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42181</xdr:rowOff>
    </xdr:from>
    <xdr:ext cx="469744" cy="259045"/>
    <xdr:sp macro="" textlink="">
      <xdr:nvSpPr>
        <xdr:cNvPr id="360" name="【福祉施設】&#10;一人当たり面積該当値テキスト">
          <a:extLst>
            <a:ext uri="{FF2B5EF4-FFF2-40B4-BE49-F238E27FC236}">
              <a16:creationId xmlns:a16="http://schemas.microsoft.com/office/drawing/2014/main" id="{D22DA512-0612-4A0A-9A87-9D2C2CFAC431}"/>
            </a:ext>
          </a:extLst>
        </xdr:cNvPr>
        <xdr:cNvSpPr txBox="1"/>
      </xdr:nvSpPr>
      <xdr:spPr>
        <a:xfrm>
          <a:off x="10515600" y="1358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28448</xdr:rowOff>
    </xdr:from>
    <xdr:to>
      <xdr:col>50</xdr:col>
      <xdr:colOff>165100</xdr:colOff>
      <xdr:row>80</xdr:row>
      <xdr:rowOff>130048</xdr:rowOff>
    </xdr:to>
    <xdr:sp macro="" textlink="">
      <xdr:nvSpPr>
        <xdr:cNvPr id="361" name="楕円 360">
          <a:extLst>
            <a:ext uri="{FF2B5EF4-FFF2-40B4-BE49-F238E27FC236}">
              <a16:creationId xmlns:a16="http://schemas.microsoft.com/office/drawing/2014/main" id="{7DEA7626-B2A3-4214-B581-C2BA1205488E}"/>
            </a:ext>
          </a:extLst>
        </xdr:cNvPr>
        <xdr:cNvSpPr/>
      </xdr:nvSpPr>
      <xdr:spPr>
        <a:xfrm>
          <a:off x="9588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70104</xdr:rowOff>
    </xdr:from>
    <xdr:to>
      <xdr:col>55</xdr:col>
      <xdr:colOff>0</xdr:colOff>
      <xdr:row>80</xdr:row>
      <xdr:rowOff>79248</xdr:rowOff>
    </xdr:to>
    <xdr:cxnSp macro="">
      <xdr:nvCxnSpPr>
        <xdr:cNvPr id="362" name="直線コネクタ 361">
          <a:extLst>
            <a:ext uri="{FF2B5EF4-FFF2-40B4-BE49-F238E27FC236}">
              <a16:creationId xmlns:a16="http://schemas.microsoft.com/office/drawing/2014/main" id="{1F1451F6-E5C7-4667-A875-6F87E5CA5B8F}"/>
            </a:ext>
          </a:extLst>
        </xdr:cNvPr>
        <xdr:cNvCxnSpPr/>
      </xdr:nvCxnSpPr>
      <xdr:spPr>
        <a:xfrm flipV="1">
          <a:off x="9639300" y="137861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28448</xdr:rowOff>
    </xdr:from>
    <xdr:to>
      <xdr:col>46</xdr:col>
      <xdr:colOff>38100</xdr:colOff>
      <xdr:row>80</xdr:row>
      <xdr:rowOff>130048</xdr:rowOff>
    </xdr:to>
    <xdr:sp macro="" textlink="">
      <xdr:nvSpPr>
        <xdr:cNvPr id="363" name="楕円 362">
          <a:extLst>
            <a:ext uri="{FF2B5EF4-FFF2-40B4-BE49-F238E27FC236}">
              <a16:creationId xmlns:a16="http://schemas.microsoft.com/office/drawing/2014/main" id="{D2C7F067-79EF-47FD-B60E-8C307B978DA0}"/>
            </a:ext>
          </a:extLst>
        </xdr:cNvPr>
        <xdr:cNvSpPr/>
      </xdr:nvSpPr>
      <xdr:spPr>
        <a:xfrm>
          <a:off x="8699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79248</xdr:rowOff>
    </xdr:from>
    <xdr:to>
      <xdr:col>50</xdr:col>
      <xdr:colOff>114300</xdr:colOff>
      <xdr:row>80</xdr:row>
      <xdr:rowOff>79248</xdr:rowOff>
    </xdr:to>
    <xdr:cxnSp macro="">
      <xdr:nvCxnSpPr>
        <xdr:cNvPr id="364" name="直線コネクタ 363">
          <a:extLst>
            <a:ext uri="{FF2B5EF4-FFF2-40B4-BE49-F238E27FC236}">
              <a16:creationId xmlns:a16="http://schemas.microsoft.com/office/drawing/2014/main" id="{3103C35B-AAA2-40E1-98B8-50E518104C78}"/>
            </a:ext>
          </a:extLst>
        </xdr:cNvPr>
        <xdr:cNvCxnSpPr/>
      </xdr:nvCxnSpPr>
      <xdr:spPr>
        <a:xfrm>
          <a:off x="8750300" y="13795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28448</xdr:rowOff>
    </xdr:from>
    <xdr:to>
      <xdr:col>41</xdr:col>
      <xdr:colOff>101600</xdr:colOff>
      <xdr:row>80</xdr:row>
      <xdr:rowOff>130048</xdr:rowOff>
    </xdr:to>
    <xdr:sp macro="" textlink="">
      <xdr:nvSpPr>
        <xdr:cNvPr id="365" name="楕円 364">
          <a:extLst>
            <a:ext uri="{FF2B5EF4-FFF2-40B4-BE49-F238E27FC236}">
              <a16:creationId xmlns:a16="http://schemas.microsoft.com/office/drawing/2014/main" id="{84998BB7-58A5-40B9-A79D-54D3BFCEA639}"/>
            </a:ext>
          </a:extLst>
        </xdr:cNvPr>
        <xdr:cNvSpPr/>
      </xdr:nvSpPr>
      <xdr:spPr>
        <a:xfrm>
          <a:off x="7810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79248</xdr:rowOff>
    </xdr:from>
    <xdr:to>
      <xdr:col>45</xdr:col>
      <xdr:colOff>177800</xdr:colOff>
      <xdr:row>80</xdr:row>
      <xdr:rowOff>79248</xdr:rowOff>
    </xdr:to>
    <xdr:cxnSp macro="">
      <xdr:nvCxnSpPr>
        <xdr:cNvPr id="366" name="直線コネクタ 365">
          <a:extLst>
            <a:ext uri="{FF2B5EF4-FFF2-40B4-BE49-F238E27FC236}">
              <a16:creationId xmlns:a16="http://schemas.microsoft.com/office/drawing/2014/main" id="{834F1B98-DF48-429A-9EE3-4A0715F54506}"/>
            </a:ext>
          </a:extLst>
        </xdr:cNvPr>
        <xdr:cNvCxnSpPr/>
      </xdr:nvCxnSpPr>
      <xdr:spPr>
        <a:xfrm>
          <a:off x="7861300" y="13795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156463</xdr:rowOff>
    </xdr:from>
    <xdr:to>
      <xdr:col>36</xdr:col>
      <xdr:colOff>165100</xdr:colOff>
      <xdr:row>81</xdr:row>
      <xdr:rowOff>86613</xdr:rowOff>
    </xdr:to>
    <xdr:sp macro="" textlink="">
      <xdr:nvSpPr>
        <xdr:cNvPr id="367" name="楕円 366">
          <a:extLst>
            <a:ext uri="{FF2B5EF4-FFF2-40B4-BE49-F238E27FC236}">
              <a16:creationId xmlns:a16="http://schemas.microsoft.com/office/drawing/2014/main" id="{099336A1-820C-44B5-815C-8DDA12A3AB3B}"/>
            </a:ext>
          </a:extLst>
        </xdr:cNvPr>
        <xdr:cNvSpPr/>
      </xdr:nvSpPr>
      <xdr:spPr>
        <a:xfrm>
          <a:off x="6921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79248</xdr:rowOff>
    </xdr:from>
    <xdr:to>
      <xdr:col>41</xdr:col>
      <xdr:colOff>50800</xdr:colOff>
      <xdr:row>81</xdr:row>
      <xdr:rowOff>35813</xdr:rowOff>
    </xdr:to>
    <xdr:cxnSp macro="">
      <xdr:nvCxnSpPr>
        <xdr:cNvPr id="368" name="直線コネクタ 367">
          <a:extLst>
            <a:ext uri="{FF2B5EF4-FFF2-40B4-BE49-F238E27FC236}">
              <a16:creationId xmlns:a16="http://schemas.microsoft.com/office/drawing/2014/main" id="{881CEF8F-5CCC-46E3-9428-62C9EF37270D}"/>
            </a:ext>
          </a:extLst>
        </xdr:cNvPr>
        <xdr:cNvCxnSpPr/>
      </xdr:nvCxnSpPr>
      <xdr:spPr>
        <a:xfrm flipV="1">
          <a:off x="6972300" y="137952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25164</xdr:rowOff>
    </xdr:from>
    <xdr:ext cx="469744" cy="259045"/>
    <xdr:sp macro="" textlink="">
      <xdr:nvSpPr>
        <xdr:cNvPr id="369" name="n_1aveValue【福祉施設】&#10;一人当たり面積">
          <a:extLst>
            <a:ext uri="{FF2B5EF4-FFF2-40B4-BE49-F238E27FC236}">
              <a16:creationId xmlns:a16="http://schemas.microsoft.com/office/drawing/2014/main" id="{9808D77E-B565-4FD0-826C-96CF0247A78F}"/>
            </a:ext>
          </a:extLst>
        </xdr:cNvPr>
        <xdr:cNvSpPr txBox="1"/>
      </xdr:nvSpPr>
      <xdr:spPr>
        <a:xfrm>
          <a:off x="9391727" y="140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98314</xdr:rowOff>
    </xdr:from>
    <xdr:ext cx="469744" cy="259045"/>
    <xdr:sp macro="" textlink="">
      <xdr:nvSpPr>
        <xdr:cNvPr id="370" name="n_2aveValue【福祉施設】&#10;一人当たり面積">
          <a:extLst>
            <a:ext uri="{FF2B5EF4-FFF2-40B4-BE49-F238E27FC236}">
              <a16:creationId xmlns:a16="http://schemas.microsoft.com/office/drawing/2014/main" id="{CCA80266-13E4-4BB8-B8D3-65ECD0C8B3BD}"/>
            </a:ext>
          </a:extLst>
        </xdr:cNvPr>
        <xdr:cNvSpPr txBox="1"/>
      </xdr:nvSpPr>
      <xdr:spPr>
        <a:xfrm>
          <a:off x="85154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52595</xdr:rowOff>
    </xdr:from>
    <xdr:ext cx="469744" cy="259045"/>
    <xdr:sp macro="" textlink="">
      <xdr:nvSpPr>
        <xdr:cNvPr id="371" name="n_3aveValue【福祉施設】&#10;一人当たり面積">
          <a:extLst>
            <a:ext uri="{FF2B5EF4-FFF2-40B4-BE49-F238E27FC236}">
              <a16:creationId xmlns:a16="http://schemas.microsoft.com/office/drawing/2014/main" id="{C3E8C6B3-A43C-4FC6-A1B4-15D152243629}"/>
            </a:ext>
          </a:extLst>
        </xdr:cNvPr>
        <xdr:cNvSpPr txBox="1"/>
      </xdr:nvSpPr>
      <xdr:spPr>
        <a:xfrm>
          <a:off x="7626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2" name="n_4aveValue【福祉施設】&#10;一人当たり面積">
          <a:extLst>
            <a:ext uri="{FF2B5EF4-FFF2-40B4-BE49-F238E27FC236}">
              <a16:creationId xmlns:a16="http://schemas.microsoft.com/office/drawing/2014/main" id="{C81A7DE1-9D82-4516-9B2F-59BC21C16674}"/>
            </a:ext>
          </a:extLst>
        </xdr:cNvPr>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146575</xdr:rowOff>
    </xdr:from>
    <xdr:ext cx="469744" cy="259045"/>
    <xdr:sp macro="" textlink="">
      <xdr:nvSpPr>
        <xdr:cNvPr id="373" name="n_1mainValue【福祉施設】&#10;一人当たり面積">
          <a:extLst>
            <a:ext uri="{FF2B5EF4-FFF2-40B4-BE49-F238E27FC236}">
              <a16:creationId xmlns:a16="http://schemas.microsoft.com/office/drawing/2014/main" id="{B6F6CFD0-DDA3-44C6-A36F-E7ED43E64350}"/>
            </a:ext>
          </a:extLst>
        </xdr:cNvPr>
        <xdr:cNvSpPr txBox="1"/>
      </xdr:nvSpPr>
      <xdr:spPr>
        <a:xfrm>
          <a:off x="93917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146575</xdr:rowOff>
    </xdr:from>
    <xdr:ext cx="469744" cy="259045"/>
    <xdr:sp macro="" textlink="">
      <xdr:nvSpPr>
        <xdr:cNvPr id="374" name="n_2mainValue【福祉施設】&#10;一人当たり面積">
          <a:extLst>
            <a:ext uri="{FF2B5EF4-FFF2-40B4-BE49-F238E27FC236}">
              <a16:creationId xmlns:a16="http://schemas.microsoft.com/office/drawing/2014/main" id="{5991A99F-B18C-439A-9852-1EA0E297A7EF}"/>
            </a:ext>
          </a:extLst>
        </xdr:cNvPr>
        <xdr:cNvSpPr txBox="1"/>
      </xdr:nvSpPr>
      <xdr:spPr>
        <a:xfrm>
          <a:off x="85154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146575</xdr:rowOff>
    </xdr:from>
    <xdr:ext cx="469744" cy="259045"/>
    <xdr:sp macro="" textlink="">
      <xdr:nvSpPr>
        <xdr:cNvPr id="375" name="n_3mainValue【福祉施設】&#10;一人当たり面積">
          <a:extLst>
            <a:ext uri="{FF2B5EF4-FFF2-40B4-BE49-F238E27FC236}">
              <a16:creationId xmlns:a16="http://schemas.microsoft.com/office/drawing/2014/main" id="{7550A6BB-0D43-43B0-9BE9-0F76C7EA1530}"/>
            </a:ext>
          </a:extLst>
        </xdr:cNvPr>
        <xdr:cNvSpPr txBox="1"/>
      </xdr:nvSpPr>
      <xdr:spPr>
        <a:xfrm>
          <a:off x="76264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103140</xdr:rowOff>
    </xdr:from>
    <xdr:ext cx="469744" cy="259045"/>
    <xdr:sp macro="" textlink="">
      <xdr:nvSpPr>
        <xdr:cNvPr id="376" name="n_4mainValue【福祉施設】&#10;一人当たり面積">
          <a:extLst>
            <a:ext uri="{FF2B5EF4-FFF2-40B4-BE49-F238E27FC236}">
              <a16:creationId xmlns:a16="http://schemas.microsoft.com/office/drawing/2014/main" id="{EDB53C7E-1E35-43E0-A776-B58F9F25EFFD}"/>
            </a:ext>
          </a:extLst>
        </xdr:cNvPr>
        <xdr:cNvSpPr txBox="1"/>
      </xdr:nvSpPr>
      <xdr:spPr>
        <a:xfrm>
          <a:off x="67374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233EB1EE-A6A3-41F6-B760-D44F26ADC0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9DE805A8-5CAD-4608-8A59-95F004D3E4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F4FBE5F-B580-4A1E-8168-60E84253A81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7950105-6A36-4123-88ED-E2E7A06027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15BA11D-A734-4DDD-BC6C-4BA7DE10D5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DE5F1D06-2CD6-48D4-9EEE-62ED52FBFD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99ED45B-DD77-40AD-BF53-D1D81073CE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37D2412D-4E38-4278-8077-FAF98D68C25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D135F208-3382-48FB-B8F7-FB571307FD3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F769CF59-9AE1-47DB-9726-E15A5D62788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3E290B-1212-47EC-8F11-D2E255C0D14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57508805-641D-4331-95ED-16965207635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9D033909-AC3C-422C-B71B-C3AB47A560A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14D55EB0-7539-4DE5-9BCF-5BFCC345C4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CE49F536-7ADD-4213-9646-3FEDB6D6427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612DE557-D5AE-4871-AFCA-069A0BE7C50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41F59D38-6087-4CCD-8735-CA63AF722E4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36D32F93-F661-4645-B5A6-E4013CF154E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8FA90569-2A54-4C7D-8845-D8621A0E95A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87282DAB-FF78-49D4-B71E-167A9E937DD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5F7DF305-15C6-43A7-8C4E-3A823AD23F4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D135C057-E7FF-4C0B-A0A5-7CB94C53466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A21BB8BB-9ED5-4CC1-9300-50BA2BB3F5B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F6F7EC2B-299B-4608-9C75-B65F67C9D6F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9168CA9D-73C3-42E7-9646-7A6E668EA84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2" name="直線コネクタ 401">
          <a:extLst>
            <a:ext uri="{FF2B5EF4-FFF2-40B4-BE49-F238E27FC236}">
              <a16:creationId xmlns:a16="http://schemas.microsoft.com/office/drawing/2014/main" id="{A3D04A3A-BA6C-4039-B60B-35BA5D3A97ED}"/>
            </a:ext>
          </a:extLst>
        </xdr:cNvPr>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61F9A24B-A568-4889-8077-E547E3B1D802}"/>
            </a:ext>
          </a:extLst>
        </xdr:cNvPr>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4" name="直線コネクタ 403">
          <a:extLst>
            <a:ext uri="{FF2B5EF4-FFF2-40B4-BE49-F238E27FC236}">
              <a16:creationId xmlns:a16="http://schemas.microsoft.com/office/drawing/2014/main" id="{7FD27580-9D77-4FDF-B1E6-2B07386CB847}"/>
            </a:ext>
          </a:extLst>
        </xdr:cNvPr>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EA03DA8C-AA59-4241-8494-047A9EA97EE5}"/>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6" name="直線コネクタ 405">
          <a:extLst>
            <a:ext uri="{FF2B5EF4-FFF2-40B4-BE49-F238E27FC236}">
              <a16:creationId xmlns:a16="http://schemas.microsoft.com/office/drawing/2014/main" id="{1E8F33B5-C477-40C5-8347-78313C1A08CA}"/>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55543602-ADAC-454A-963D-B67CBD2A5CCF}"/>
            </a:ext>
          </a:extLst>
        </xdr:cNvPr>
        <xdr:cNvSpPr txBox="1"/>
      </xdr:nvSpPr>
      <xdr:spPr>
        <a:xfrm>
          <a:off x="4673600" y="1778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8" name="フローチャート: 判断 407">
          <a:extLst>
            <a:ext uri="{FF2B5EF4-FFF2-40B4-BE49-F238E27FC236}">
              <a16:creationId xmlns:a16="http://schemas.microsoft.com/office/drawing/2014/main" id="{56FE043F-BEA2-4362-BE8F-30EFDD219F6C}"/>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9" name="フローチャート: 判断 408">
          <a:extLst>
            <a:ext uri="{FF2B5EF4-FFF2-40B4-BE49-F238E27FC236}">
              <a16:creationId xmlns:a16="http://schemas.microsoft.com/office/drawing/2014/main" id="{C4216220-94D7-4444-A14A-455120AEAA41}"/>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10" name="フローチャート: 判断 409">
          <a:extLst>
            <a:ext uri="{FF2B5EF4-FFF2-40B4-BE49-F238E27FC236}">
              <a16:creationId xmlns:a16="http://schemas.microsoft.com/office/drawing/2014/main" id="{A15E4F65-4D3C-4D32-A336-225AB028C686}"/>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11" name="フローチャート: 判断 410">
          <a:extLst>
            <a:ext uri="{FF2B5EF4-FFF2-40B4-BE49-F238E27FC236}">
              <a16:creationId xmlns:a16="http://schemas.microsoft.com/office/drawing/2014/main" id="{1976C28B-24D8-4261-9709-8F36B1F4A816}"/>
            </a:ext>
          </a:extLst>
        </xdr:cNvPr>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2" name="フローチャート: 判断 411">
          <a:extLst>
            <a:ext uri="{FF2B5EF4-FFF2-40B4-BE49-F238E27FC236}">
              <a16:creationId xmlns:a16="http://schemas.microsoft.com/office/drawing/2014/main" id="{9A4A95E9-CC92-44C4-ABC6-48BD2D54DEC7}"/>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E69C85A-E97F-44D7-BE71-50DF6AEE263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EB4B0B8-4BBF-49FA-94ED-D1D3E22549B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87FF0CD-4E66-4344-A700-59BC7130C39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32A3A28-5DB1-4868-BE64-EC2083DF90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3542B1B-E139-4DA8-B76D-6CD53B83A7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111942</xdr:rowOff>
    </xdr:from>
    <xdr:to>
      <xdr:col>24</xdr:col>
      <xdr:colOff>114300</xdr:colOff>
      <xdr:row>109</xdr:row>
      <xdr:rowOff>42092</xdr:rowOff>
    </xdr:to>
    <xdr:sp macro="" textlink="">
      <xdr:nvSpPr>
        <xdr:cNvPr id="418" name="楕円 417">
          <a:extLst>
            <a:ext uri="{FF2B5EF4-FFF2-40B4-BE49-F238E27FC236}">
              <a16:creationId xmlns:a16="http://schemas.microsoft.com/office/drawing/2014/main" id="{AF359966-42C7-4753-9D4F-F07E8F28F4F5}"/>
            </a:ext>
          </a:extLst>
        </xdr:cNvPr>
        <xdr:cNvSpPr/>
      </xdr:nvSpPr>
      <xdr:spPr>
        <a:xfrm>
          <a:off x="45847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26869</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4768D8F3-764F-4ADE-99FC-DD5C33DC991B}"/>
            </a:ext>
          </a:extLst>
        </xdr:cNvPr>
        <xdr:cNvSpPr txBox="1"/>
      </xdr:nvSpPr>
      <xdr:spPr>
        <a:xfrm>
          <a:off x="4673600" y="1854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108676</xdr:rowOff>
    </xdr:from>
    <xdr:to>
      <xdr:col>20</xdr:col>
      <xdr:colOff>38100</xdr:colOff>
      <xdr:row>109</xdr:row>
      <xdr:rowOff>38826</xdr:rowOff>
    </xdr:to>
    <xdr:sp macro="" textlink="">
      <xdr:nvSpPr>
        <xdr:cNvPr id="420" name="楕円 419">
          <a:extLst>
            <a:ext uri="{FF2B5EF4-FFF2-40B4-BE49-F238E27FC236}">
              <a16:creationId xmlns:a16="http://schemas.microsoft.com/office/drawing/2014/main" id="{EBE17030-9AD8-49E4-8BC4-EFF715A6AB99}"/>
            </a:ext>
          </a:extLst>
        </xdr:cNvPr>
        <xdr:cNvSpPr/>
      </xdr:nvSpPr>
      <xdr:spPr>
        <a:xfrm>
          <a:off x="3746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159476</xdr:rowOff>
    </xdr:from>
    <xdr:to>
      <xdr:col>24</xdr:col>
      <xdr:colOff>63500</xdr:colOff>
      <xdr:row>108</xdr:row>
      <xdr:rowOff>162742</xdr:rowOff>
    </xdr:to>
    <xdr:cxnSp macro="">
      <xdr:nvCxnSpPr>
        <xdr:cNvPr id="421" name="直線コネクタ 420">
          <a:extLst>
            <a:ext uri="{FF2B5EF4-FFF2-40B4-BE49-F238E27FC236}">
              <a16:creationId xmlns:a16="http://schemas.microsoft.com/office/drawing/2014/main" id="{D47A16AE-2988-49D6-8BFF-6B102B956E60}"/>
            </a:ext>
          </a:extLst>
        </xdr:cNvPr>
        <xdr:cNvCxnSpPr/>
      </xdr:nvCxnSpPr>
      <xdr:spPr>
        <a:xfrm>
          <a:off x="3797300" y="186760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105411</xdr:rowOff>
    </xdr:from>
    <xdr:to>
      <xdr:col>15</xdr:col>
      <xdr:colOff>101600</xdr:colOff>
      <xdr:row>109</xdr:row>
      <xdr:rowOff>35561</xdr:rowOff>
    </xdr:to>
    <xdr:sp macro="" textlink="">
      <xdr:nvSpPr>
        <xdr:cNvPr id="422" name="楕円 421">
          <a:extLst>
            <a:ext uri="{FF2B5EF4-FFF2-40B4-BE49-F238E27FC236}">
              <a16:creationId xmlns:a16="http://schemas.microsoft.com/office/drawing/2014/main" id="{FC94D713-F758-4E89-8A64-0B85361F11F4}"/>
            </a:ext>
          </a:extLst>
        </xdr:cNvPr>
        <xdr:cNvSpPr/>
      </xdr:nvSpPr>
      <xdr:spPr>
        <a:xfrm>
          <a:off x="2857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156211</xdr:rowOff>
    </xdr:from>
    <xdr:to>
      <xdr:col>19</xdr:col>
      <xdr:colOff>177800</xdr:colOff>
      <xdr:row>108</xdr:row>
      <xdr:rowOff>159476</xdr:rowOff>
    </xdr:to>
    <xdr:cxnSp macro="">
      <xdr:nvCxnSpPr>
        <xdr:cNvPr id="423" name="直線コネクタ 422">
          <a:extLst>
            <a:ext uri="{FF2B5EF4-FFF2-40B4-BE49-F238E27FC236}">
              <a16:creationId xmlns:a16="http://schemas.microsoft.com/office/drawing/2014/main" id="{28AC5805-69A2-4800-ABBA-2B18957E4EFC}"/>
            </a:ext>
          </a:extLst>
        </xdr:cNvPr>
        <xdr:cNvCxnSpPr/>
      </xdr:nvCxnSpPr>
      <xdr:spPr>
        <a:xfrm>
          <a:off x="2908300" y="186728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90714</xdr:rowOff>
    </xdr:from>
    <xdr:to>
      <xdr:col>10</xdr:col>
      <xdr:colOff>165100</xdr:colOff>
      <xdr:row>109</xdr:row>
      <xdr:rowOff>20864</xdr:rowOff>
    </xdr:to>
    <xdr:sp macro="" textlink="">
      <xdr:nvSpPr>
        <xdr:cNvPr id="424" name="楕円 423">
          <a:extLst>
            <a:ext uri="{FF2B5EF4-FFF2-40B4-BE49-F238E27FC236}">
              <a16:creationId xmlns:a16="http://schemas.microsoft.com/office/drawing/2014/main" id="{6AF963C1-43EA-4A68-8CEE-776272B9AEAC}"/>
            </a:ext>
          </a:extLst>
        </xdr:cNvPr>
        <xdr:cNvSpPr/>
      </xdr:nvSpPr>
      <xdr:spPr>
        <a:xfrm>
          <a:off x="1968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141514</xdr:rowOff>
    </xdr:from>
    <xdr:to>
      <xdr:col>15</xdr:col>
      <xdr:colOff>50800</xdr:colOff>
      <xdr:row>108</xdr:row>
      <xdr:rowOff>156211</xdr:rowOff>
    </xdr:to>
    <xdr:cxnSp macro="">
      <xdr:nvCxnSpPr>
        <xdr:cNvPr id="425" name="直線コネクタ 424">
          <a:extLst>
            <a:ext uri="{FF2B5EF4-FFF2-40B4-BE49-F238E27FC236}">
              <a16:creationId xmlns:a16="http://schemas.microsoft.com/office/drawing/2014/main" id="{BC69BC68-D187-43C2-8146-7AE31C9887E7}"/>
            </a:ext>
          </a:extLst>
        </xdr:cNvPr>
        <xdr:cNvCxnSpPr/>
      </xdr:nvCxnSpPr>
      <xdr:spPr>
        <a:xfrm>
          <a:off x="2019300" y="1865811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77651</xdr:rowOff>
    </xdr:from>
    <xdr:to>
      <xdr:col>6</xdr:col>
      <xdr:colOff>38100</xdr:colOff>
      <xdr:row>109</xdr:row>
      <xdr:rowOff>7801</xdr:rowOff>
    </xdr:to>
    <xdr:sp macro="" textlink="">
      <xdr:nvSpPr>
        <xdr:cNvPr id="426" name="楕円 425">
          <a:extLst>
            <a:ext uri="{FF2B5EF4-FFF2-40B4-BE49-F238E27FC236}">
              <a16:creationId xmlns:a16="http://schemas.microsoft.com/office/drawing/2014/main" id="{690F740F-56EF-4768-93B4-055D46AD3802}"/>
            </a:ext>
          </a:extLst>
        </xdr:cNvPr>
        <xdr:cNvSpPr/>
      </xdr:nvSpPr>
      <xdr:spPr>
        <a:xfrm>
          <a:off x="1079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128451</xdr:rowOff>
    </xdr:from>
    <xdr:to>
      <xdr:col>10</xdr:col>
      <xdr:colOff>114300</xdr:colOff>
      <xdr:row>108</xdr:row>
      <xdr:rowOff>141514</xdr:rowOff>
    </xdr:to>
    <xdr:cxnSp macro="">
      <xdr:nvCxnSpPr>
        <xdr:cNvPr id="427" name="直線コネクタ 426">
          <a:extLst>
            <a:ext uri="{FF2B5EF4-FFF2-40B4-BE49-F238E27FC236}">
              <a16:creationId xmlns:a16="http://schemas.microsoft.com/office/drawing/2014/main" id="{84A49ABA-F49A-45F5-B535-D31ED7E51419}"/>
            </a:ext>
          </a:extLst>
        </xdr:cNvPr>
        <xdr:cNvCxnSpPr/>
      </xdr:nvCxnSpPr>
      <xdr:spPr>
        <a:xfrm>
          <a:off x="1130300" y="1864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8" name="n_1aveValue【市民会館】&#10;有形固定資産減価償却率">
          <a:extLst>
            <a:ext uri="{FF2B5EF4-FFF2-40B4-BE49-F238E27FC236}">
              <a16:creationId xmlns:a16="http://schemas.microsoft.com/office/drawing/2014/main" id="{8A6AAEE0-6430-42CC-9874-4D1A16BCE4DD}"/>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9" name="n_2aveValue【市民会館】&#10;有形固定資産減価償却率">
          <a:extLst>
            <a:ext uri="{FF2B5EF4-FFF2-40B4-BE49-F238E27FC236}">
              <a16:creationId xmlns:a16="http://schemas.microsoft.com/office/drawing/2014/main" id="{754A360E-380C-4A88-B307-B1304314B78F}"/>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30" name="n_3aveValue【市民会館】&#10;有形固定資産減価償却率">
          <a:extLst>
            <a:ext uri="{FF2B5EF4-FFF2-40B4-BE49-F238E27FC236}">
              <a16:creationId xmlns:a16="http://schemas.microsoft.com/office/drawing/2014/main" id="{1C87C4A6-60DE-45BB-A636-A3DFA190D631}"/>
            </a:ext>
          </a:extLst>
        </xdr:cNvPr>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31" name="n_4aveValue【市民会館】&#10;有形固定資産減価償却率">
          <a:extLst>
            <a:ext uri="{FF2B5EF4-FFF2-40B4-BE49-F238E27FC236}">
              <a16:creationId xmlns:a16="http://schemas.microsoft.com/office/drawing/2014/main" id="{C16AFDFD-0C95-4750-95C8-4F9232038847}"/>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29953</xdr:rowOff>
    </xdr:from>
    <xdr:ext cx="405111" cy="259045"/>
    <xdr:sp macro="" textlink="">
      <xdr:nvSpPr>
        <xdr:cNvPr id="432" name="n_1mainValue【市民会館】&#10;有形固定資産減価償却率">
          <a:extLst>
            <a:ext uri="{FF2B5EF4-FFF2-40B4-BE49-F238E27FC236}">
              <a16:creationId xmlns:a16="http://schemas.microsoft.com/office/drawing/2014/main" id="{DDCFF63C-0496-4703-9207-13606D730CDE}"/>
            </a:ext>
          </a:extLst>
        </xdr:cNvPr>
        <xdr:cNvSpPr txBox="1"/>
      </xdr:nvSpPr>
      <xdr:spPr>
        <a:xfrm>
          <a:off x="35820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26688</xdr:rowOff>
    </xdr:from>
    <xdr:ext cx="405111" cy="259045"/>
    <xdr:sp macro="" textlink="">
      <xdr:nvSpPr>
        <xdr:cNvPr id="433" name="n_2mainValue【市民会館】&#10;有形固定資産減価償却率">
          <a:extLst>
            <a:ext uri="{FF2B5EF4-FFF2-40B4-BE49-F238E27FC236}">
              <a16:creationId xmlns:a16="http://schemas.microsoft.com/office/drawing/2014/main" id="{7E12B32A-C025-4189-8FE7-116A58930B57}"/>
            </a:ext>
          </a:extLst>
        </xdr:cNvPr>
        <xdr:cNvSpPr txBox="1"/>
      </xdr:nvSpPr>
      <xdr:spPr>
        <a:xfrm>
          <a:off x="2705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11991</xdr:rowOff>
    </xdr:from>
    <xdr:ext cx="405111" cy="259045"/>
    <xdr:sp macro="" textlink="">
      <xdr:nvSpPr>
        <xdr:cNvPr id="434" name="n_3mainValue【市民会館】&#10;有形固定資産減価償却率">
          <a:extLst>
            <a:ext uri="{FF2B5EF4-FFF2-40B4-BE49-F238E27FC236}">
              <a16:creationId xmlns:a16="http://schemas.microsoft.com/office/drawing/2014/main" id="{9C02F711-8F01-4846-B2B8-73A732025794}"/>
            </a:ext>
          </a:extLst>
        </xdr:cNvPr>
        <xdr:cNvSpPr txBox="1"/>
      </xdr:nvSpPr>
      <xdr:spPr>
        <a:xfrm>
          <a:off x="1816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170378</xdr:rowOff>
    </xdr:from>
    <xdr:ext cx="405111" cy="259045"/>
    <xdr:sp macro="" textlink="">
      <xdr:nvSpPr>
        <xdr:cNvPr id="435" name="n_4mainValue【市民会館】&#10;有形固定資産減価償却率">
          <a:extLst>
            <a:ext uri="{FF2B5EF4-FFF2-40B4-BE49-F238E27FC236}">
              <a16:creationId xmlns:a16="http://schemas.microsoft.com/office/drawing/2014/main" id="{6D5CEEB6-B937-4E8D-9729-FC67387F5AF3}"/>
            </a:ext>
          </a:extLst>
        </xdr:cNvPr>
        <xdr:cNvSpPr txBox="1"/>
      </xdr:nvSpPr>
      <xdr:spPr>
        <a:xfrm>
          <a:off x="927744"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E4D13DE2-CA53-4EE1-9904-73769B14A6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B8D18EFE-0078-4EB4-A2E9-397CCD52E0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D38E96BC-116D-4704-94BC-3D2AB8022C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56EF27A5-8C4C-4FBD-960D-26695FF372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895F4AB2-D56B-49AB-8DA2-5E1A21A7BD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8E523157-1B2E-439B-B95E-F6E401B137C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828F1CED-EF10-4BB3-A22C-1F16962DFB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97F45F5B-8AB1-4921-8C50-88B96472B74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A37F0143-9E0E-445F-B020-331453BE4BA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411314A8-7D68-40A8-A4B5-F2EEF26FCD2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817B4AF6-3C77-4EA6-BA2A-B1E62B53380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9808BA8F-E675-4646-9809-5F798FD1432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C65E98BA-D34C-4743-8788-E545051B2F3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B5C166C5-8F67-43E1-8556-4DB000C8819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CF8DC32-696B-4598-81D2-4A21C55F8BA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F16B3F22-E0BD-440A-8D36-1AAC709E003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2C32125F-99BC-49ED-99BA-0424DC69CDF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5ADBDC3D-EBB1-492E-811A-E6AFCB77B23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6C24BFC9-AEBC-4F3B-82B2-E5BC2B436B1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CF25D860-F09F-4A77-9516-A2694154F67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B05BB556-938F-45C0-B4B6-E9783860576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34FB5EC6-9998-46E7-953D-53E030D467C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F01FB1A0-FB2E-4267-B4CF-C7B2C3725DD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9" name="直線コネクタ 458">
          <a:extLst>
            <a:ext uri="{FF2B5EF4-FFF2-40B4-BE49-F238E27FC236}">
              <a16:creationId xmlns:a16="http://schemas.microsoft.com/office/drawing/2014/main" id="{D58C2DDF-61CB-4F30-9F5E-970F2EBE85DF}"/>
            </a:ext>
          </a:extLst>
        </xdr:cNvPr>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27827E6C-EADA-40A8-AA7B-83DBB6EC429B}"/>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1" name="直線コネクタ 460">
          <a:extLst>
            <a:ext uri="{FF2B5EF4-FFF2-40B4-BE49-F238E27FC236}">
              <a16:creationId xmlns:a16="http://schemas.microsoft.com/office/drawing/2014/main" id="{1CFB795E-A1D3-4E09-AEF4-BA1F8FD499A3}"/>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2" name="【市民会館】&#10;一人当たり面積最大値テキスト">
          <a:extLst>
            <a:ext uri="{FF2B5EF4-FFF2-40B4-BE49-F238E27FC236}">
              <a16:creationId xmlns:a16="http://schemas.microsoft.com/office/drawing/2014/main" id="{4B7E51EA-1E0B-49A2-AFE3-EDD0A34BFDDA}"/>
            </a:ext>
          </a:extLst>
        </xdr:cNvPr>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3" name="直線コネクタ 462">
          <a:extLst>
            <a:ext uri="{FF2B5EF4-FFF2-40B4-BE49-F238E27FC236}">
              <a16:creationId xmlns:a16="http://schemas.microsoft.com/office/drawing/2014/main" id="{D85A80B9-4136-44D9-96F3-38B78DDA01DF}"/>
            </a:ext>
          </a:extLst>
        </xdr:cNvPr>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4" name="【市民会館】&#10;一人当たり面積平均値テキスト">
          <a:extLst>
            <a:ext uri="{FF2B5EF4-FFF2-40B4-BE49-F238E27FC236}">
              <a16:creationId xmlns:a16="http://schemas.microsoft.com/office/drawing/2014/main" id="{0400DFF4-3500-466D-894D-9287AB226669}"/>
            </a:ext>
          </a:extLst>
        </xdr:cNvPr>
        <xdr:cNvSpPr txBox="1"/>
      </xdr:nvSpPr>
      <xdr:spPr>
        <a:xfrm>
          <a:off x="105156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5" name="フローチャート: 判断 464">
          <a:extLst>
            <a:ext uri="{FF2B5EF4-FFF2-40B4-BE49-F238E27FC236}">
              <a16:creationId xmlns:a16="http://schemas.microsoft.com/office/drawing/2014/main" id="{69144F43-A2CC-4F09-A76F-027A66C0EE92}"/>
            </a:ext>
          </a:extLst>
        </xdr:cNvPr>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a:extLst>
            <a:ext uri="{FF2B5EF4-FFF2-40B4-BE49-F238E27FC236}">
              <a16:creationId xmlns:a16="http://schemas.microsoft.com/office/drawing/2014/main" id="{E2AC8C96-BF3B-4CD0-B435-C632B69FAFF6}"/>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E6D369B8-0123-4B53-9C21-6620097C9CEE}"/>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8" name="フローチャート: 判断 467">
          <a:extLst>
            <a:ext uri="{FF2B5EF4-FFF2-40B4-BE49-F238E27FC236}">
              <a16:creationId xmlns:a16="http://schemas.microsoft.com/office/drawing/2014/main" id="{81A2ADDC-15B1-47CC-A46C-566DC72493EE}"/>
            </a:ext>
          </a:extLst>
        </xdr:cNvPr>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9" name="フローチャート: 判断 468">
          <a:extLst>
            <a:ext uri="{FF2B5EF4-FFF2-40B4-BE49-F238E27FC236}">
              <a16:creationId xmlns:a16="http://schemas.microsoft.com/office/drawing/2014/main" id="{8C2A1945-7589-49E2-A3FF-9DF4DECED5DB}"/>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B68EDE0-06F8-463A-83F1-5ED0EBBAE2C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E66A96A-EB55-4468-8225-CAF9C695A13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5DAD9EE-4684-4811-ABEA-5CF67F173E4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BD4A623-CD79-406D-8523-E0427A145C9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34E8C8C-4B23-4ED8-9026-A765CB7A90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75" name="楕円 474">
          <a:extLst>
            <a:ext uri="{FF2B5EF4-FFF2-40B4-BE49-F238E27FC236}">
              <a16:creationId xmlns:a16="http://schemas.microsoft.com/office/drawing/2014/main" id="{04FC87A0-7885-4B17-B860-AD664C1CFEE5}"/>
            </a:ext>
          </a:extLst>
        </xdr:cNvPr>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476" name="【市民会館】&#10;一人当たり面積該当値テキスト">
          <a:extLst>
            <a:ext uri="{FF2B5EF4-FFF2-40B4-BE49-F238E27FC236}">
              <a16:creationId xmlns:a16="http://schemas.microsoft.com/office/drawing/2014/main" id="{5F5E737D-38CA-433D-B381-EE7E946D6EAA}"/>
            </a:ext>
          </a:extLst>
        </xdr:cNvPr>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77" name="楕円 476">
          <a:extLst>
            <a:ext uri="{FF2B5EF4-FFF2-40B4-BE49-F238E27FC236}">
              <a16:creationId xmlns:a16="http://schemas.microsoft.com/office/drawing/2014/main" id="{0B7EA26C-0471-4C49-9381-8302C6FB0DF1}"/>
            </a:ext>
          </a:extLst>
        </xdr:cNvPr>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118111</xdr:rowOff>
    </xdr:to>
    <xdr:cxnSp macro="">
      <xdr:nvCxnSpPr>
        <xdr:cNvPr id="478" name="直線コネクタ 477">
          <a:extLst>
            <a:ext uri="{FF2B5EF4-FFF2-40B4-BE49-F238E27FC236}">
              <a16:creationId xmlns:a16="http://schemas.microsoft.com/office/drawing/2014/main" id="{05A96EA1-014E-4F6B-A514-044507863208}"/>
            </a:ext>
          </a:extLst>
        </xdr:cNvPr>
        <xdr:cNvCxnSpPr/>
      </xdr:nvCxnSpPr>
      <xdr:spPr>
        <a:xfrm>
          <a:off x="9639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479" name="楕円 478">
          <a:extLst>
            <a:ext uri="{FF2B5EF4-FFF2-40B4-BE49-F238E27FC236}">
              <a16:creationId xmlns:a16="http://schemas.microsoft.com/office/drawing/2014/main" id="{AE58017F-7615-4644-A56B-203E3ACE5CBA}"/>
            </a:ext>
          </a:extLst>
        </xdr:cNvPr>
        <xdr:cNvSpPr/>
      </xdr:nvSpPr>
      <xdr:spPr>
        <a:xfrm>
          <a:off x="8699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118111</xdr:rowOff>
    </xdr:to>
    <xdr:cxnSp macro="">
      <xdr:nvCxnSpPr>
        <xdr:cNvPr id="480" name="直線コネクタ 479">
          <a:extLst>
            <a:ext uri="{FF2B5EF4-FFF2-40B4-BE49-F238E27FC236}">
              <a16:creationId xmlns:a16="http://schemas.microsoft.com/office/drawing/2014/main" id="{BA266511-39A1-4545-A2E0-EA1ED67B57C4}"/>
            </a:ext>
          </a:extLst>
        </xdr:cNvPr>
        <xdr:cNvCxnSpPr/>
      </xdr:nvCxnSpPr>
      <xdr:spPr>
        <a:xfrm>
          <a:off x="8750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481" name="楕円 480">
          <a:extLst>
            <a:ext uri="{FF2B5EF4-FFF2-40B4-BE49-F238E27FC236}">
              <a16:creationId xmlns:a16="http://schemas.microsoft.com/office/drawing/2014/main" id="{C7FFF076-F83E-4BAB-8796-F99DDBFBF5FB}"/>
            </a:ext>
          </a:extLst>
        </xdr:cNvPr>
        <xdr:cNvSpPr/>
      </xdr:nvSpPr>
      <xdr:spPr>
        <a:xfrm>
          <a:off x="7810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107</xdr:row>
      <xdr:rowOff>118111</xdr:rowOff>
    </xdr:to>
    <xdr:cxnSp macro="">
      <xdr:nvCxnSpPr>
        <xdr:cNvPr id="482" name="直線コネクタ 481">
          <a:extLst>
            <a:ext uri="{FF2B5EF4-FFF2-40B4-BE49-F238E27FC236}">
              <a16:creationId xmlns:a16="http://schemas.microsoft.com/office/drawing/2014/main" id="{BF32A242-92E6-40BC-9ADB-88799DA24E25}"/>
            </a:ext>
          </a:extLst>
        </xdr:cNvPr>
        <xdr:cNvCxnSpPr/>
      </xdr:nvCxnSpPr>
      <xdr:spPr>
        <a:xfrm>
          <a:off x="7861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83" name="楕円 482">
          <a:extLst>
            <a:ext uri="{FF2B5EF4-FFF2-40B4-BE49-F238E27FC236}">
              <a16:creationId xmlns:a16="http://schemas.microsoft.com/office/drawing/2014/main" id="{AB178E7D-8CDF-42C8-9B0E-69BD2AECFCF6}"/>
            </a:ext>
          </a:extLst>
        </xdr:cNvPr>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118111</xdr:rowOff>
    </xdr:from>
    <xdr:to>
      <xdr:col>41</xdr:col>
      <xdr:colOff>50800</xdr:colOff>
      <xdr:row>107</xdr:row>
      <xdr:rowOff>121920</xdr:rowOff>
    </xdr:to>
    <xdr:cxnSp macro="">
      <xdr:nvCxnSpPr>
        <xdr:cNvPr id="484" name="直線コネクタ 483">
          <a:extLst>
            <a:ext uri="{FF2B5EF4-FFF2-40B4-BE49-F238E27FC236}">
              <a16:creationId xmlns:a16="http://schemas.microsoft.com/office/drawing/2014/main" id="{4F31CE16-21E1-4F0C-A7F9-D475406B9464}"/>
            </a:ext>
          </a:extLst>
        </xdr:cNvPr>
        <xdr:cNvCxnSpPr/>
      </xdr:nvCxnSpPr>
      <xdr:spPr>
        <a:xfrm flipV="1">
          <a:off x="6972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5" name="n_1aveValue【市民会館】&#10;一人当たり面積">
          <a:extLst>
            <a:ext uri="{FF2B5EF4-FFF2-40B4-BE49-F238E27FC236}">
              <a16:creationId xmlns:a16="http://schemas.microsoft.com/office/drawing/2014/main" id="{94E20DE2-7147-4E67-AC43-541D9FE158FA}"/>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a:extLst>
            <a:ext uri="{FF2B5EF4-FFF2-40B4-BE49-F238E27FC236}">
              <a16:creationId xmlns:a16="http://schemas.microsoft.com/office/drawing/2014/main" id="{1A7A74DD-560D-4B16-8377-2AFE2567A577}"/>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7" name="n_3aveValue【市民会館】&#10;一人当たり面積">
          <a:extLst>
            <a:ext uri="{FF2B5EF4-FFF2-40B4-BE49-F238E27FC236}">
              <a16:creationId xmlns:a16="http://schemas.microsoft.com/office/drawing/2014/main" id="{82C72A9A-6EDC-4CB9-9C0B-EA74B9C109E9}"/>
            </a:ext>
          </a:extLst>
        </xdr:cNvPr>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8" name="n_4aveValue【市民会館】&#10;一人当たり面積">
          <a:extLst>
            <a:ext uri="{FF2B5EF4-FFF2-40B4-BE49-F238E27FC236}">
              <a16:creationId xmlns:a16="http://schemas.microsoft.com/office/drawing/2014/main" id="{48B2C9F9-9E67-4A86-AE4E-6487F2A1A068}"/>
            </a:ext>
          </a:extLst>
        </xdr:cNvPr>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89" name="n_1mainValue【市民会館】&#10;一人当たり面積">
          <a:extLst>
            <a:ext uri="{FF2B5EF4-FFF2-40B4-BE49-F238E27FC236}">
              <a16:creationId xmlns:a16="http://schemas.microsoft.com/office/drawing/2014/main" id="{E5834B38-D29D-48BC-8077-61FD3E04F746}"/>
            </a:ext>
          </a:extLst>
        </xdr:cNvPr>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490" name="n_2mainValue【市民会館】&#10;一人当たり面積">
          <a:extLst>
            <a:ext uri="{FF2B5EF4-FFF2-40B4-BE49-F238E27FC236}">
              <a16:creationId xmlns:a16="http://schemas.microsoft.com/office/drawing/2014/main" id="{5341FE43-2251-4E09-BD7E-857BBF6BA306}"/>
            </a:ext>
          </a:extLst>
        </xdr:cNvPr>
        <xdr:cNvSpPr txBox="1"/>
      </xdr:nvSpPr>
      <xdr:spPr>
        <a:xfrm>
          <a:off x="8515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491" name="n_3mainValue【市民会館】&#10;一人当たり面積">
          <a:extLst>
            <a:ext uri="{FF2B5EF4-FFF2-40B4-BE49-F238E27FC236}">
              <a16:creationId xmlns:a16="http://schemas.microsoft.com/office/drawing/2014/main" id="{C79921EC-AE8C-4D10-8024-B0DB5BD7254F}"/>
            </a:ext>
          </a:extLst>
        </xdr:cNvPr>
        <xdr:cNvSpPr txBox="1"/>
      </xdr:nvSpPr>
      <xdr:spPr>
        <a:xfrm>
          <a:off x="7626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92" name="n_4mainValue【市民会館】&#10;一人当たり面積">
          <a:extLst>
            <a:ext uri="{FF2B5EF4-FFF2-40B4-BE49-F238E27FC236}">
              <a16:creationId xmlns:a16="http://schemas.microsoft.com/office/drawing/2014/main" id="{7420A6D8-A0FB-4BB6-9CA8-9934043973B8}"/>
            </a:ext>
          </a:extLst>
        </xdr:cNvPr>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AF3F9033-0076-4806-99A1-B043787BA6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82756184-52CB-4382-B333-E93FEAE633C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37D33139-D9AD-4842-A0E0-7850F7FB4A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F20EBFA9-8036-4999-AD98-2CC6B0B73A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85F3609E-CEED-423F-BDB9-A3CE6DE5CB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8270AEEF-5239-489B-AE6E-27609D35D2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9D3820D6-B4F1-45C1-AF51-B2CBE604E9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915CE48E-5D31-44BB-A619-A3B45D415F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C36F355-A429-485A-B354-DFCEEA3B451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6450751D-84B2-4178-8AFE-5C6D93307D6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BD5CC0BB-B382-4C55-9D7C-CE75352CB9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5A6B9FA3-BD27-4CFC-8819-9EAD36DF075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6D5A357F-8F6E-429C-BCA4-6C6C64AD715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80F89346-D21E-45B6-BFD7-10533C4B7AE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9CE9CA33-675D-4184-83A2-EB3698067B5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CEC9792B-74E2-4EC0-AF75-5D73B413568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9DEF9458-9B8E-4076-92B5-EF74B573FE4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E8F09370-7625-4816-8724-7970C7D8D7D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780B9BC-4805-40DE-B1DF-83275F0888D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77087AF5-5648-4324-814C-5C2CDE3FE24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3" name="テキスト ボックス 512">
          <a:extLst>
            <a:ext uri="{FF2B5EF4-FFF2-40B4-BE49-F238E27FC236}">
              <a16:creationId xmlns:a16="http://schemas.microsoft.com/office/drawing/2014/main" id="{A70E5F2A-1165-4FBF-BC9B-C813A004BCC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E98C3B1-5F01-4303-B733-6B162F3C7D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96885419-4EDF-4BD0-AEB2-AB11B1D810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6" name="直線コネクタ 515">
          <a:extLst>
            <a:ext uri="{FF2B5EF4-FFF2-40B4-BE49-F238E27FC236}">
              <a16:creationId xmlns:a16="http://schemas.microsoft.com/office/drawing/2014/main" id="{622E2C6C-A2DA-45E3-9032-D97A9687C78E}"/>
            </a:ext>
          </a:extLst>
        </xdr:cNvPr>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BD8C6D27-7306-4EE5-8480-DAB27C8DE12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8" name="直線コネクタ 517">
          <a:extLst>
            <a:ext uri="{FF2B5EF4-FFF2-40B4-BE49-F238E27FC236}">
              <a16:creationId xmlns:a16="http://schemas.microsoft.com/office/drawing/2014/main" id="{38754200-532A-4CC3-959D-3CFC04B22258}"/>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8269615B-F929-4A29-BFA9-1D08772D3140}"/>
            </a:ext>
          </a:extLst>
        </xdr:cNvPr>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20" name="直線コネクタ 519">
          <a:extLst>
            <a:ext uri="{FF2B5EF4-FFF2-40B4-BE49-F238E27FC236}">
              <a16:creationId xmlns:a16="http://schemas.microsoft.com/office/drawing/2014/main" id="{2FD90B72-C5F1-48A0-81CE-E19593446F3D}"/>
            </a:ext>
          </a:extLst>
        </xdr:cNvPr>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40022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22B5F033-3B89-44BA-B47F-48472059D4D9}"/>
            </a:ext>
          </a:extLst>
        </xdr:cNvPr>
        <xdr:cNvSpPr txBox="1"/>
      </xdr:nvSpPr>
      <xdr:spPr>
        <a:xfrm>
          <a:off x="16357600" y="672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2" name="フローチャート: 判断 521">
          <a:extLst>
            <a:ext uri="{FF2B5EF4-FFF2-40B4-BE49-F238E27FC236}">
              <a16:creationId xmlns:a16="http://schemas.microsoft.com/office/drawing/2014/main" id="{EE4CDDD5-3011-475B-95DB-113DB43E62D5}"/>
            </a:ext>
          </a:extLst>
        </xdr:cNvPr>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3" name="フローチャート: 判断 522">
          <a:extLst>
            <a:ext uri="{FF2B5EF4-FFF2-40B4-BE49-F238E27FC236}">
              <a16:creationId xmlns:a16="http://schemas.microsoft.com/office/drawing/2014/main" id="{D11CF82D-B65D-46C4-87DC-32B808DA7E10}"/>
            </a:ext>
          </a:extLst>
        </xdr:cNvPr>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4" name="フローチャート: 判断 523">
          <a:extLst>
            <a:ext uri="{FF2B5EF4-FFF2-40B4-BE49-F238E27FC236}">
              <a16:creationId xmlns:a16="http://schemas.microsoft.com/office/drawing/2014/main" id="{C73A5E4C-07C6-4C50-A6B8-4AB28F082CE6}"/>
            </a:ext>
          </a:extLst>
        </xdr:cNvPr>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5" name="フローチャート: 判断 524">
          <a:extLst>
            <a:ext uri="{FF2B5EF4-FFF2-40B4-BE49-F238E27FC236}">
              <a16:creationId xmlns:a16="http://schemas.microsoft.com/office/drawing/2014/main" id="{A784C532-9AF0-4E26-870A-311794DE7F61}"/>
            </a:ext>
          </a:extLst>
        </xdr:cNvPr>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6" name="フローチャート: 判断 525">
          <a:extLst>
            <a:ext uri="{FF2B5EF4-FFF2-40B4-BE49-F238E27FC236}">
              <a16:creationId xmlns:a16="http://schemas.microsoft.com/office/drawing/2014/main" id="{96C7725F-2AD9-41EE-AF57-AD9B08E4CCF3}"/>
            </a:ext>
          </a:extLst>
        </xdr:cNvPr>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CF1FDAA-8166-4DFD-8AD2-E4AC58BE78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CB06319-6251-411E-B56D-D317B92B81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17C27716-1BDA-4B97-A0D3-E605401AC0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88BA948-3DE3-4E98-BF44-79E6A457F5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DBD3CAC-FD14-412F-8340-5E7587D7EF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126365</xdr:rowOff>
    </xdr:from>
    <xdr:to>
      <xdr:col>85</xdr:col>
      <xdr:colOff>177800</xdr:colOff>
      <xdr:row>35</xdr:row>
      <xdr:rowOff>56515</xdr:rowOff>
    </xdr:to>
    <xdr:sp macro="" textlink="">
      <xdr:nvSpPr>
        <xdr:cNvPr id="532" name="楕円 531">
          <a:extLst>
            <a:ext uri="{FF2B5EF4-FFF2-40B4-BE49-F238E27FC236}">
              <a16:creationId xmlns:a16="http://schemas.microsoft.com/office/drawing/2014/main" id="{B0F7551A-52B2-416C-816B-47C1CC5FC731}"/>
            </a:ext>
          </a:extLst>
        </xdr:cNvPr>
        <xdr:cNvSpPr/>
      </xdr:nvSpPr>
      <xdr:spPr>
        <a:xfrm>
          <a:off x="162687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149242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BD784CF9-2904-44EB-B6CF-3CFF7A63CC5D}"/>
            </a:ext>
          </a:extLst>
        </xdr:cNvPr>
        <xdr:cNvSpPr txBox="1"/>
      </xdr:nvSpPr>
      <xdr:spPr>
        <a:xfrm>
          <a:off x="16357600"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103505</xdr:rowOff>
    </xdr:from>
    <xdr:to>
      <xdr:col>81</xdr:col>
      <xdr:colOff>101600</xdr:colOff>
      <xdr:row>35</xdr:row>
      <xdr:rowOff>33655</xdr:rowOff>
    </xdr:to>
    <xdr:sp macro="" textlink="">
      <xdr:nvSpPr>
        <xdr:cNvPr id="534" name="楕円 533">
          <a:extLst>
            <a:ext uri="{FF2B5EF4-FFF2-40B4-BE49-F238E27FC236}">
              <a16:creationId xmlns:a16="http://schemas.microsoft.com/office/drawing/2014/main" id="{BA7E54F4-5150-47E8-BAD3-5761EEFE6C69}"/>
            </a:ext>
          </a:extLst>
        </xdr:cNvPr>
        <xdr:cNvSpPr/>
      </xdr:nvSpPr>
      <xdr:spPr>
        <a:xfrm>
          <a:off x="15430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154305</xdr:rowOff>
    </xdr:from>
    <xdr:to>
      <xdr:col>85</xdr:col>
      <xdr:colOff>127000</xdr:colOff>
      <xdr:row>35</xdr:row>
      <xdr:rowOff>5715</xdr:rowOff>
    </xdr:to>
    <xdr:cxnSp macro="">
      <xdr:nvCxnSpPr>
        <xdr:cNvPr id="535" name="直線コネクタ 534">
          <a:extLst>
            <a:ext uri="{FF2B5EF4-FFF2-40B4-BE49-F238E27FC236}">
              <a16:creationId xmlns:a16="http://schemas.microsoft.com/office/drawing/2014/main" id="{B98DC1F6-6C25-46AD-AC88-E934EDA3C838}"/>
            </a:ext>
          </a:extLst>
        </xdr:cNvPr>
        <xdr:cNvCxnSpPr/>
      </xdr:nvCxnSpPr>
      <xdr:spPr>
        <a:xfrm>
          <a:off x="15481300" y="59836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536" name="楕円 535">
          <a:extLst>
            <a:ext uri="{FF2B5EF4-FFF2-40B4-BE49-F238E27FC236}">
              <a16:creationId xmlns:a16="http://schemas.microsoft.com/office/drawing/2014/main" id="{CA0ABA60-3FFB-4D99-9A55-D5B97250E9F7}"/>
            </a:ext>
          </a:extLst>
        </xdr:cNvPr>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34</xdr:row>
      <xdr:rowOff>154305</xdr:rowOff>
    </xdr:to>
    <xdr:cxnSp macro="">
      <xdr:nvCxnSpPr>
        <xdr:cNvPr id="537" name="直線コネクタ 536">
          <a:extLst>
            <a:ext uri="{FF2B5EF4-FFF2-40B4-BE49-F238E27FC236}">
              <a16:creationId xmlns:a16="http://schemas.microsoft.com/office/drawing/2014/main" id="{7987D3BB-E509-4B33-BB73-BDDBAD0E7103}"/>
            </a:ext>
          </a:extLst>
        </xdr:cNvPr>
        <xdr:cNvCxnSpPr/>
      </xdr:nvCxnSpPr>
      <xdr:spPr>
        <a:xfrm>
          <a:off x="14592300" y="5962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538" name="楕円 537">
          <a:extLst>
            <a:ext uri="{FF2B5EF4-FFF2-40B4-BE49-F238E27FC236}">
              <a16:creationId xmlns:a16="http://schemas.microsoft.com/office/drawing/2014/main" id="{8786BCF6-F174-4220-8B56-25971752D428}"/>
            </a:ext>
          </a:extLst>
        </xdr:cNvPr>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34</xdr:row>
      <xdr:rowOff>133350</xdr:rowOff>
    </xdr:to>
    <xdr:cxnSp macro="">
      <xdr:nvCxnSpPr>
        <xdr:cNvPr id="539" name="直線コネクタ 538">
          <a:extLst>
            <a:ext uri="{FF2B5EF4-FFF2-40B4-BE49-F238E27FC236}">
              <a16:creationId xmlns:a16="http://schemas.microsoft.com/office/drawing/2014/main" id="{FFB12EB6-1ED0-4ED4-A134-70891B7FD867}"/>
            </a:ext>
          </a:extLst>
        </xdr:cNvPr>
        <xdr:cNvCxnSpPr/>
      </xdr:nvCxnSpPr>
      <xdr:spPr>
        <a:xfrm>
          <a:off x="13703300" y="5939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46355</xdr:rowOff>
    </xdr:from>
    <xdr:to>
      <xdr:col>67</xdr:col>
      <xdr:colOff>101600</xdr:colOff>
      <xdr:row>34</xdr:row>
      <xdr:rowOff>147955</xdr:rowOff>
    </xdr:to>
    <xdr:sp macro="" textlink="">
      <xdr:nvSpPr>
        <xdr:cNvPr id="540" name="楕円 539">
          <a:extLst>
            <a:ext uri="{FF2B5EF4-FFF2-40B4-BE49-F238E27FC236}">
              <a16:creationId xmlns:a16="http://schemas.microsoft.com/office/drawing/2014/main" id="{D5575EC0-9DED-44C6-9F63-DEDD1BF36A2A}"/>
            </a:ext>
          </a:extLst>
        </xdr:cNvPr>
        <xdr:cNvSpPr/>
      </xdr:nvSpPr>
      <xdr:spPr>
        <a:xfrm>
          <a:off x="12763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97155</xdr:rowOff>
    </xdr:from>
    <xdr:to>
      <xdr:col>71</xdr:col>
      <xdr:colOff>177800</xdr:colOff>
      <xdr:row>34</xdr:row>
      <xdr:rowOff>110490</xdr:rowOff>
    </xdr:to>
    <xdr:cxnSp macro="">
      <xdr:nvCxnSpPr>
        <xdr:cNvPr id="541" name="直線コネクタ 540">
          <a:extLst>
            <a:ext uri="{FF2B5EF4-FFF2-40B4-BE49-F238E27FC236}">
              <a16:creationId xmlns:a16="http://schemas.microsoft.com/office/drawing/2014/main" id="{ED543C4E-9C7F-4DBE-ACB1-7A1CA9D2485F}"/>
            </a:ext>
          </a:extLst>
        </xdr:cNvPr>
        <xdr:cNvCxnSpPr/>
      </xdr:nvCxnSpPr>
      <xdr:spPr>
        <a:xfrm>
          <a:off x="12814300" y="59264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70502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56C3BCA6-8909-47CE-9B92-B84673C884E0}"/>
            </a:ext>
          </a:extLst>
        </xdr:cNvPr>
        <xdr:cNvSpPr txBox="1"/>
      </xdr:nvSpPr>
      <xdr:spPr>
        <a:xfrm>
          <a:off x="15266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C60FD63B-C76F-45E0-AEEB-D2729D20D3D2}"/>
            </a:ext>
          </a:extLst>
        </xdr:cNvPr>
        <xdr:cNvSpPr txBox="1"/>
      </xdr:nvSpPr>
      <xdr:spPr>
        <a:xfrm>
          <a:off x="14389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26BCF08D-3667-44EA-961B-213624456DA8}"/>
            </a:ext>
          </a:extLst>
        </xdr:cNvPr>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FE843183-86E8-4CCD-BD1D-3E36EB7E7680}"/>
            </a:ext>
          </a:extLst>
        </xdr:cNvPr>
        <xdr:cNvSpPr txBox="1"/>
      </xdr:nvSpPr>
      <xdr:spPr>
        <a:xfrm>
          <a:off x="12611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50182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CB1D63D4-6DB2-4441-B8AD-568EC69BE013}"/>
            </a:ext>
          </a:extLst>
        </xdr:cNvPr>
        <xdr:cNvSpPr txBox="1"/>
      </xdr:nvSpPr>
      <xdr:spPr>
        <a:xfrm>
          <a:off x="152660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EB04A58D-A02C-437A-8DF0-BA188DEBD58E}"/>
            </a:ext>
          </a:extLst>
        </xdr:cNvPr>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B4145A2A-C7CD-4B6B-9F76-A60071E16A76}"/>
            </a:ext>
          </a:extLst>
        </xdr:cNvPr>
        <xdr:cNvSpPr txBox="1"/>
      </xdr:nvSpPr>
      <xdr:spPr>
        <a:xfrm>
          <a:off x="13500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164482</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EA73B965-76DE-4A86-B0CF-A306C5881E38}"/>
            </a:ext>
          </a:extLst>
        </xdr:cNvPr>
        <xdr:cNvSpPr txBox="1"/>
      </xdr:nvSpPr>
      <xdr:spPr>
        <a:xfrm>
          <a:off x="12611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8AD7EF41-254A-48ED-AE7B-A15D23E0F3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7688DDCB-849E-4F66-BFDE-F04DB2C7B9F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99B568B8-D732-4A6F-A488-EE8399080A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6B9EE50-AD6B-4946-BA99-8BF91B6593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E8FF8C89-26D0-41BD-A3E2-693AD3F062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C26A0110-FD6F-410E-B0B6-814855BD5B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A73943C0-632D-4957-BB82-65AEAD980D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A8F029FC-89E1-45B1-AB78-34925C4F1D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365A79E8-3710-4680-B62A-73A16CBB44B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E6C82917-5484-4125-9982-0B22A14958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DC96B79D-1CD4-47DB-8B98-CB2CE9922F8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FAEF4C67-31C0-451A-8EE2-7752D9A9C90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76FECE64-2D44-4CCA-B7FD-1EF41D657BB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7228F033-3A43-4B56-B384-67E86A32C94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3C94E1B9-D570-46B5-88D4-7B2E3C0803B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DE21C0A3-E966-430D-9D05-A68628B0D1D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7481F7FF-0D46-47C4-997F-04C7E5D3CBC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FB568674-C341-40D9-B401-863CB088992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2E2F057F-0268-442D-A19A-EC1DC36EDB5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F194F41F-47A1-4257-BB94-57F9B5F4200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AFE5C8DA-E8FE-4038-9ABF-C3F5C4C31D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596C4E6A-03A7-4123-8BB1-CEDCC5982DC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57B8B165-5514-4D37-93A2-77342F0B7C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3" name="直線コネクタ 572">
          <a:extLst>
            <a:ext uri="{FF2B5EF4-FFF2-40B4-BE49-F238E27FC236}">
              <a16:creationId xmlns:a16="http://schemas.microsoft.com/office/drawing/2014/main" id="{4CDB4105-E251-42EE-88A0-796C12F35898}"/>
            </a:ext>
          </a:extLst>
        </xdr:cNvPr>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3BB99973-CB7C-489A-92CD-DFFB6A978066}"/>
            </a:ext>
          </a:extLst>
        </xdr:cNvPr>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5" name="直線コネクタ 574">
          <a:extLst>
            <a:ext uri="{FF2B5EF4-FFF2-40B4-BE49-F238E27FC236}">
              <a16:creationId xmlns:a16="http://schemas.microsoft.com/office/drawing/2014/main" id="{2837AC86-29D4-429A-97D6-98211943EE3C}"/>
            </a:ext>
          </a:extLst>
        </xdr:cNvPr>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12E01B20-669C-41E4-A32E-FB631033B635}"/>
            </a:ext>
          </a:extLst>
        </xdr:cNvPr>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7" name="直線コネクタ 576">
          <a:extLst>
            <a:ext uri="{FF2B5EF4-FFF2-40B4-BE49-F238E27FC236}">
              <a16:creationId xmlns:a16="http://schemas.microsoft.com/office/drawing/2014/main" id="{CD4850E4-DDC4-4660-98F7-B102B6EEEB7E}"/>
            </a:ext>
          </a:extLst>
        </xdr:cNvPr>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23874718-8F91-4F03-A43E-5C184B11D465}"/>
            </a:ext>
          </a:extLst>
        </xdr:cNvPr>
        <xdr:cNvSpPr txBox="1"/>
      </xdr:nvSpPr>
      <xdr:spPr>
        <a:xfrm>
          <a:off x="22199600" y="677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9" name="フローチャート: 判断 578">
          <a:extLst>
            <a:ext uri="{FF2B5EF4-FFF2-40B4-BE49-F238E27FC236}">
              <a16:creationId xmlns:a16="http://schemas.microsoft.com/office/drawing/2014/main" id="{2B4D099E-A53B-4C7A-8A61-77383E0D6F82}"/>
            </a:ext>
          </a:extLst>
        </xdr:cNvPr>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80" name="フローチャート: 判断 579">
          <a:extLst>
            <a:ext uri="{FF2B5EF4-FFF2-40B4-BE49-F238E27FC236}">
              <a16:creationId xmlns:a16="http://schemas.microsoft.com/office/drawing/2014/main" id="{39889B87-DF52-438F-B5D1-4BA185949282}"/>
            </a:ext>
          </a:extLst>
        </xdr:cNvPr>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81" name="フローチャート: 判断 580">
          <a:extLst>
            <a:ext uri="{FF2B5EF4-FFF2-40B4-BE49-F238E27FC236}">
              <a16:creationId xmlns:a16="http://schemas.microsoft.com/office/drawing/2014/main" id="{AE0C4EF5-DD28-41E8-920E-CE31CC180DCA}"/>
            </a:ext>
          </a:extLst>
        </xdr:cNvPr>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2" name="フローチャート: 判断 581">
          <a:extLst>
            <a:ext uri="{FF2B5EF4-FFF2-40B4-BE49-F238E27FC236}">
              <a16:creationId xmlns:a16="http://schemas.microsoft.com/office/drawing/2014/main" id="{DFCCC7C5-BDB5-4010-BC91-217325E1F1B8}"/>
            </a:ext>
          </a:extLst>
        </xdr:cNvPr>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3" name="フローチャート: 判断 582">
          <a:extLst>
            <a:ext uri="{FF2B5EF4-FFF2-40B4-BE49-F238E27FC236}">
              <a16:creationId xmlns:a16="http://schemas.microsoft.com/office/drawing/2014/main" id="{551305A4-6FC6-4A7F-9064-B17686A84EFE}"/>
            </a:ext>
          </a:extLst>
        </xdr:cNvPr>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E1E7B35-3665-4C45-B630-0290BFCEA9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C446888-A4F8-418D-A2DA-1895681391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B20B668-A980-4EF2-BF80-B06F1BE3E9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B1E75CD-9AF6-4B2F-91FE-BCEEC39E10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6D97C0A-DC05-4986-B819-B2F570C240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81323</xdr:rowOff>
    </xdr:from>
    <xdr:to>
      <xdr:col>116</xdr:col>
      <xdr:colOff>114300</xdr:colOff>
      <xdr:row>41</xdr:row>
      <xdr:rowOff>11473</xdr:rowOff>
    </xdr:to>
    <xdr:sp macro="" textlink="">
      <xdr:nvSpPr>
        <xdr:cNvPr id="589" name="楕円 588">
          <a:extLst>
            <a:ext uri="{FF2B5EF4-FFF2-40B4-BE49-F238E27FC236}">
              <a16:creationId xmlns:a16="http://schemas.microsoft.com/office/drawing/2014/main" id="{7372070E-F689-4F3C-8BA3-772EF85AD031}"/>
            </a:ext>
          </a:extLst>
        </xdr:cNvPr>
        <xdr:cNvSpPr/>
      </xdr:nvSpPr>
      <xdr:spPr>
        <a:xfrm>
          <a:off x="22110700" y="69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59750</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2A089D1C-CE9B-42A9-BA5E-13F9D1E1E839}"/>
            </a:ext>
          </a:extLst>
        </xdr:cNvPr>
        <xdr:cNvSpPr txBox="1"/>
      </xdr:nvSpPr>
      <xdr:spPr>
        <a:xfrm>
          <a:off x="22199600" y="69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70274</xdr:rowOff>
    </xdr:from>
    <xdr:to>
      <xdr:col>112</xdr:col>
      <xdr:colOff>38100</xdr:colOff>
      <xdr:row>41</xdr:row>
      <xdr:rowOff>424</xdr:rowOff>
    </xdr:to>
    <xdr:sp macro="" textlink="">
      <xdr:nvSpPr>
        <xdr:cNvPr id="591" name="楕円 590">
          <a:extLst>
            <a:ext uri="{FF2B5EF4-FFF2-40B4-BE49-F238E27FC236}">
              <a16:creationId xmlns:a16="http://schemas.microsoft.com/office/drawing/2014/main" id="{FEF905CC-E3DE-438D-A7A5-CD0CDDA6E2EA}"/>
            </a:ext>
          </a:extLst>
        </xdr:cNvPr>
        <xdr:cNvSpPr/>
      </xdr:nvSpPr>
      <xdr:spPr>
        <a:xfrm>
          <a:off x="21272500" y="69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121074</xdr:rowOff>
    </xdr:from>
    <xdr:to>
      <xdr:col>116</xdr:col>
      <xdr:colOff>63500</xdr:colOff>
      <xdr:row>40</xdr:row>
      <xdr:rowOff>132123</xdr:rowOff>
    </xdr:to>
    <xdr:cxnSp macro="">
      <xdr:nvCxnSpPr>
        <xdr:cNvPr id="592" name="直線コネクタ 591">
          <a:extLst>
            <a:ext uri="{FF2B5EF4-FFF2-40B4-BE49-F238E27FC236}">
              <a16:creationId xmlns:a16="http://schemas.microsoft.com/office/drawing/2014/main" id="{FF8C87A7-9D4A-432F-8655-11981D50A638}"/>
            </a:ext>
          </a:extLst>
        </xdr:cNvPr>
        <xdr:cNvCxnSpPr/>
      </xdr:nvCxnSpPr>
      <xdr:spPr>
        <a:xfrm>
          <a:off x="21323300" y="697907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57872</xdr:rowOff>
    </xdr:from>
    <xdr:to>
      <xdr:col>107</xdr:col>
      <xdr:colOff>101600</xdr:colOff>
      <xdr:row>40</xdr:row>
      <xdr:rowOff>159472</xdr:rowOff>
    </xdr:to>
    <xdr:sp macro="" textlink="">
      <xdr:nvSpPr>
        <xdr:cNvPr id="593" name="楕円 592">
          <a:extLst>
            <a:ext uri="{FF2B5EF4-FFF2-40B4-BE49-F238E27FC236}">
              <a16:creationId xmlns:a16="http://schemas.microsoft.com/office/drawing/2014/main" id="{2A051CA2-1402-4FA8-8994-7D3CB85A2664}"/>
            </a:ext>
          </a:extLst>
        </xdr:cNvPr>
        <xdr:cNvSpPr/>
      </xdr:nvSpPr>
      <xdr:spPr>
        <a:xfrm>
          <a:off x="20383500" y="69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108672</xdr:rowOff>
    </xdr:from>
    <xdr:to>
      <xdr:col>111</xdr:col>
      <xdr:colOff>177800</xdr:colOff>
      <xdr:row>40</xdr:row>
      <xdr:rowOff>121074</xdr:rowOff>
    </xdr:to>
    <xdr:cxnSp macro="">
      <xdr:nvCxnSpPr>
        <xdr:cNvPr id="594" name="直線コネクタ 593">
          <a:extLst>
            <a:ext uri="{FF2B5EF4-FFF2-40B4-BE49-F238E27FC236}">
              <a16:creationId xmlns:a16="http://schemas.microsoft.com/office/drawing/2014/main" id="{BB5ABD12-DCBC-4917-9680-4375E27675F0}"/>
            </a:ext>
          </a:extLst>
        </xdr:cNvPr>
        <xdr:cNvCxnSpPr/>
      </xdr:nvCxnSpPr>
      <xdr:spPr>
        <a:xfrm>
          <a:off x="20434300" y="6966672"/>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44576</xdr:rowOff>
    </xdr:from>
    <xdr:to>
      <xdr:col>102</xdr:col>
      <xdr:colOff>165100</xdr:colOff>
      <xdr:row>40</xdr:row>
      <xdr:rowOff>146176</xdr:rowOff>
    </xdr:to>
    <xdr:sp macro="" textlink="">
      <xdr:nvSpPr>
        <xdr:cNvPr id="595" name="楕円 594">
          <a:extLst>
            <a:ext uri="{FF2B5EF4-FFF2-40B4-BE49-F238E27FC236}">
              <a16:creationId xmlns:a16="http://schemas.microsoft.com/office/drawing/2014/main" id="{732599CE-69D6-490C-A80E-94C46C92AF6D}"/>
            </a:ext>
          </a:extLst>
        </xdr:cNvPr>
        <xdr:cNvSpPr/>
      </xdr:nvSpPr>
      <xdr:spPr>
        <a:xfrm>
          <a:off x="19494500" y="69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95376</xdr:rowOff>
    </xdr:from>
    <xdr:to>
      <xdr:col>107</xdr:col>
      <xdr:colOff>50800</xdr:colOff>
      <xdr:row>40</xdr:row>
      <xdr:rowOff>108672</xdr:rowOff>
    </xdr:to>
    <xdr:cxnSp macro="">
      <xdr:nvCxnSpPr>
        <xdr:cNvPr id="596" name="直線コネクタ 595">
          <a:extLst>
            <a:ext uri="{FF2B5EF4-FFF2-40B4-BE49-F238E27FC236}">
              <a16:creationId xmlns:a16="http://schemas.microsoft.com/office/drawing/2014/main" id="{CBD62672-B1D1-4826-AA77-BE23AAE886FF}"/>
            </a:ext>
          </a:extLst>
        </xdr:cNvPr>
        <xdr:cNvCxnSpPr/>
      </xdr:nvCxnSpPr>
      <xdr:spPr>
        <a:xfrm>
          <a:off x="19545300" y="6953376"/>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41611</xdr:rowOff>
    </xdr:from>
    <xdr:to>
      <xdr:col>98</xdr:col>
      <xdr:colOff>38100</xdr:colOff>
      <xdr:row>40</xdr:row>
      <xdr:rowOff>143211</xdr:rowOff>
    </xdr:to>
    <xdr:sp macro="" textlink="">
      <xdr:nvSpPr>
        <xdr:cNvPr id="597" name="楕円 596">
          <a:extLst>
            <a:ext uri="{FF2B5EF4-FFF2-40B4-BE49-F238E27FC236}">
              <a16:creationId xmlns:a16="http://schemas.microsoft.com/office/drawing/2014/main" id="{8342FAD9-18C6-4D5D-B414-4A0D19C2850F}"/>
            </a:ext>
          </a:extLst>
        </xdr:cNvPr>
        <xdr:cNvSpPr/>
      </xdr:nvSpPr>
      <xdr:spPr>
        <a:xfrm>
          <a:off x="18605500" y="68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92411</xdr:rowOff>
    </xdr:from>
    <xdr:to>
      <xdr:col>102</xdr:col>
      <xdr:colOff>114300</xdr:colOff>
      <xdr:row>40</xdr:row>
      <xdr:rowOff>95376</xdr:rowOff>
    </xdr:to>
    <xdr:cxnSp macro="">
      <xdr:nvCxnSpPr>
        <xdr:cNvPr id="598" name="直線コネクタ 597">
          <a:extLst>
            <a:ext uri="{FF2B5EF4-FFF2-40B4-BE49-F238E27FC236}">
              <a16:creationId xmlns:a16="http://schemas.microsoft.com/office/drawing/2014/main" id="{40AD4B41-73D4-42A4-BB59-9A45DC77F3EA}"/>
            </a:ext>
          </a:extLst>
        </xdr:cNvPr>
        <xdr:cNvCxnSpPr/>
      </xdr:nvCxnSpPr>
      <xdr:spPr>
        <a:xfrm>
          <a:off x="18656300" y="6950411"/>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CB063756-CACC-45B8-ABC0-2950AA0A698D}"/>
            </a:ext>
          </a:extLst>
        </xdr:cNvPr>
        <xdr:cNvSpPr txBox="1"/>
      </xdr:nvSpPr>
      <xdr:spPr>
        <a:xfrm>
          <a:off x="21043411" y="67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35DEB94F-7BBE-4FB2-99F7-4C2DF582A07B}"/>
            </a:ext>
          </a:extLst>
        </xdr:cNvPr>
        <xdr:cNvSpPr txBox="1"/>
      </xdr:nvSpPr>
      <xdr:spPr>
        <a:xfrm>
          <a:off x="201671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53563</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B9A58C3B-5485-47C4-A9BF-B66473479137}"/>
            </a:ext>
          </a:extLst>
        </xdr:cNvPr>
        <xdr:cNvSpPr txBox="1"/>
      </xdr:nvSpPr>
      <xdr:spPr>
        <a:xfrm>
          <a:off x="19278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55198</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BE1FF1A3-8169-417A-8EF4-C38A32A8A26D}"/>
            </a:ext>
          </a:extLst>
        </xdr:cNvPr>
        <xdr:cNvSpPr txBox="1"/>
      </xdr:nvSpPr>
      <xdr:spPr>
        <a:xfrm>
          <a:off x="18389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163001</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A3583DC0-9661-42D1-A883-DBD307287B11}"/>
            </a:ext>
          </a:extLst>
        </xdr:cNvPr>
        <xdr:cNvSpPr txBox="1"/>
      </xdr:nvSpPr>
      <xdr:spPr>
        <a:xfrm>
          <a:off x="21043411" y="702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4549</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3FDBE569-0352-4F4C-93B8-473655BF608C}"/>
            </a:ext>
          </a:extLst>
        </xdr:cNvPr>
        <xdr:cNvSpPr txBox="1"/>
      </xdr:nvSpPr>
      <xdr:spPr>
        <a:xfrm>
          <a:off x="20167111" y="66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162703</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E4BF9B01-2CB6-4615-A412-F4B539D71CA0}"/>
            </a:ext>
          </a:extLst>
        </xdr:cNvPr>
        <xdr:cNvSpPr txBox="1"/>
      </xdr:nvSpPr>
      <xdr:spPr>
        <a:xfrm>
          <a:off x="19278111" y="66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159738</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8861CB2-3A1A-4CF1-8FC0-5554C73E8246}"/>
            </a:ext>
          </a:extLst>
        </xdr:cNvPr>
        <xdr:cNvSpPr txBox="1"/>
      </xdr:nvSpPr>
      <xdr:spPr>
        <a:xfrm>
          <a:off x="18389111" y="66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F98C2673-5067-4F0D-9CDB-8873896B35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95CB1692-F367-442F-8D60-CAAE821043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3C84770B-B5E5-4F79-8CB4-EE634DCC6C1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4AA65FEA-5AE8-4E34-A55A-6FFF37910A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A52EED0D-80AA-413C-9B2F-36F45F39AC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7836B536-4193-4F0F-8EC9-D76023DDE3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826E1FAF-7D5C-4B55-8D14-2E30C8CAABF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904D9B8E-12AC-42C6-BDDE-74D17D2DEB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E16459C8-C3F8-4AC8-AAFC-A4261C935D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870B24DA-DFEE-49FC-9160-5D6D6FCEC9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9ABCE9B8-4D0B-4425-B703-7AE9BD2C53B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6B0D3C6C-7A19-4983-8C65-EA375072CBA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9" name="テキスト ボックス 618">
          <a:extLst>
            <a:ext uri="{FF2B5EF4-FFF2-40B4-BE49-F238E27FC236}">
              <a16:creationId xmlns:a16="http://schemas.microsoft.com/office/drawing/2014/main" id="{1451474D-C7A2-4675-B2BE-CDEBFAB712F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CEFCA430-5E7D-40F2-AE2A-A3218CBC8CC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2DA33BF6-C8CF-47F1-8A5B-F6B458AF554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6EDD48D5-EE21-4AD3-923D-090AD73FA51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198E61F-5A9D-4DAC-8A25-CDD04709904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73F3D0A3-5DAF-4AEB-817B-EB09B9C8636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A31A0830-E805-4613-8BCF-3543FF5C414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A78CBA5B-FBD5-4A8D-BAD8-7069B97EF21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CB329CA7-CDFC-41AF-A76A-F4DADF2B127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C8D6F4D8-ADA0-47E8-884B-B119CF6BF9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42FE7A89-E5CA-44BA-B66C-A637C0F2ABB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8D71BA35-FAF4-490B-AD4F-308E83FA8C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31" name="直線コネクタ 630">
          <a:extLst>
            <a:ext uri="{FF2B5EF4-FFF2-40B4-BE49-F238E27FC236}">
              <a16:creationId xmlns:a16="http://schemas.microsoft.com/office/drawing/2014/main" id="{1D1EE7E9-4188-466A-BBD7-DD0C542CAE29}"/>
            </a:ext>
          </a:extLst>
        </xdr:cNvPr>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05FCCDFA-5984-4E86-A9A4-E60418551456}"/>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3" name="直線コネクタ 632">
          <a:extLst>
            <a:ext uri="{FF2B5EF4-FFF2-40B4-BE49-F238E27FC236}">
              <a16:creationId xmlns:a16="http://schemas.microsoft.com/office/drawing/2014/main" id="{489941A6-1381-4CCD-9AE6-4B035C3B789F}"/>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id="{27AA4ED6-E5A7-4F07-816F-2E8CF0A559D4}"/>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5" name="直線コネクタ 634">
          <a:extLst>
            <a:ext uri="{FF2B5EF4-FFF2-40B4-BE49-F238E27FC236}">
              <a16:creationId xmlns:a16="http://schemas.microsoft.com/office/drawing/2014/main" id="{7D12C7F8-116D-4C28-A568-76FDFE935CCC}"/>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0DE05039-36B1-469B-87BE-75828E90C241}"/>
            </a:ext>
          </a:extLst>
        </xdr:cNvPr>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7" name="フローチャート: 判断 636">
          <a:extLst>
            <a:ext uri="{FF2B5EF4-FFF2-40B4-BE49-F238E27FC236}">
              <a16:creationId xmlns:a16="http://schemas.microsoft.com/office/drawing/2014/main" id="{89D54ED5-64C4-4E21-AF30-628655EEAE2A}"/>
            </a:ext>
          </a:extLst>
        </xdr:cNvPr>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8" name="フローチャート: 判断 637">
          <a:extLst>
            <a:ext uri="{FF2B5EF4-FFF2-40B4-BE49-F238E27FC236}">
              <a16:creationId xmlns:a16="http://schemas.microsoft.com/office/drawing/2014/main" id="{9CE5DD8D-98A4-46B7-BFB3-E6E35525F344}"/>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9" name="フローチャート: 判断 638">
          <a:extLst>
            <a:ext uri="{FF2B5EF4-FFF2-40B4-BE49-F238E27FC236}">
              <a16:creationId xmlns:a16="http://schemas.microsoft.com/office/drawing/2014/main" id="{33F67867-7F9B-421F-A3D1-E8086E42E674}"/>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40" name="フローチャート: 判断 639">
          <a:extLst>
            <a:ext uri="{FF2B5EF4-FFF2-40B4-BE49-F238E27FC236}">
              <a16:creationId xmlns:a16="http://schemas.microsoft.com/office/drawing/2014/main" id="{F18EF5B7-E899-4BC3-9D0C-0F9ADA8A5251}"/>
            </a:ext>
          </a:extLst>
        </xdr:cNvPr>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41" name="フローチャート: 判断 640">
          <a:extLst>
            <a:ext uri="{FF2B5EF4-FFF2-40B4-BE49-F238E27FC236}">
              <a16:creationId xmlns:a16="http://schemas.microsoft.com/office/drawing/2014/main" id="{E60E848F-FBFB-4DB0-AF99-A6DFBAC6C121}"/>
            </a:ext>
          </a:extLst>
        </xdr:cNvPr>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8F4B461-59C1-4877-A42C-5DE0DACC91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D9F0363-6F77-494A-AF93-0232518D7F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437DB93-1C46-471B-855F-E404469A6B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C4A294D-0263-47A8-B437-C7F19FB070D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4243BD5-6E8E-4A68-9A77-0680677D05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647" name="楕円 646">
          <a:extLst>
            <a:ext uri="{FF2B5EF4-FFF2-40B4-BE49-F238E27FC236}">
              <a16:creationId xmlns:a16="http://schemas.microsoft.com/office/drawing/2014/main" id="{2CF87227-6D13-4E41-9011-9C551D90A249}"/>
            </a:ext>
          </a:extLst>
        </xdr:cNvPr>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D7277B16-983E-428D-AC91-623A51B1E5B9}"/>
            </a:ext>
          </a:extLst>
        </xdr:cNvPr>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649" name="楕円 648">
          <a:extLst>
            <a:ext uri="{FF2B5EF4-FFF2-40B4-BE49-F238E27FC236}">
              <a16:creationId xmlns:a16="http://schemas.microsoft.com/office/drawing/2014/main" id="{6B51B3B5-2A08-485E-B4E2-89851B0E356A}"/>
            </a:ext>
          </a:extLst>
        </xdr:cNvPr>
        <xdr:cNvSpPr/>
      </xdr:nvSpPr>
      <xdr:spPr>
        <a:xfrm>
          <a:off x="1543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60960</xdr:rowOff>
    </xdr:from>
    <xdr:to>
      <xdr:col>85</xdr:col>
      <xdr:colOff>127000</xdr:colOff>
      <xdr:row>61</xdr:row>
      <xdr:rowOff>137160</xdr:rowOff>
    </xdr:to>
    <xdr:cxnSp macro="">
      <xdr:nvCxnSpPr>
        <xdr:cNvPr id="650" name="直線コネクタ 649">
          <a:extLst>
            <a:ext uri="{FF2B5EF4-FFF2-40B4-BE49-F238E27FC236}">
              <a16:creationId xmlns:a16="http://schemas.microsoft.com/office/drawing/2014/main" id="{39F6FB20-C4C9-483F-A90F-25DA363997C8}"/>
            </a:ext>
          </a:extLst>
        </xdr:cNvPr>
        <xdr:cNvCxnSpPr/>
      </xdr:nvCxnSpPr>
      <xdr:spPr>
        <a:xfrm>
          <a:off x="15481300" y="105194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651" name="楕円 650">
          <a:extLst>
            <a:ext uri="{FF2B5EF4-FFF2-40B4-BE49-F238E27FC236}">
              <a16:creationId xmlns:a16="http://schemas.microsoft.com/office/drawing/2014/main" id="{2651403B-320B-4505-B14C-E11772F4CB74}"/>
            </a:ext>
          </a:extLst>
        </xdr:cNvPr>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60960</xdr:rowOff>
    </xdr:to>
    <xdr:cxnSp macro="">
      <xdr:nvCxnSpPr>
        <xdr:cNvPr id="652" name="直線コネクタ 651">
          <a:extLst>
            <a:ext uri="{FF2B5EF4-FFF2-40B4-BE49-F238E27FC236}">
              <a16:creationId xmlns:a16="http://schemas.microsoft.com/office/drawing/2014/main" id="{C5F29851-00C3-404D-A3FF-1E4F65AB098D}"/>
            </a:ext>
          </a:extLst>
        </xdr:cNvPr>
        <xdr:cNvCxnSpPr/>
      </xdr:nvCxnSpPr>
      <xdr:spPr>
        <a:xfrm>
          <a:off x="14592300" y="104432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653" name="楕円 652">
          <a:extLst>
            <a:ext uri="{FF2B5EF4-FFF2-40B4-BE49-F238E27FC236}">
              <a16:creationId xmlns:a16="http://schemas.microsoft.com/office/drawing/2014/main" id="{DD8402ED-F51D-4B9D-AB33-4A7598F705C8}"/>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156210</xdr:rowOff>
    </xdr:to>
    <xdr:cxnSp macro="">
      <xdr:nvCxnSpPr>
        <xdr:cNvPr id="654" name="直線コネクタ 653">
          <a:extLst>
            <a:ext uri="{FF2B5EF4-FFF2-40B4-BE49-F238E27FC236}">
              <a16:creationId xmlns:a16="http://schemas.microsoft.com/office/drawing/2014/main" id="{408DCB2C-48FC-4AE9-AE3D-FC9D80099F87}"/>
            </a:ext>
          </a:extLst>
        </xdr:cNvPr>
        <xdr:cNvCxnSpPr/>
      </xdr:nvCxnSpPr>
      <xdr:spPr>
        <a:xfrm>
          <a:off x="13703300" y="103632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55" name="楕円 654">
          <a:extLst>
            <a:ext uri="{FF2B5EF4-FFF2-40B4-BE49-F238E27FC236}">
              <a16:creationId xmlns:a16="http://schemas.microsoft.com/office/drawing/2014/main" id="{D84D306F-6E97-4FA6-BD6F-B44D8E89D84F}"/>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76200</xdr:rowOff>
    </xdr:to>
    <xdr:cxnSp macro="">
      <xdr:nvCxnSpPr>
        <xdr:cNvPr id="656" name="直線コネクタ 655">
          <a:extLst>
            <a:ext uri="{FF2B5EF4-FFF2-40B4-BE49-F238E27FC236}">
              <a16:creationId xmlns:a16="http://schemas.microsoft.com/office/drawing/2014/main" id="{294BF3EC-7C9D-4D68-9E8D-6AB3A7057FD6}"/>
            </a:ext>
          </a:extLst>
        </xdr:cNvPr>
        <xdr:cNvCxnSpPr/>
      </xdr:nvCxnSpPr>
      <xdr:spPr>
        <a:xfrm>
          <a:off x="12814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54203F67-5A27-4EB6-8D1D-C30F99028221}"/>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42F25DFE-54A7-4884-B51B-C604A8B5BCBD}"/>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88915EF0-D322-4548-8544-9DDBB727B583}"/>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455EA648-6952-4508-811D-685096018A06}"/>
            </a:ext>
          </a:extLst>
        </xdr:cNvPr>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9181C286-2074-474B-8B15-E5A3DB9F30A9}"/>
            </a:ext>
          </a:extLst>
        </xdr:cNvPr>
        <xdr:cNvSpPr txBox="1"/>
      </xdr:nvSpPr>
      <xdr:spPr>
        <a:xfrm>
          <a:off x="15266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D3B860E7-D391-46BF-AC88-438059D73605}"/>
            </a:ext>
          </a:extLst>
        </xdr:cNvPr>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AB525A76-6CA5-4216-8460-2EFA64200904}"/>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A3763FD4-F525-4BCD-83E0-305E1FC9C9FF}"/>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20A97F8-384A-4443-9398-54FAEF62C5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E3EDEF0-AE0E-4241-BAC9-6EB68D08F8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47D81376-5FE6-4176-934C-81B0FF9C39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5D3700DF-C085-4847-A1AC-FAF6C585B2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FB7EDAA3-B934-440B-87DC-85DAFAB1F8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69A913D8-65DA-4D96-895D-9D879E6CE0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87F8E0F1-FBB0-47B3-83F5-89CE8C7CBD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5262E0FE-FB66-47D2-BBE2-8D6C3E5791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7CBC80FF-6078-484A-941E-B171F09B17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B485DA5B-63C4-486A-AB26-6546DE3D4C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D6AA2AF3-3774-4BEB-B89A-9B0E726F7EE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94A5EA69-FC75-48F0-9166-CDC57FCEDE9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53B5EA2B-898A-4854-A776-FBF73B0C7E6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91EC8A0E-EFD0-4D6F-A7BB-9896D2F9281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875EB274-251C-4405-8F4F-49BED7022F7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B12442FC-CB3C-46CE-B93E-78E22D53C08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63430E6A-D37C-4402-8BA2-A6EFAE10205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0CBDBDBD-BE2D-43DC-8689-11D3D0D7192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68737166-B34A-4E6F-910C-F3655444DA7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60C67C17-C560-47BF-BC71-9B104D5DA56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6AA62899-B234-4EAC-A66F-21056F799D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0EB8B732-11F4-4709-89AB-DAE3836D632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E245A1A5-1830-4618-85D1-AD7AE46D99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8" name="直線コネクタ 687">
          <a:extLst>
            <a:ext uri="{FF2B5EF4-FFF2-40B4-BE49-F238E27FC236}">
              <a16:creationId xmlns:a16="http://schemas.microsoft.com/office/drawing/2014/main" id="{C596270C-32B3-4A70-99D7-4D22660E710C}"/>
            </a:ext>
          </a:extLst>
        </xdr:cNvPr>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B222E10B-9AA1-4521-AA51-E2D25336A142}"/>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0" name="直線コネクタ 689">
          <a:extLst>
            <a:ext uri="{FF2B5EF4-FFF2-40B4-BE49-F238E27FC236}">
              <a16:creationId xmlns:a16="http://schemas.microsoft.com/office/drawing/2014/main" id="{A5FA5F09-4B92-4450-BCE2-0DC4E7560B51}"/>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CF3BB8BC-5857-49AB-95F2-63F424D16D0E}"/>
            </a:ext>
          </a:extLst>
        </xdr:cNvPr>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2" name="直線コネクタ 691">
          <a:extLst>
            <a:ext uri="{FF2B5EF4-FFF2-40B4-BE49-F238E27FC236}">
              <a16:creationId xmlns:a16="http://schemas.microsoft.com/office/drawing/2014/main" id="{BEB0D5AE-43D8-4CB3-BAD6-22A5E8B0CF47}"/>
            </a:ext>
          </a:extLst>
        </xdr:cNvPr>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D793EDE3-EA5D-4E54-8246-E44AE0AA97F2}"/>
            </a:ext>
          </a:extLst>
        </xdr:cNvPr>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4" name="フローチャート: 判断 693">
          <a:extLst>
            <a:ext uri="{FF2B5EF4-FFF2-40B4-BE49-F238E27FC236}">
              <a16:creationId xmlns:a16="http://schemas.microsoft.com/office/drawing/2014/main" id="{DE064898-2B03-4ACF-8A6B-C2CEF643D735}"/>
            </a:ext>
          </a:extLst>
        </xdr:cNvPr>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5" name="フローチャート: 判断 694">
          <a:extLst>
            <a:ext uri="{FF2B5EF4-FFF2-40B4-BE49-F238E27FC236}">
              <a16:creationId xmlns:a16="http://schemas.microsoft.com/office/drawing/2014/main" id="{AE22E271-9F34-42FE-AC0C-CA3B69CCEC86}"/>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6" name="フローチャート: 判断 695">
          <a:extLst>
            <a:ext uri="{FF2B5EF4-FFF2-40B4-BE49-F238E27FC236}">
              <a16:creationId xmlns:a16="http://schemas.microsoft.com/office/drawing/2014/main" id="{EAD4D200-BF62-4F29-9F05-116B2957F795}"/>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7" name="フローチャート: 判断 696">
          <a:extLst>
            <a:ext uri="{FF2B5EF4-FFF2-40B4-BE49-F238E27FC236}">
              <a16:creationId xmlns:a16="http://schemas.microsoft.com/office/drawing/2014/main" id="{DB178382-D4F3-40FD-81C3-4E8BCE33444D}"/>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8" name="フローチャート: 判断 697">
          <a:extLst>
            <a:ext uri="{FF2B5EF4-FFF2-40B4-BE49-F238E27FC236}">
              <a16:creationId xmlns:a16="http://schemas.microsoft.com/office/drawing/2014/main" id="{6A4A5EBC-13AA-41EB-BB88-9F53B7276839}"/>
            </a:ext>
          </a:extLst>
        </xdr:cNvPr>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14D82F3-87A4-487D-BC1C-627AB0AFA9F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5AB41EE1-51EF-4BB7-A0E4-663B9AEC33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C37A45C-1056-49BB-AC8B-57A80C6C43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8F50AEF-25B1-434A-A626-E1F93E7EDA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4842042-BD56-487B-8315-4A31565D01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31750</xdr:rowOff>
    </xdr:from>
    <xdr:to>
      <xdr:col>116</xdr:col>
      <xdr:colOff>114300</xdr:colOff>
      <xdr:row>63</xdr:row>
      <xdr:rowOff>133350</xdr:rowOff>
    </xdr:to>
    <xdr:sp macro="" textlink="">
      <xdr:nvSpPr>
        <xdr:cNvPr id="704" name="楕円 703">
          <a:extLst>
            <a:ext uri="{FF2B5EF4-FFF2-40B4-BE49-F238E27FC236}">
              <a16:creationId xmlns:a16="http://schemas.microsoft.com/office/drawing/2014/main" id="{D1D3C4E9-4C4F-43DB-9071-757D4F85B7C1}"/>
            </a:ext>
          </a:extLst>
        </xdr:cNvPr>
        <xdr:cNvSpPr/>
      </xdr:nvSpPr>
      <xdr:spPr>
        <a:xfrm>
          <a:off x="221107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B0BDFC4D-3C5D-4D44-B1F2-A3976880C027}"/>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31750</xdr:rowOff>
    </xdr:from>
    <xdr:to>
      <xdr:col>112</xdr:col>
      <xdr:colOff>38100</xdr:colOff>
      <xdr:row>63</xdr:row>
      <xdr:rowOff>133350</xdr:rowOff>
    </xdr:to>
    <xdr:sp macro="" textlink="">
      <xdr:nvSpPr>
        <xdr:cNvPr id="706" name="楕円 705">
          <a:extLst>
            <a:ext uri="{FF2B5EF4-FFF2-40B4-BE49-F238E27FC236}">
              <a16:creationId xmlns:a16="http://schemas.microsoft.com/office/drawing/2014/main" id="{DC5C8B6B-D455-408B-9DAB-B998BC97BF85}"/>
            </a:ext>
          </a:extLst>
        </xdr:cNvPr>
        <xdr:cNvSpPr/>
      </xdr:nvSpPr>
      <xdr:spPr>
        <a:xfrm>
          <a:off x="21272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82550</xdr:rowOff>
    </xdr:from>
    <xdr:to>
      <xdr:col>116</xdr:col>
      <xdr:colOff>63500</xdr:colOff>
      <xdr:row>63</xdr:row>
      <xdr:rowOff>82550</xdr:rowOff>
    </xdr:to>
    <xdr:cxnSp macro="">
      <xdr:nvCxnSpPr>
        <xdr:cNvPr id="707" name="直線コネクタ 706">
          <a:extLst>
            <a:ext uri="{FF2B5EF4-FFF2-40B4-BE49-F238E27FC236}">
              <a16:creationId xmlns:a16="http://schemas.microsoft.com/office/drawing/2014/main" id="{2053F916-5FFE-4CE3-A950-4C253C16CA92}"/>
            </a:ext>
          </a:extLst>
        </xdr:cNvPr>
        <xdr:cNvCxnSpPr/>
      </xdr:nvCxnSpPr>
      <xdr:spPr>
        <a:xfrm>
          <a:off x="21323300" y="1088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31750</xdr:rowOff>
    </xdr:from>
    <xdr:to>
      <xdr:col>107</xdr:col>
      <xdr:colOff>101600</xdr:colOff>
      <xdr:row>63</xdr:row>
      <xdr:rowOff>133350</xdr:rowOff>
    </xdr:to>
    <xdr:sp macro="" textlink="">
      <xdr:nvSpPr>
        <xdr:cNvPr id="708" name="楕円 707">
          <a:extLst>
            <a:ext uri="{FF2B5EF4-FFF2-40B4-BE49-F238E27FC236}">
              <a16:creationId xmlns:a16="http://schemas.microsoft.com/office/drawing/2014/main" id="{869B2C59-5136-4DE0-AE22-4C18540632BF}"/>
            </a:ext>
          </a:extLst>
        </xdr:cNvPr>
        <xdr:cNvSpPr/>
      </xdr:nvSpPr>
      <xdr:spPr>
        <a:xfrm>
          <a:off x="20383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82550</xdr:rowOff>
    </xdr:from>
    <xdr:to>
      <xdr:col>111</xdr:col>
      <xdr:colOff>177800</xdr:colOff>
      <xdr:row>63</xdr:row>
      <xdr:rowOff>82550</xdr:rowOff>
    </xdr:to>
    <xdr:cxnSp macro="">
      <xdr:nvCxnSpPr>
        <xdr:cNvPr id="709" name="直線コネクタ 708">
          <a:extLst>
            <a:ext uri="{FF2B5EF4-FFF2-40B4-BE49-F238E27FC236}">
              <a16:creationId xmlns:a16="http://schemas.microsoft.com/office/drawing/2014/main" id="{8E32E64B-B437-429A-87E1-6A5A9F0E0A98}"/>
            </a:ext>
          </a:extLst>
        </xdr:cNvPr>
        <xdr:cNvCxnSpPr/>
      </xdr:nvCxnSpPr>
      <xdr:spPr>
        <a:xfrm>
          <a:off x="20434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31750</xdr:rowOff>
    </xdr:from>
    <xdr:to>
      <xdr:col>102</xdr:col>
      <xdr:colOff>165100</xdr:colOff>
      <xdr:row>63</xdr:row>
      <xdr:rowOff>133350</xdr:rowOff>
    </xdr:to>
    <xdr:sp macro="" textlink="">
      <xdr:nvSpPr>
        <xdr:cNvPr id="710" name="楕円 709">
          <a:extLst>
            <a:ext uri="{FF2B5EF4-FFF2-40B4-BE49-F238E27FC236}">
              <a16:creationId xmlns:a16="http://schemas.microsoft.com/office/drawing/2014/main" id="{FD81597B-72CB-4125-AFD9-392AE3602A1A}"/>
            </a:ext>
          </a:extLst>
        </xdr:cNvPr>
        <xdr:cNvSpPr/>
      </xdr:nvSpPr>
      <xdr:spPr>
        <a:xfrm>
          <a:off x="19494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82550</xdr:rowOff>
    </xdr:from>
    <xdr:to>
      <xdr:col>107</xdr:col>
      <xdr:colOff>50800</xdr:colOff>
      <xdr:row>63</xdr:row>
      <xdr:rowOff>82550</xdr:rowOff>
    </xdr:to>
    <xdr:cxnSp macro="">
      <xdr:nvCxnSpPr>
        <xdr:cNvPr id="711" name="直線コネクタ 710">
          <a:extLst>
            <a:ext uri="{FF2B5EF4-FFF2-40B4-BE49-F238E27FC236}">
              <a16:creationId xmlns:a16="http://schemas.microsoft.com/office/drawing/2014/main" id="{8F338BBE-F5C8-44BF-A512-CAC93997492A}"/>
            </a:ext>
          </a:extLst>
        </xdr:cNvPr>
        <xdr:cNvCxnSpPr/>
      </xdr:nvCxnSpPr>
      <xdr:spPr>
        <a:xfrm>
          <a:off x="19545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31750</xdr:rowOff>
    </xdr:from>
    <xdr:to>
      <xdr:col>98</xdr:col>
      <xdr:colOff>38100</xdr:colOff>
      <xdr:row>63</xdr:row>
      <xdr:rowOff>133350</xdr:rowOff>
    </xdr:to>
    <xdr:sp macro="" textlink="">
      <xdr:nvSpPr>
        <xdr:cNvPr id="712" name="楕円 711">
          <a:extLst>
            <a:ext uri="{FF2B5EF4-FFF2-40B4-BE49-F238E27FC236}">
              <a16:creationId xmlns:a16="http://schemas.microsoft.com/office/drawing/2014/main" id="{0F037B1D-2961-4009-A627-68608F55A8A0}"/>
            </a:ext>
          </a:extLst>
        </xdr:cNvPr>
        <xdr:cNvSpPr/>
      </xdr:nvSpPr>
      <xdr:spPr>
        <a:xfrm>
          <a:off x="18605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82550</xdr:rowOff>
    </xdr:from>
    <xdr:to>
      <xdr:col>102</xdr:col>
      <xdr:colOff>114300</xdr:colOff>
      <xdr:row>63</xdr:row>
      <xdr:rowOff>82550</xdr:rowOff>
    </xdr:to>
    <xdr:cxnSp macro="">
      <xdr:nvCxnSpPr>
        <xdr:cNvPr id="713" name="直線コネクタ 712">
          <a:extLst>
            <a:ext uri="{FF2B5EF4-FFF2-40B4-BE49-F238E27FC236}">
              <a16:creationId xmlns:a16="http://schemas.microsoft.com/office/drawing/2014/main" id="{D12766A3-5066-4889-9256-31882449D7AE}"/>
            </a:ext>
          </a:extLst>
        </xdr:cNvPr>
        <xdr:cNvCxnSpPr/>
      </xdr:nvCxnSpPr>
      <xdr:spPr>
        <a:xfrm>
          <a:off x="18656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14" name="n_1aveValue【保健センター・保健所】&#10;一人当たり面積">
          <a:extLst>
            <a:ext uri="{FF2B5EF4-FFF2-40B4-BE49-F238E27FC236}">
              <a16:creationId xmlns:a16="http://schemas.microsoft.com/office/drawing/2014/main" id="{7E458760-F2DD-4B98-A3C5-0A8FCA625D12}"/>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715" name="n_2aveValue【保健センター・保健所】&#10;一人当たり面積">
          <a:extLst>
            <a:ext uri="{FF2B5EF4-FFF2-40B4-BE49-F238E27FC236}">
              <a16:creationId xmlns:a16="http://schemas.microsoft.com/office/drawing/2014/main" id="{9FF6E623-FCCB-49D6-8C3D-C4AFF3B114D7}"/>
            </a:ext>
          </a:extLst>
        </xdr:cNvPr>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16" name="n_3aveValue【保健センター・保健所】&#10;一人当たり面積">
          <a:extLst>
            <a:ext uri="{FF2B5EF4-FFF2-40B4-BE49-F238E27FC236}">
              <a16:creationId xmlns:a16="http://schemas.microsoft.com/office/drawing/2014/main" id="{6C00C5AC-259F-4022-B1D5-76915B9EEEAC}"/>
            </a:ext>
          </a:extLst>
        </xdr:cNvPr>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17" name="n_4aveValue【保健センター・保健所】&#10;一人当たり面積">
          <a:extLst>
            <a:ext uri="{FF2B5EF4-FFF2-40B4-BE49-F238E27FC236}">
              <a16:creationId xmlns:a16="http://schemas.microsoft.com/office/drawing/2014/main" id="{6C5F9549-256F-45A0-89B0-37F00E33836C}"/>
            </a:ext>
          </a:extLst>
        </xdr:cNvPr>
        <xdr:cNvSpPr txBox="1"/>
      </xdr:nvSpPr>
      <xdr:spPr>
        <a:xfrm>
          <a:off x="18421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124477</xdr:rowOff>
    </xdr:from>
    <xdr:ext cx="469744" cy="259045"/>
    <xdr:sp macro="" textlink="">
      <xdr:nvSpPr>
        <xdr:cNvPr id="718" name="n_1mainValue【保健センター・保健所】&#10;一人当たり面積">
          <a:extLst>
            <a:ext uri="{FF2B5EF4-FFF2-40B4-BE49-F238E27FC236}">
              <a16:creationId xmlns:a16="http://schemas.microsoft.com/office/drawing/2014/main" id="{32281362-A4D6-42BA-B686-C4BB040895A1}"/>
            </a:ext>
          </a:extLst>
        </xdr:cNvPr>
        <xdr:cNvSpPr txBox="1"/>
      </xdr:nvSpPr>
      <xdr:spPr>
        <a:xfrm>
          <a:off x="210757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124477</xdr:rowOff>
    </xdr:from>
    <xdr:ext cx="469744" cy="259045"/>
    <xdr:sp macro="" textlink="">
      <xdr:nvSpPr>
        <xdr:cNvPr id="719" name="n_2mainValue【保健センター・保健所】&#10;一人当たり面積">
          <a:extLst>
            <a:ext uri="{FF2B5EF4-FFF2-40B4-BE49-F238E27FC236}">
              <a16:creationId xmlns:a16="http://schemas.microsoft.com/office/drawing/2014/main" id="{8F50BD01-2E44-43E1-829B-EB3FF4296559}"/>
            </a:ext>
          </a:extLst>
        </xdr:cNvPr>
        <xdr:cNvSpPr txBox="1"/>
      </xdr:nvSpPr>
      <xdr:spPr>
        <a:xfrm>
          <a:off x="20199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124477</xdr:rowOff>
    </xdr:from>
    <xdr:ext cx="469744" cy="259045"/>
    <xdr:sp macro="" textlink="">
      <xdr:nvSpPr>
        <xdr:cNvPr id="720" name="n_3mainValue【保健センター・保健所】&#10;一人当たり面積">
          <a:extLst>
            <a:ext uri="{FF2B5EF4-FFF2-40B4-BE49-F238E27FC236}">
              <a16:creationId xmlns:a16="http://schemas.microsoft.com/office/drawing/2014/main" id="{36DFC0DD-0403-4531-B9E0-35775618B32F}"/>
            </a:ext>
          </a:extLst>
        </xdr:cNvPr>
        <xdr:cNvSpPr txBox="1"/>
      </xdr:nvSpPr>
      <xdr:spPr>
        <a:xfrm>
          <a:off x="19310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124477</xdr:rowOff>
    </xdr:from>
    <xdr:ext cx="469744" cy="259045"/>
    <xdr:sp macro="" textlink="">
      <xdr:nvSpPr>
        <xdr:cNvPr id="721" name="n_4mainValue【保健センター・保健所】&#10;一人当たり面積">
          <a:extLst>
            <a:ext uri="{FF2B5EF4-FFF2-40B4-BE49-F238E27FC236}">
              <a16:creationId xmlns:a16="http://schemas.microsoft.com/office/drawing/2014/main" id="{4ACC7454-FF59-4E98-AAED-2D2918A9D306}"/>
            </a:ext>
          </a:extLst>
        </xdr:cNvPr>
        <xdr:cNvSpPr txBox="1"/>
      </xdr:nvSpPr>
      <xdr:spPr>
        <a:xfrm>
          <a:off x="18421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4A5EC05B-D3AD-4AD6-B067-E46265564F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FFB9BCD6-A4FC-4982-89A9-49116D0CC6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2A7C588D-2CA3-4785-9B1D-42A4072B80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C1080852-FD7E-434C-A9CC-93BE32EB6B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D1C8E956-68E2-48C0-93E4-40678070D3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E52678F0-730E-49CE-95B1-7B2F8EC461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99EB8A7D-B792-4FF5-A9C4-C61B17DE2B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5043716E-810A-4777-8766-431429E6E8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8E8CF045-FDE1-4DFF-AB79-BF4DB0B09F0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D2F16847-716B-4FD5-8D0D-A3FBFFAC50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F2905E14-AE5D-4387-B5F4-8C6997BD883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181C7577-9171-437D-B091-0066ABF3D7D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7C3FD79D-0A4A-4B46-A26F-B5B12FF009D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51715AA6-236C-4A62-B8CD-6D0968BC4F6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67ABC74A-B3BB-4C69-98F9-A8DE7BCC1C3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F19F7430-B6E2-4722-B7D2-F17308C2E88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CAC22ACB-8F73-4682-B3A9-8382E6C0951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64BEADE6-4F5D-45A7-99DA-84916802F69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A6DAE531-8374-46B0-A520-876B2ED56F5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3C24A30F-3603-4DF7-9EA2-7B28F37BEFE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E54C1899-651A-468B-B861-6719028E53F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9D0D9557-2ED9-4BF7-87A1-CE0EEE0151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C4DEEEB2-C2B1-4E43-AE87-74217CD8E4F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803ADAF8-A3EE-43CF-B91D-893E0D628E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6" name="直線コネクタ 745">
          <a:extLst>
            <a:ext uri="{FF2B5EF4-FFF2-40B4-BE49-F238E27FC236}">
              <a16:creationId xmlns:a16="http://schemas.microsoft.com/office/drawing/2014/main" id="{1AAAE050-A15D-4990-8C97-B3EBCBF7E5C2}"/>
            </a:ext>
          </a:extLst>
        </xdr:cNvPr>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2D4FE753-2A5E-40CD-8347-0D3F29398C61}"/>
            </a:ext>
          </a:extLst>
        </xdr:cNvPr>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8" name="直線コネクタ 747">
          <a:extLst>
            <a:ext uri="{FF2B5EF4-FFF2-40B4-BE49-F238E27FC236}">
              <a16:creationId xmlns:a16="http://schemas.microsoft.com/office/drawing/2014/main" id="{68DB1376-3FF7-4529-B33A-0F20EE117E47}"/>
            </a:ext>
          </a:extLst>
        </xdr:cNvPr>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1247BBA9-4166-464E-BB74-FF34858B6E46}"/>
            </a:ext>
          </a:extLst>
        </xdr:cNvPr>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50" name="直線コネクタ 749">
          <a:extLst>
            <a:ext uri="{FF2B5EF4-FFF2-40B4-BE49-F238E27FC236}">
              <a16:creationId xmlns:a16="http://schemas.microsoft.com/office/drawing/2014/main" id="{B0D55F2D-FE83-4BB7-8DF1-87E08A9FA8D7}"/>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946137D4-AFDB-460F-9FF7-0EB2BD8C16E5}"/>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2" name="フローチャート: 判断 751">
          <a:extLst>
            <a:ext uri="{FF2B5EF4-FFF2-40B4-BE49-F238E27FC236}">
              <a16:creationId xmlns:a16="http://schemas.microsoft.com/office/drawing/2014/main" id="{62A3C45F-4F7F-486A-9726-4EF6B120B97A}"/>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3" name="フローチャート: 判断 752">
          <a:extLst>
            <a:ext uri="{FF2B5EF4-FFF2-40B4-BE49-F238E27FC236}">
              <a16:creationId xmlns:a16="http://schemas.microsoft.com/office/drawing/2014/main" id="{A0E8165B-11FF-412E-9290-8BAFFB6480DC}"/>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4" name="フローチャート: 判断 753">
          <a:extLst>
            <a:ext uri="{FF2B5EF4-FFF2-40B4-BE49-F238E27FC236}">
              <a16:creationId xmlns:a16="http://schemas.microsoft.com/office/drawing/2014/main" id="{5CBA484A-A17A-49C5-B452-DD37F397068F}"/>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5" name="フローチャート: 判断 754">
          <a:extLst>
            <a:ext uri="{FF2B5EF4-FFF2-40B4-BE49-F238E27FC236}">
              <a16:creationId xmlns:a16="http://schemas.microsoft.com/office/drawing/2014/main" id="{E040F281-5F44-4C8D-80DE-087F3C4E2135}"/>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6" name="フローチャート: 判断 755">
          <a:extLst>
            <a:ext uri="{FF2B5EF4-FFF2-40B4-BE49-F238E27FC236}">
              <a16:creationId xmlns:a16="http://schemas.microsoft.com/office/drawing/2014/main" id="{43546D17-8FF6-4162-A3FB-3F2FEC40959E}"/>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752A2BE8-164E-45CA-BFF7-4A46454A55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29CF52EF-AD3A-43F3-BB5D-0E338642D9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FEA6C3C-8529-47A8-9383-08B9678CD52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B0A9A39-7A37-446A-B1AF-EA44F375F6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A23B6F7-83D1-4BD7-8F83-5CD68BEEC1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62" name="楕円 761">
          <a:extLst>
            <a:ext uri="{FF2B5EF4-FFF2-40B4-BE49-F238E27FC236}">
              <a16:creationId xmlns:a16="http://schemas.microsoft.com/office/drawing/2014/main" id="{CAED8D02-6390-4F45-8D9D-E3CE28A3E4F8}"/>
            </a:ext>
          </a:extLst>
        </xdr:cNvPr>
        <xdr:cNvSpPr/>
      </xdr:nvSpPr>
      <xdr:spPr>
        <a:xfrm>
          <a:off x="16268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106697</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EB754868-81C4-4F83-8ABB-E0C7343EB950}"/>
            </a:ext>
          </a:extLst>
        </xdr:cNvPr>
        <xdr:cNvSpPr txBox="1"/>
      </xdr:nvSpPr>
      <xdr:spPr>
        <a:xfrm>
          <a:off x="16357600"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84455</xdr:rowOff>
    </xdr:from>
    <xdr:to>
      <xdr:col>81</xdr:col>
      <xdr:colOff>101600</xdr:colOff>
      <xdr:row>82</xdr:row>
      <xdr:rowOff>14605</xdr:rowOff>
    </xdr:to>
    <xdr:sp macro="" textlink="">
      <xdr:nvSpPr>
        <xdr:cNvPr id="764" name="楕円 763">
          <a:extLst>
            <a:ext uri="{FF2B5EF4-FFF2-40B4-BE49-F238E27FC236}">
              <a16:creationId xmlns:a16="http://schemas.microsoft.com/office/drawing/2014/main" id="{54220026-CB26-40F8-A18A-F3D33C641E65}"/>
            </a:ext>
          </a:extLst>
        </xdr:cNvPr>
        <xdr:cNvSpPr/>
      </xdr:nvSpPr>
      <xdr:spPr>
        <a:xfrm>
          <a:off x="15430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135255</xdr:rowOff>
    </xdr:from>
    <xdr:to>
      <xdr:col>85</xdr:col>
      <xdr:colOff>127000</xdr:colOff>
      <xdr:row>82</xdr:row>
      <xdr:rowOff>7620</xdr:rowOff>
    </xdr:to>
    <xdr:cxnSp macro="">
      <xdr:nvCxnSpPr>
        <xdr:cNvPr id="765" name="直線コネクタ 764">
          <a:extLst>
            <a:ext uri="{FF2B5EF4-FFF2-40B4-BE49-F238E27FC236}">
              <a16:creationId xmlns:a16="http://schemas.microsoft.com/office/drawing/2014/main" id="{5AF06939-93F1-491E-9A73-E151F0F50BF3}"/>
            </a:ext>
          </a:extLst>
        </xdr:cNvPr>
        <xdr:cNvCxnSpPr/>
      </xdr:nvCxnSpPr>
      <xdr:spPr>
        <a:xfrm>
          <a:off x="15481300" y="140227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42545</xdr:rowOff>
    </xdr:from>
    <xdr:to>
      <xdr:col>76</xdr:col>
      <xdr:colOff>165100</xdr:colOff>
      <xdr:row>81</xdr:row>
      <xdr:rowOff>144145</xdr:rowOff>
    </xdr:to>
    <xdr:sp macro="" textlink="">
      <xdr:nvSpPr>
        <xdr:cNvPr id="766" name="楕円 765">
          <a:extLst>
            <a:ext uri="{FF2B5EF4-FFF2-40B4-BE49-F238E27FC236}">
              <a16:creationId xmlns:a16="http://schemas.microsoft.com/office/drawing/2014/main" id="{92C6CD26-1D50-42FE-9387-EB7DFB76AC95}"/>
            </a:ext>
          </a:extLst>
        </xdr:cNvPr>
        <xdr:cNvSpPr/>
      </xdr:nvSpPr>
      <xdr:spPr>
        <a:xfrm>
          <a:off x="14541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93345</xdr:rowOff>
    </xdr:from>
    <xdr:to>
      <xdr:col>81</xdr:col>
      <xdr:colOff>50800</xdr:colOff>
      <xdr:row>81</xdr:row>
      <xdr:rowOff>135255</xdr:rowOff>
    </xdr:to>
    <xdr:cxnSp macro="">
      <xdr:nvCxnSpPr>
        <xdr:cNvPr id="767" name="直線コネクタ 766">
          <a:extLst>
            <a:ext uri="{FF2B5EF4-FFF2-40B4-BE49-F238E27FC236}">
              <a16:creationId xmlns:a16="http://schemas.microsoft.com/office/drawing/2014/main" id="{0A1FA87C-09F3-41F6-A633-77C964DF8121}"/>
            </a:ext>
          </a:extLst>
        </xdr:cNvPr>
        <xdr:cNvCxnSpPr/>
      </xdr:nvCxnSpPr>
      <xdr:spPr>
        <a:xfrm>
          <a:off x="14592300" y="1398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10161</xdr:rowOff>
    </xdr:from>
    <xdr:to>
      <xdr:col>72</xdr:col>
      <xdr:colOff>38100</xdr:colOff>
      <xdr:row>81</xdr:row>
      <xdr:rowOff>111761</xdr:rowOff>
    </xdr:to>
    <xdr:sp macro="" textlink="">
      <xdr:nvSpPr>
        <xdr:cNvPr id="768" name="楕円 767">
          <a:extLst>
            <a:ext uri="{FF2B5EF4-FFF2-40B4-BE49-F238E27FC236}">
              <a16:creationId xmlns:a16="http://schemas.microsoft.com/office/drawing/2014/main" id="{B1E697B8-DAE5-4C86-B903-91D170E84FAC}"/>
            </a:ext>
          </a:extLst>
        </xdr:cNvPr>
        <xdr:cNvSpPr/>
      </xdr:nvSpPr>
      <xdr:spPr>
        <a:xfrm>
          <a:off x="1365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60961</xdr:rowOff>
    </xdr:from>
    <xdr:to>
      <xdr:col>76</xdr:col>
      <xdr:colOff>114300</xdr:colOff>
      <xdr:row>81</xdr:row>
      <xdr:rowOff>93345</xdr:rowOff>
    </xdr:to>
    <xdr:cxnSp macro="">
      <xdr:nvCxnSpPr>
        <xdr:cNvPr id="769" name="直線コネクタ 768">
          <a:extLst>
            <a:ext uri="{FF2B5EF4-FFF2-40B4-BE49-F238E27FC236}">
              <a16:creationId xmlns:a16="http://schemas.microsoft.com/office/drawing/2014/main" id="{EF44B064-C897-47C4-94BD-F4C6C5A44E4F}"/>
            </a:ext>
          </a:extLst>
        </xdr:cNvPr>
        <xdr:cNvCxnSpPr/>
      </xdr:nvCxnSpPr>
      <xdr:spPr>
        <a:xfrm>
          <a:off x="13703300" y="139484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137795</xdr:rowOff>
    </xdr:from>
    <xdr:to>
      <xdr:col>67</xdr:col>
      <xdr:colOff>101600</xdr:colOff>
      <xdr:row>81</xdr:row>
      <xdr:rowOff>67945</xdr:rowOff>
    </xdr:to>
    <xdr:sp macro="" textlink="">
      <xdr:nvSpPr>
        <xdr:cNvPr id="770" name="楕円 769">
          <a:extLst>
            <a:ext uri="{FF2B5EF4-FFF2-40B4-BE49-F238E27FC236}">
              <a16:creationId xmlns:a16="http://schemas.microsoft.com/office/drawing/2014/main" id="{247C62DB-C815-4418-AB88-AC06D40AD09F}"/>
            </a:ext>
          </a:extLst>
        </xdr:cNvPr>
        <xdr:cNvSpPr/>
      </xdr:nvSpPr>
      <xdr:spPr>
        <a:xfrm>
          <a:off x="12763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17145</xdr:rowOff>
    </xdr:from>
    <xdr:to>
      <xdr:col>71</xdr:col>
      <xdr:colOff>177800</xdr:colOff>
      <xdr:row>81</xdr:row>
      <xdr:rowOff>60961</xdr:rowOff>
    </xdr:to>
    <xdr:cxnSp macro="">
      <xdr:nvCxnSpPr>
        <xdr:cNvPr id="771" name="直線コネクタ 770">
          <a:extLst>
            <a:ext uri="{FF2B5EF4-FFF2-40B4-BE49-F238E27FC236}">
              <a16:creationId xmlns:a16="http://schemas.microsoft.com/office/drawing/2014/main" id="{4EEAA36C-FA6D-4262-BE63-5A68633CDE79}"/>
            </a:ext>
          </a:extLst>
        </xdr:cNvPr>
        <xdr:cNvCxnSpPr/>
      </xdr:nvCxnSpPr>
      <xdr:spPr>
        <a:xfrm>
          <a:off x="12814300" y="139045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772" name="n_1aveValue【消防施設】&#10;有形固定資産減価償却率">
          <a:extLst>
            <a:ext uri="{FF2B5EF4-FFF2-40B4-BE49-F238E27FC236}">
              <a16:creationId xmlns:a16="http://schemas.microsoft.com/office/drawing/2014/main" id="{74B63B92-88A8-47C7-BB5D-CEAE31948FFD}"/>
            </a:ext>
          </a:extLst>
        </xdr:cNvPr>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3" name="n_2aveValue【消防施設】&#10;有形固定資産減価償却率">
          <a:extLst>
            <a:ext uri="{FF2B5EF4-FFF2-40B4-BE49-F238E27FC236}">
              <a16:creationId xmlns:a16="http://schemas.microsoft.com/office/drawing/2014/main" id="{E63D6E76-C4C7-4DE8-98C9-EB0855D5370C}"/>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4" name="n_3aveValue【消防施設】&#10;有形固定資産減価償却率">
          <a:extLst>
            <a:ext uri="{FF2B5EF4-FFF2-40B4-BE49-F238E27FC236}">
              <a16:creationId xmlns:a16="http://schemas.microsoft.com/office/drawing/2014/main" id="{68E37DA0-2CA1-457B-BD50-1105D29D6CB9}"/>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5" name="n_4aveValue【消防施設】&#10;有形固定資産減価償却率">
          <a:extLst>
            <a:ext uri="{FF2B5EF4-FFF2-40B4-BE49-F238E27FC236}">
              <a16:creationId xmlns:a16="http://schemas.microsoft.com/office/drawing/2014/main" id="{98CCE23A-2628-4A73-A786-D8DD2C0448D0}"/>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5732</xdr:rowOff>
    </xdr:from>
    <xdr:ext cx="405111" cy="259045"/>
    <xdr:sp macro="" textlink="">
      <xdr:nvSpPr>
        <xdr:cNvPr id="776" name="n_1mainValue【消防施設】&#10;有形固定資産減価償却率">
          <a:extLst>
            <a:ext uri="{FF2B5EF4-FFF2-40B4-BE49-F238E27FC236}">
              <a16:creationId xmlns:a16="http://schemas.microsoft.com/office/drawing/2014/main" id="{DB336CDA-80CC-48E0-B3BC-FE41C2E78E71}"/>
            </a:ext>
          </a:extLst>
        </xdr:cNvPr>
        <xdr:cNvSpPr txBox="1"/>
      </xdr:nvSpPr>
      <xdr:spPr>
        <a:xfrm>
          <a:off x="15266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135272</xdr:rowOff>
    </xdr:from>
    <xdr:ext cx="405111" cy="259045"/>
    <xdr:sp macro="" textlink="">
      <xdr:nvSpPr>
        <xdr:cNvPr id="777" name="n_2mainValue【消防施設】&#10;有形固定資産減価償却率">
          <a:extLst>
            <a:ext uri="{FF2B5EF4-FFF2-40B4-BE49-F238E27FC236}">
              <a16:creationId xmlns:a16="http://schemas.microsoft.com/office/drawing/2014/main" id="{21295D19-3BAD-4A80-A765-5214DE4A7092}"/>
            </a:ext>
          </a:extLst>
        </xdr:cNvPr>
        <xdr:cNvSpPr txBox="1"/>
      </xdr:nvSpPr>
      <xdr:spPr>
        <a:xfrm>
          <a:off x="14389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78" name="n_3mainValue【消防施設】&#10;有形固定資産減価償却率">
          <a:extLst>
            <a:ext uri="{FF2B5EF4-FFF2-40B4-BE49-F238E27FC236}">
              <a16:creationId xmlns:a16="http://schemas.microsoft.com/office/drawing/2014/main" id="{FD0E1ABD-9D72-496E-942F-1094DDBD5CA8}"/>
            </a:ext>
          </a:extLst>
        </xdr:cNvPr>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84472</xdr:rowOff>
    </xdr:from>
    <xdr:ext cx="405111" cy="259045"/>
    <xdr:sp macro="" textlink="">
      <xdr:nvSpPr>
        <xdr:cNvPr id="779" name="n_4mainValue【消防施設】&#10;有形固定資産減価償却率">
          <a:extLst>
            <a:ext uri="{FF2B5EF4-FFF2-40B4-BE49-F238E27FC236}">
              <a16:creationId xmlns:a16="http://schemas.microsoft.com/office/drawing/2014/main" id="{191BC189-1646-4560-AF60-0DD4975D0D0B}"/>
            </a:ext>
          </a:extLst>
        </xdr:cNvPr>
        <xdr:cNvSpPr txBox="1"/>
      </xdr:nvSpPr>
      <xdr:spPr>
        <a:xfrm>
          <a:off x="12611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4268EAA8-D7BD-43C1-9327-7B69F6303CD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8AA2238-46D9-4FAA-B136-AF73493028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294EF761-CD8C-46E2-A80C-08358E2051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22F964B6-8539-4416-9D92-667A4DC7B86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9F676763-93ED-4095-B52C-869D905BED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7C08F432-5157-4C9D-BD15-F5441BACF4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ECF52C47-93EA-4805-8C7F-DA924127CF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2DAECC12-8652-45B5-BD23-0F3D904682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727D3254-9F5D-4C2D-846F-4FDFE551EA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F4459BC8-E5AF-45B2-8F0E-C4E5CE2DDB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EDC6F72C-C37F-4B52-9122-94089E84050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4D34EEB6-8A5A-41AE-A7BE-8787FB0F2C2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182309C6-737D-4FA8-A31A-ECCCFB9DCF0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FFBCFDA6-FF82-4AEB-8506-F1555A55F3F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2ABC8411-4FFE-40B8-A79A-4C2E3EE6108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8141777E-DF0A-448A-AE08-66341C67EF2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51E0A4D3-3EC6-40B8-8B19-30C46AB1639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7FC0A2DB-E147-4A01-866D-4B2712A922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415542A5-8C0F-4CCD-B18F-6D9D46D22CE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2464C02C-402C-4CC7-A805-9A07227CF31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CED08BDC-2D1B-4CFE-906F-45C0FB76F65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37CFF684-9A7B-4DFB-9346-45C5D86F30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E212D854-314F-415B-9F76-1B892049F3D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3" name="直線コネクタ 802">
          <a:extLst>
            <a:ext uri="{FF2B5EF4-FFF2-40B4-BE49-F238E27FC236}">
              <a16:creationId xmlns:a16="http://schemas.microsoft.com/office/drawing/2014/main" id="{380D7B7D-25F5-4DD9-90DA-95A2D108AB2C}"/>
            </a:ext>
          </a:extLst>
        </xdr:cNvPr>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4" name="【消防施設】&#10;一人当たり面積最小値テキスト">
          <a:extLst>
            <a:ext uri="{FF2B5EF4-FFF2-40B4-BE49-F238E27FC236}">
              <a16:creationId xmlns:a16="http://schemas.microsoft.com/office/drawing/2014/main" id="{58D11141-E66E-460B-A794-D6A393AA47D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5" name="直線コネクタ 804">
          <a:extLst>
            <a:ext uri="{FF2B5EF4-FFF2-40B4-BE49-F238E27FC236}">
              <a16:creationId xmlns:a16="http://schemas.microsoft.com/office/drawing/2014/main" id="{3AAB7B5A-1557-4CCD-8FAA-C313CB9432F1}"/>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6" name="【消防施設】&#10;一人当たり面積最大値テキスト">
          <a:extLst>
            <a:ext uri="{FF2B5EF4-FFF2-40B4-BE49-F238E27FC236}">
              <a16:creationId xmlns:a16="http://schemas.microsoft.com/office/drawing/2014/main" id="{9D584D11-B135-4B72-A2CA-DFE829A64D28}"/>
            </a:ext>
          </a:extLst>
        </xdr:cNvPr>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7" name="直線コネクタ 806">
          <a:extLst>
            <a:ext uri="{FF2B5EF4-FFF2-40B4-BE49-F238E27FC236}">
              <a16:creationId xmlns:a16="http://schemas.microsoft.com/office/drawing/2014/main" id="{736E46A3-7817-4225-B165-5A0A406E50AD}"/>
            </a:ext>
          </a:extLst>
        </xdr:cNvPr>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808" name="【消防施設】&#10;一人当たり面積平均値テキスト">
          <a:extLst>
            <a:ext uri="{FF2B5EF4-FFF2-40B4-BE49-F238E27FC236}">
              <a16:creationId xmlns:a16="http://schemas.microsoft.com/office/drawing/2014/main" id="{ADEB15F7-9608-4A78-AC0C-EB74114E2A8D}"/>
            </a:ext>
          </a:extLst>
        </xdr:cNvPr>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9" name="フローチャート: 判断 808">
          <a:extLst>
            <a:ext uri="{FF2B5EF4-FFF2-40B4-BE49-F238E27FC236}">
              <a16:creationId xmlns:a16="http://schemas.microsoft.com/office/drawing/2014/main" id="{063BA26D-5DD9-4CE5-B7A7-A4AC47B1A611}"/>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0" name="フローチャート: 判断 809">
          <a:extLst>
            <a:ext uri="{FF2B5EF4-FFF2-40B4-BE49-F238E27FC236}">
              <a16:creationId xmlns:a16="http://schemas.microsoft.com/office/drawing/2014/main" id="{74A4C8CD-A1C3-4B64-B330-2E549D5940C1}"/>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11" name="フローチャート: 判断 810">
          <a:extLst>
            <a:ext uri="{FF2B5EF4-FFF2-40B4-BE49-F238E27FC236}">
              <a16:creationId xmlns:a16="http://schemas.microsoft.com/office/drawing/2014/main" id="{7F4EFEAB-13E3-4B26-88E9-3C727040F5D9}"/>
            </a:ext>
          </a:extLst>
        </xdr:cNvPr>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2" name="フローチャート: 判断 811">
          <a:extLst>
            <a:ext uri="{FF2B5EF4-FFF2-40B4-BE49-F238E27FC236}">
              <a16:creationId xmlns:a16="http://schemas.microsoft.com/office/drawing/2014/main" id="{5DDE00D0-7803-4C0A-860B-70C41BEDC174}"/>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3" name="フローチャート: 判断 812">
          <a:extLst>
            <a:ext uri="{FF2B5EF4-FFF2-40B4-BE49-F238E27FC236}">
              <a16:creationId xmlns:a16="http://schemas.microsoft.com/office/drawing/2014/main" id="{F0BF1C37-9393-4C18-B53B-A413B7DAF97C}"/>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4CE7C0A1-4625-4F9D-BE57-E4CFE1DE55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ABAEA20-625B-4417-A0B9-D089F1244AC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5AFB5B2-41CE-4004-9BE5-EE5B6EF8A93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916F1830-2907-4F8E-90AB-36AF52C8AB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1E57968-D455-4416-BD44-AA2B110026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9" name="楕円 818">
          <a:extLst>
            <a:ext uri="{FF2B5EF4-FFF2-40B4-BE49-F238E27FC236}">
              <a16:creationId xmlns:a16="http://schemas.microsoft.com/office/drawing/2014/main" id="{1F0D2B02-2A94-4069-BDD8-02977F18E4C2}"/>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0" name="【消防施設】&#10;一人当たり面積該当値テキスト">
          <a:extLst>
            <a:ext uri="{FF2B5EF4-FFF2-40B4-BE49-F238E27FC236}">
              <a16:creationId xmlns:a16="http://schemas.microsoft.com/office/drawing/2014/main" id="{AC486446-8894-4FB8-98F1-8968118430F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1" name="楕円 820">
          <a:extLst>
            <a:ext uri="{FF2B5EF4-FFF2-40B4-BE49-F238E27FC236}">
              <a16:creationId xmlns:a16="http://schemas.microsoft.com/office/drawing/2014/main" id="{46AAD4F8-D8DA-4104-8119-DE859431B189}"/>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2" name="直線コネクタ 821">
          <a:extLst>
            <a:ext uri="{FF2B5EF4-FFF2-40B4-BE49-F238E27FC236}">
              <a16:creationId xmlns:a16="http://schemas.microsoft.com/office/drawing/2014/main" id="{1609B0AD-F7F5-4584-A068-C3418C9B125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823" name="楕円 822">
          <a:extLst>
            <a:ext uri="{FF2B5EF4-FFF2-40B4-BE49-F238E27FC236}">
              <a16:creationId xmlns:a16="http://schemas.microsoft.com/office/drawing/2014/main" id="{606CB699-5127-4D22-975C-EE55FA1A7B94}"/>
            </a:ext>
          </a:extLst>
        </xdr:cNvPr>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160020</xdr:rowOff>
    </xdr:to>
    <xdr:cxnSp macro="">
      <xdr:nvCxnSpPr>
        <xdr:cNvPr id="824" name="直線コネクタ 823">
          <a:extLst>
            <a:ext uri="{FF2B5EF4-FFF2-40B4-BE49-F238E27FC236}">
              <a16:creationId xmlns:a16="http://schemas.microsoft.com/office/drawing/2014/main" id="{C9153A69-4BA7-4DD1-999F-1623A078F7F1}"/>
            </a:ext>
          </a:extLst>
        </xdr:cNvPr>
        <xdr:cNvCxnSpPr/>
      </xdr:nvCxnSpPr>
      <xdr:spPr>
        <a:xfrm flipV="1">
          <a:off x="20434300" y="1455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825" name="楕円 824">
          <a:extLst>
            <a:ext uri="{FF2B5EF4-FFF2-40B4-BE49-F238E27FC236}">
              <a16:creationId xmlns:a16="http://schemas.microsoft.com/office/drawing/2014/main" id="{4A8660C5-58DA-4E9A-A63F-B91E75B6DDAD}"/>
            </a:ext>
          </a:extLst>
        </xdr:cNvPr>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84</xdr:row>
      <xdr:rowOff>160020</xdr:rowOff>
    </xdr:to>
    <xdr:cxnSp macro="">
      <xdr:nvCxnSpPr>
        <xdr:cNvPr id="826" name="直線コネクタ 825">
          <a:extLst>
            <a:ext uri="{FF2B5EF4-FFF2-40B4-BE49-F238E27FC236}">
              <a16:creationId xmlns:a16="http://schemas.microsoft.com/office/drawing/2014/main" id="{5ECA673C-FFB5-45C0-8D58-7D75FD9CACE0}"/>
            </a:ext>
          </a:extLst>
        </xdr:cNvPr>
        <xdr:cNvCxnSpPr/>
      </xdr:nvCxnSpPr>
      <xdr:spPr>
        <a:xfrm>
          <a:off x="19545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827" name="楕円 826">
          <a:extLst>
            <a:ext uri="{FF2B5EF4-FFF2-40B4-BE49-F238E27FC236}">
              <a16:creationId xmlns:a16="http://schemas.microsoft.com/office/drawing/2014/main" id="{B87E35E1-25A4-4385-A36F-39064C8E5839}"/>
            </a:ext>
          </a:extLst>
        </xdr:cNvPr>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160020</xdr:rowOff>
    </xdr:from>
    <xdr:to>
      <xdr:col>102</xdr:col>
      <xdr:colOff>114300</xdr:colOff>
      <xdr:row>84</xdr:row>
      <xdr:rowOff>160020</xdr:rowOff>
    </xdr:to>
    <xdr:cxnSp macro="">
      <xdr:nvCxnSpPr>
        <xdr:cNvPr id="828" name="直線コネクタ 827">
          <a:extLst>
            <a:ext uri="{FF2B5EF4-FFF2-40B4-BE49-F238E27FC236}">
              <a16:creationId xmlns:a16="http://schemas.microsoft.com/office/drawing/2014/main" id="{E1EC4CD2-9863-4F0F-8746-08EAC35D84E5}"/>
            </a:ext>
          </a:extLst>
        </xdr:cNvPr>
        <xdr:cNvCxnSpPr/>
      </xdr:nvCxnSpPr>
      <xdr:spPr>
        <a:xfrm>
          <a:off x="18656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9" name="n_1aveValue【消防施設】&#10;一人当たり面積">
          <a:extLst>
            <a:ext uri="{FF2B5EF4-FFF2-40B4-BE49-F238E27FC236}">
              <a16:creationId xmlns:a16="http://schemas.microsoft.com/office/drawing/2014/main" id="{EAEF707C-3A10-407C-80B2-8A847944722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30" name="n_2aveValue【消防施設】&#10;一人当たり面積">
          <a:extLst>
            <a:ext uri="{FF2B5EF4-FFF2-40B4-BE49-F238E27FC236}">
              <a16:creationId xmlns:a16="http://schemas.microsoft.com/office/drawing/2014/main" id="{BC5D08CC-C499-42E7-ADDB-0B934AB6F9C5}"/>
            </a:ext>
          </a:extLst>
        </xdr:cNvPr>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31" name="n_3aveValue【消防施設】&#10;一人当たり面積">
          <a:extLst>
            <a:ext uri="{FF2B5EF4-FFF2-40B4-BE49-F238E27FC236}">
              <a16:creationId xmlns:a16="http://schemas.microsoft.com/office/drawing/2014/main" id="{043E26BD-0CA0-4D4A-9DF6-A39B63176489}"/>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2" name="n_4aveValue【消防施設】&#10;一人当たり面積">
          <a:extLst>
            <a:ext uri="{FF2B5EF4-FFF2-40B4-BE49-F238E27FC236}">
              <a16:creationId xmlns:a16="http://schemas.microsoft.com/office/drawing/2014/main" id="{3D149190-00D8-4116-BE00-303E0F58D2D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3" name="n_1mainValue【消防施設】&#10;一人当たり面積">
          <a:extLst>
            <a:ext uri="{FF2B5EF4-FFF2-40B4-BE49-F238E27FC236}">
              <a16:creationId xmlns:a16="http://schemas.microsoft.com/office/drawing/2014/main" id="{E119AC4E-E74E-4D36-8123-2F5D2EE323CE}"/>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834" name="n_2mainValue【消防施設】&#10;一人当たり面積">
          <a:extLst>
            <a:ext uri="{FF2B5EF4-FFF2-40B4-BE49-F238E27FC236}">
              <a16:creationId xmlns:a16="http://schemas.microsoft.com/office/drawing/2014/main" id="{BD7F23C3-338B-412E-9B6E-8FEB29ADE016}"/>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835" name="n_3mainValue【消防施設】&#10;一人当たり面積">
          <a:extLst>
            <a:ext uri="{FF2B5EF4-FFF2-40B4-BE49-F238E27FC236}">
              <a16:creationId xmlns:a16="http://schemas.microsoft.com/office/drawing/2014/main" id="{2DF3DC92-2FD7-4646-9150-A8E092C5A7E3}"/>
            </a:ext>
          </a:extLst>
        </xdr:cNvPr>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30497</xdr:rowOff>
    </xdr:from>
    <xdr:ext cx="469744" cy="259045"/>
    <xdr:sp macro="" textlink="">
      <xdr:nvSpPr>
        <xdr:cNvPr id="836" name="n_4mainValue【消防施設】&#10;一人当たり面積">
          <a:extLst>
            <a:ext uri="{FF2B5EF4-FFF2-40B4-BE49-F238E27FC236}">
              <a16:creationId xmlns:a16="http://schemas.microsoft.com/office/drawing/2014/main" id="{B27DC979-4911-4E2A-B503-9E500AC66CA9}"/>
            </a:ext>
          </a:extLst>
        </xdr:cNvPr>
        <xdr:cNvSpPr txBox="1"/>
      </xdr:nvSpPr>
      <xdr:spPr>
        <a:xfrm>
          <a:off x="18421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A95AC3D4-B8F6-4669-8E08-05AF5F102C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D5C18A09-3177-45C5-8E86-FB9E530239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1DF75553-07CD-48A3-823A-3238160FDC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8DEDE1F4-B073-4052-80D0-6E70CAD343C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84EFA3AD-5B86-49BA-AC02-E6C4DD9307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F96171C-E0FB-4FB7-889E-E85C18A532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4A851188-3125-431A-BE3C-89D826EB50C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2BA803E4-4F48-4905-ACE4-8EA80E6C95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8F5C8EFE-B5A4-4526-9783-0D136C6DA5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F2771ED-354C-41B6-8F87-92221AC462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9EE1F5CB-721F-4492-84DA-51F5FCCC951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A825B807-F0B3-4AF0-832F-F8B89DC29A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A2A18790-B03D-4176-AA65-DAB01F3020D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59D01947-0A7C-4792-8944-5610E80C94C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0511668F-620A-4FF5-AEA8-796E29C495E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C75D17EA-9815-4D81-A081-9AD210D40C4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A8FB2A02-22CE-4851-B6BB-9AABD89B485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E3E07D03-11F0-4BD3-8441-D592F40904A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F80F2A26-135D-4C62-988E-E32415C84EE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A1949EEE-1AF4-4570-B754-A03DE5699E9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3417E548-8C5B-40DF-B3EF-C45A8C00F8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E8D2C579-C9C9-4A1A-AF68-DAFF7D92FFC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497073C5-5D32-4E28-BC03-E7D88D3013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5FF6118D-3A38-42BC-8FF5-A5CB918A6F5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6B0A09AA-02A5-439D-926F-9935141C0F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2" name="直線コネクタ 861">
          <a:extLst>
            <a:ext uri="{FF2B5EF4-FFF2-40B4-BE49-F238E27FC236}">
              <a16:creationId xmlns:a16="http://schemas.microsoft.com/office/drawing/2014/main" id="{5B9DBD2C-6F34-44A7-85C1-79ACEEC86954}"/>
            </a:ext>
          </a:extLst>
        </xdr:cNvPr>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3" name="【庁舎】&#10;有形固定資産減価償却率最小値テキスト">
          <a:extLst>
            <a:ext uri="{FF2B5EF4-FFF2-40B4-BE49-F238E27FC236}">
              <a16:creationId xmlns:a16="http://schemas.microsoft.com/office/drawing/2014/main" id="{0CE4B304-AD83-4F86-86A3-A286406954BD}"/>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4" name="直線コネクタ 863">
          <a:extLst>
            <a:ext uri="{FF2B5EF4-FFF2-40B4-BE49-F238E27FC236}">
              <a16:creationId xmlns:a16="http://schemas.microsoft.com/office/drawing/2014/main" id="{7442C14C-5F73-429F-8B2C-CC672175981B}"/>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5" name="【庁舎】&#10;有形固定資産減価償却率最大値テキスト">
          <a:extLst>
            <a:ext uri="{FF2B5EF4-FFF2-40B4-BE49-F238E27FC236}">
              <a16:creationId xmlns:a16="http://schemas.microsoft.com/office/drawing/2014/main" id="{D494BAA0-6FAB-4856-BBDD-FC8FC13FDE02}"/>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6" name="直線コネクタ 865">
          <a:extLst>
            <a:ext uri="{FF2B5EF4-FFF2-40B4-BE49-F238E27FC236}">
              <a16:creationId xmlns:a16="http://schemas.microsoft.com/office/drawing/2014/main" id="{6DA1DA64-C492-4F8F-AD2D-A8A177317D05}"/>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7" name="【庁舎】&#10;有形固定資産減価償却率平均値テキスト">
          <a:extLst>
            <a:ext uri="{FF2B5EF4-FFF2-40B4-BE49-F238E27FC236}">
              <a16:creationId xmlns:a16="http://schemas.microsoft.com/office/drawing/2014/main" id="{79B61398-3F95-4640-A376-3E978F9EA8E2}"/>
            </a:ext>
          </a:extLst>
        </xdr:cNvPr>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8" name="フローチャート: 判断 867">
          <a:extLst>
            <a:ext uri="{FF2B5EF4-FFF2-40B4-BE49-F238E27FC236}">
              <a16:creationId xmlns:a16="http://schemas.microsoft.com/office/drawing/2014/main" id="{256FBC45-3A1D-4D47-93AE-7D64744B3A50}"/>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9" name="フローチャート: 判断 868">
          <a:extLst>
            <a:ext uri="{FF2B5EF4-FFF2-40B4-BE49-F238E27FC236}">
              <a16:creationId xmlns:a16="http://schemas.microsoft.com/office/drawing/2014/main" id="{9A0C9282-C23C-40DE-BE12-F40A4EAAA7C7}"/>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70" name="フローチャート: 判断 869">
          <a:extLst>
            <a:ext uri="{FF2B5EF4-FFF2-40B4-BE49-F238E27FC236}">
              <a16:creationId xmlns:a16="http://schemas.microsoft.com/office/drawing/2014/main" id="{335A72A3-7125-478D-B96A-689465FFE0A2}"/>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71" name="フローチャート: 判断 870">
          <a:extLst>
            <a:ext uri="{FF2B5EF4-FFF2-40B4-BE49-F238E27FC236}">
              <a16:creationId xmlns:a16="http://schemas.microsoft.com/office/drawing/2014/main" id="{8AF78E16-72CC-47B0-947F-A10CCDD46D24}"/>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2" name="フローチャート: 判断 871">
          <a:extLst>
            <a:ext uri="{FF2B5EF4-FFF2-40B4-BE49-F238E27FC236}">
              <a16:creationId xmlns:a16="http://schemas.microsoft.com/office/drawing/2014/main" id="{9C7347C1-C8B8-4407-A9A4-0817DD265473}"/>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EFDB2F09-65EA-4CE2-BA8F-5791341CC1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DFC42C4-164A-4C64-8584-66B4FDF5F6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ABD7915-4FD1-4E64-B116-4A7ED7EFC3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37FA649-3749-42DA-AD6C-86D177536F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BADD040-F060-4439-B5C7-AAED448352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18869</xdr:rowOff>
    </xdr:from>
    <xdr:to>
      <xdr:col>85</xdr:col>
      <xdr:colOff>177800</xdr:colOff>
      <xdr:row>103</xdr:row>
      <xdr:rowOff>120469</xdr:rowOff>
    </xdr:to>
    <xdr:sp macro="" textlink="">
      <xdr:nvSpPr>
        <xdr:cNvPr id="878" name="楕円 877">
          <a:extLst>
            <a:ext uri="{FF2B5EF4-FFF2-40B4-BE49-F238E27FC236}">
              <a16:creationId xmlns:a16="http://schemas.microsoft.com/office/drawing/2014/main" id="{6F6DD218-A507-4C41-9735-ED5A90D864A2}"/>
            </a:ext>
          </a:extLst>
        </xdr:cNvPr>
        <xdr:cNvSpPr/>
      </xdr:nvSpPr>
      <xdr:spPr>
        <a:xfrm>
          <a:off x="16268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41746</xdr:rowOff>
    </xdr:from>
    <xdr:ext cx="405111" cy="259045"/>
    <xdr:sp macro="" textlink="">
      <xdr:nvSpPr>
        <xdr:cNvPr id="879" name="【庁舎】&#10;有形固定資産減価償却率該当値テキスト">
          <a:extLst>
            <a:ext uri="{FF2B5EF4-FFF2-40B4-BE49-F238E27FC236}">
              <a16:creationId xmlns:a16="http://schemas.microsoft.com/office/drawing/2014/main" id="{0DC424C7-4347-42D3-8D6A-93F5612550BB}"/>
            </a:ext>
          </a:extLst>
        </xdr:cNvPr>
        <xdr:cNvSpPr txBox="1"/>
      </xdr:nvSpPr>
      <xdr:spPr>
        <a:xfrm>
          <a:off x="1635760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880" name="楕円 879">
          <a:extLst>
            <a:ext uri="{FF2B5EF4-FFF2-40B4-BE49-F238E27FC236}">
              <a16:creationId xmlns:a16="http://schemas.microsoft.com/office/drawing/2014/main" id="{6392396F-22E3-48A8-ADEE-A8EE0F909F93}"/>
            </a:ext>
          </a:extLst>
        </xdr:cNvPr>
        <xdr:cNvSpPr/>
      </xdr:nvSpPr>
      <xdr:spPr>
        <a:xfrm>
          <a:off x="15430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27214</xdr:rowOff>
    </xdr:from>
    <xdr:to>
      <xdr:col>85</xdr:col>
      <xdr:colOff>127000</xdr:colOff>
      <xdr:row>103</xdr:row>
      <xdr:rowOff>69669</xdr:rowOff>
    </xdr:to>
    <xdr:cxnSp macro="">
      <xdr:nvCxnSpPr>
        <xdr:cNvPr id="881" name="直線コネクタ 880">
          <a:extLst>
            <a:ext uri="{FF2B5EF4-FFF2-40B4-BE49-F238E27FC236}">
              <a16:creationId xmlns:a16="http://schemas.microsoft.com/office/drawing/2014/main" id="{40CBF2FD-44F7-480B-86BB-664C60EC2400}"/>
            </a:ext>
          </a:extLst>
        </xdr:cNvPr>
        <xdr:cNvCxnSpPr/>
      </xdr:nvCxnSpPr>
      <xdr:spPr>
        <a:xfrm>
          <a:off x="15481300" y="1768656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103777</xdr:rowOff>
    </xdr:from>
    <xdr:to>
      <xdr:col>76</xdr:col>
      <xdr:colOff>165100</xdr:colOff>
      <xdr:row>103</xdr:row>
      <xdr:rowOff>33927</xdr:rowOff>
    </xdr:to>
    <xdr:sp macro="" textlink="">
      <xdr:nvSpPr>
        <xdr:cNvPr id="882" name="楕円 881">
          <a:extLst>
            <a:ext uri="{FF2B5EF4-FFF2-40B4-BE49-F238E27FC236}">
              <a16:creationId xmlns:a16="http://schemas.microsoft.com/office/drawing/2014/main" id="{8736629C-1F4F-4D29-8AD8-8A62022C46DE}"/>
            </a:ext>
          </a:extLst>
        </xdr:cNvPr>
        <xdr:cNvSpPr/>
      </xdr:nvSpPr>
      <xdr:spPr>
        <a:xfrm>
          <a:off x="14541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154577</xdr:rowOff>
    </xdr:from>
    <xdr:to>
      <xdr:col>81</xdr:col>
      <xdr:colOff>50800</xdr:colOff>
      <xdr:row>103</xdr:row>
      <xdr:rowOff>27214</xdr:rowOff>
    </xdr:to>
    <xdr:cxnSp macro="">
      <xdr:nvCxnSpPr>
        <xdr:cNvPr id="883" name="直線コネクタ 882">
          <a:extLst>
            <a:ext uri="{FF2B5EF4-FFF2-40B4-BE49-F238E27FC236}">
              <a16:creationId xmlns:a16="http://schemas.microsoft.com/office/drawing/2014/main" id="{793AAFFB-F12E-4DBB-A1CD-D8D141F302F0}"/>
            </a:ext>
          </a:extLst>
        </xdr:cNvPr>
        <xdr:cNvCxnSpPr/>
      </xdr:nvCxnSpPr>
      <xdr:spPr>
        <a:xfrm>
          <a:off x="14592300" y="176424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61323</xdr:rowOff>
    </xdr:from>
    <xdr:to>
      <xdr:col>72</xdr:col>
      <xdr:colOff>38100</xdr:colOff>
      <xdr:row>102</xdr:row>
      <xdr:rowOff>162923</xdr:rowOff>
    </xdr:to>
    <xdr:sp macro="" textlink="">
      <xdr:nvSpPr>
        <xdr:cNvPr id="884" name="楕円 883">
          <a:extLst>
            <a:ext uri="{FF2B5EF4-FFF2-40B4-BE49-F238E27FC236}">
              <a16:creationId xmlns:a16="http://schemas.microsoft.com/office/drawing/2014/main" id="{CD24E2C5-C821-4A58-BDF1-16A29E26B183}"/>
            </a:ext>
          </a:extLst>
        </xdr:cNvPr>
        <xdr:cNvSpPr/>
      </xdr:nvSpPr>
      <xdr:spPr>
        <a:xfrm>
          <a:off x="13652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112123</xdr:rowOff>
    </xdr:from>
    <xdr:to>
      <xdr:col>76</xdr:col>
      <xdr:colOff>114300</xdr:colOff>
      <xdr:row>102</xdr:row>
      <xdr:rowOff>154577</xdr:rowOff>
    </xdr:to>
    <xdr:cxnSp macro="">
      <xdr:nvCxnSpPr>
        <xdr:cNvPr id="885" name="直線コネクタ 884">
          <a:extLst>
            <a:ext uri="{FF2B5EF4-FFF2-40B4-BE49-F238E27FC236}">
              <a16:creationId xmlns:a16="http://schemas.microsoft.com/office/drawing/2014/main" id="{3F55C5FB-DC8D-4630-B31D-3FD43989285C}"/>
            </a:ext>
          </a:extLst>
        </xdr:cNvPr>
        <xdr:cNvCxnSpPr/>
      </xdr:nvCxnSpPr>
      <xdr:spPr>
        <a:xfrm>
          <a:off x="13703300" y="176000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18869</xdr:rowOff>
    </xdr:from>
    <xdr:to>
      <xdr:col>67</xdr:col>
      <xdr:colOff>101600</xdr:colOff>
      <xdr:row>102</xdr:row>
      <xdr:rowOff>120469</xdr:rowOff>
    </xdr:to>
    <xdr:sp macro="" textlink="">
      <xdr:nvSpPr>
        <xdr:cNvPr id="886" name="楕円 885">
          <a:extLst>
            <a:ext uri="{FF2B5EF4-FFF2-40B4-BE49-F238E27FC236}">
              <a16:creationId xmlns:a16="http://schemas.microsoft.com/office/drawing/2014/main" id="{95FEE308-A25B-4840-86E8-8D74BB1B8A27}"/>
            </a:ext>
          </a:extLst>
        </xdr:cNvPr>
        <xdr:cNvSpPr/>
      </xdr:nvSpPr>
      <xdr:spPr>
        <a:xfrm>
          <a:off x="12763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69669</xdr:rowOff>
    </xdr:from>
    <xdr:to>
      <xdr:col>71</xdr:col>
      <xdr:colOff>177800</xdr:colOff>
      <xdr:row>102</xdr:row>
      <xdr:rowOff>112123</xdr:rowOff>
    </xdr:to>
    <xdr:cxnSp macro="">
      <xdr:nvCxnSpPr>
        <xdr:cNvPr id="887" name="直線コネクタ 886">
          <a:extLst>
            <a:ext uri="{FF2B5EF4-FFF2-40B4-BE49-F238E27FC236}">
              <a16:creationId xmlns:a16="http://schemas.microsoft.com/office/drawing/2014/main" id="{2BCF1D40-11B7-4F71-BC41-D521E05B3B25}"/>
            </a:ext>
          </a:extLst>
        </xdr:cNvPr>
        <xdr:cNvCxnSpPr/>
      </xdr:nvCxnSpPr>
      <xdr:spPr>
        <a:xfrm>
          <a:off x="12814300" y="175575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8" name="n_1aveValue【庁舎】&#10;有形固定資産減価償却率">
          <a:extLst>
            <a:ext uri="{FF2B5EF4-FFF2-40B4-BE49-F238E27FC236}">
              <a16:creationId xmlns:a16="http://schemas.microsoft.com/office/drawing/2014/main" id="{D1004CC0-0CDF-4997-8083-58FAD42FCF96}"/>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89" name="n_2aveValue【庁舎】&#10;有形固定資産減価償却率">
          <a:extLst>
            <a:ext uri="{FF2B5EF4-FFF2-40B4-BE49-F238E27FC236}">
              <a16:creationId xmlns:a16="http://schemas.microsoft.com/office/drawing/2014/main" id="{14DE04C1-4975-484D-B626-F938BBA4CB99}"/>
            </a:ext>
          </a:extLst>
        </xdr:cNvPr>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890" name="n_3aveValue【庁舎】&#10;有形固定資産減価償却率">
          <a:extLst>
            <a:ext uri="{FF2B5EF4-FFF2-40B4-BE49-F238E27FC236}">
              <a16:creationId xmlns:a16="http://schemas.microsoft.com/office/drawing/2014/main" id="{54F40CA6-E5F0-44FF-8441-DF3D7ECA656E}"/>
            </a:ext>
          </a:extLst>
        </xdr:cNvPr>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91" name="n_4aveValue【庁舎】&#10;有形固定資産減価償却率">
          <a:extLst>
            <a:ext uri="{FF2B5EF4-FFF2-40B4-BE49-F238E27FC236}">
              <a16:creationId xmlns:a16="http://schemas.microsoft.com/office/drawing/2014/main" id="{0A3E7785-8728-4E6B-9061-AEB3108E5491}"/>
            </a:ext>
          </a:extLst>
        </xdr:cNvPr>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94541</xdr:rowOff>
    </xdr:from>
    <xdr:ext cx="405111" cy="259045"/>
    <xdr:sp macro="" textlink="">
      <xdr:nvSpPr>
        <xdr:cNvPr id="892" name="n_1mainValue【庁舎】&#10;有形固定資産減価償却率">
          <a:extLst>
            <a:ext uri="{FF2B5EF4-FFF2-40B4-BE49-F238E27FC236}">
              <a16:creationId xmlns:a16="http://schemas.microsoft.com/office/drawing/2014/main" id="{D1D45351-E559-4460-9503-6E7DC61B4074}"/>
            </a:ext>
          </a:extLst>
        </xdr:cNvPr>
        <xdr:cNvSpPr txBox="1"/>
      </xdr:nvSpPr>
      <xdr:spPr>
        <a:xfrm>
          <a:off x="15266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50454</xdr:rowOff>
    </xdr:from>
    <xdr:ext cx="405111" cy="259045"/>
    <xdr:sp macro="" textlink="">
      <xdr:nvSpPr>
        <xdr:cNvPr id="893" name="n_2mainValue【庁舎】&#10;有形固定資産減価償却率">
          <a:extLst>
            <a:ext uri="{FF2B5EF4-FFF2-40B4-BE49-F238E27FC236}">
              <a16:creationId xmlns:a16="http://schemas.microsoft.com/office/drawing/2014/main" id="{7C8DAE1E-061E-4880-99AB-1255911C7574}"/>
            </a:ext>
          </a:extLst>
        </xdr:cNvPr>
        <xdr:cNvSpPr txBox="1"/>
      </xdr:nvSpPr>
      <xdr:spPr>
        <a:xfrm>
          <a:off x="14389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8000</xdr:rowOff>
    </xdr:from>
    <xdr:ext cx="405111" cy="259045"/>
    <xdr:sp macro="" textlink="">
      <xdr:nvSpPr>
        <xdr:cNvPr id="894" name="n_3mainValue【庁舎】&#10;有形固定資産減価償却率">
          <a:extLst>
            <a:ext uri="{FF2B5EF4-FFF2-40B4-BE49-F238E27FC236}">
              <a16:creationId xmlns:a16="http://schemas.microsoft.com/office/drawing/2014/main" id="{83344A6E-67FF-4F8E-88D6-A0CE3A3E260B}"/>
            </a:ext>
          </a:extLst>
        </xdr:cNvPr>
        <xdr:cNvSpPr txBox="1"/>
      </xdr:nvSpPr>
      <xdr:spPr>
        <a:xfrm>
          <a:off x="13500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136996</xdr:rowOff>
    </xdr:from>
    <xdr:ext cx="405111" cy="259045"/>
    <xdr:sp macro="" textlink="">
      <xdr:nvSpPr>
        <xdr:cNvPr id="895" name="n_4mainValue【庁舎】&#10;有形固定資産減価償却率">
          <a:extLst>
            <a:ext uri="{FF2B5EF4-FFF2-40B4-BE49-F238E27FC236}">
              <a16:creationId xmlns:a16="http://schemas.microsoft.com/office/drawing/2014/main" id="{0D0129DF-6A15-4365-A9E0-897D0C0F71D9}"/>
            </a:ext>
          </a:extLst>
        </xdr:cNvPr>
        <xdr:cNvSpPr txBox="1"/>
      </xdr:nvSpPr>
      <xdr:spPr>
        <a:xfrm>
          <a:off x="12611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D92AEDD6-FA71-468C-969E-43B5FC7C42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AE85E4F6-F7F2-415C-8891-6E88F67D92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942F2E9D-DDA9-4716-BD7F-EDB64967ECC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75C69A29-144C-4A67-A76B-3F44A3010C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5E88F80-51E7-499B-9E76-B773F8B49E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C9A6B827-0E1B-4B60-979D-B886362614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7035C9E2-B51B-4DD6-BE0B-0EFAF910B2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111F61D1-9A02-4477-9C44-4655BB2B32D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833D2552-858B-48E0-A4A0-B4ABC41E8B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93E96C9C-98AF-48DC-8FE8-59FDEB00F81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a:extLst>
            <a:ext uri="{FF2B5EF4-FFF2-40B4-BE49-F238E27FC236}">
              <a16:creationId xmlns:a16="http://schemas.microsoft.com/office/drawing/2014/main" id="{B739BEEA-0938-4992-90E6-5F63A472449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a:extLst>
            <a:ext uri="{FF2B5EF4-FFF2-40B4-BE49-F238E27FC236}">
              <a16:creationId xmlns:a16="http://schemas.microsoft.com/office/drawing/2014/main" id="{1B0CDE53-3BA4-4B3A-98AF-E7C4A60DA39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a:extLst>
            <a:ext uri="{FF2B5EF4-FFF2-40B4-BE49-F238E27FC236}">
              <a16:creationId xmlns:a16="http://schemas.microsoft.com/office/drawing/2014/main" id="{969D0188-29B7-40F7-9F06-C4E369477D0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a:extLst>
            <a:ext uri="{FF2B5EF4-FFF2-40B4-BE49-F238E27FC236}">
              <a16:creationId xmlns:a16="http://schemas.microsoft.com/office/drawing/2014/main" id="{30E9FAD5-9D89-4071-8C34-20440FC57DC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a:extLst>
            <a:ext uri="{FF2B5EF4-FFF2-40B4-BE49-F238E27FC236}">
              <a16:creationId xmlns:a16="http://schemas.microsoft.com/office/drawing/2014/main" id="{291A881C-3D30-44AD-9348-243C0695BCB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a:extLst>
            <a:ext uri="{FF2B5EF4-FFF2-40B4-BE49-F238E27FC236}">
              <a16:creationId xmlns:a16="http://schemas.microsoft.com/office/drawing/2014/main" id="{4E4A5290-02C4-4542-8CEE-61BB1E87F5C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a:extLst>
            <a:ext uri="{FF2B5EF4-FFF2-40B4-BE49-F238E27FC236}">
              <a16:creationId xmlns:a16="http://schemas.microsoft.com/office/drawing/2014/main" id="{2A21780B-5C45-4835-A415-E87E54C8A03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a:extLst>
            <a:ext uri="{FF2B5EF4-FFF2-40B4-BE49-F238E27FC236}">
              <a16:creationId xmlns:a16="http://schemas.microsoft.com/office/drawing/2014/main" id="{6CC5FA29-B9BA-4AED-B3D3-417336FA2CB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a:extLst>
            <a:ext uri="{FF2B5EF4-FFF2-40B4-BE49-F238E27FC236}">
              <a16:creationId xmlns:a16="http://schemas.microsoft.com/office/drawing/2014/main" id="{AEAEF9E5-833D-4B3C-BD1F-502BD01B4FE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9FFC4372-B3F6-4CBD-AF85-32AD518BBB6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BF30639D-453A-4D17-BC60-D878459FE1F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D4DE69A-C02F-4410-95C8-E8C67684FE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8" name="直線コネクタ 917">
          <a:extLst>
            <a:ext uri="{FF2B5EF4-FFF2-40B4-BE49-F238E27FC236}">
              <a16:creationId xmlns:a16="http://schemas.microsoft.com/office/drawing/2014/main" id="{E8AC51BA-5B8A-447F-87CC-202B463B810F}"/>
            </a:ext>
          </a:extLst>
        </xdr:cNvPr>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9" name="【庁舎】&#10;一人当たり面積最小値テキスト">
          <a:extLst>
            <a:ext uri="{FF2B5EF4-FFF2-40B4-BE49-F238E27FC236}">
              <a16:creationId xmlns:a16="http://schemas.microsoft.com/office/drawing/2014/main" id="{11192CFB-E904-4A72-ACD0-4DA8C6F7709B}"/>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20" name="直線コネクタ 919">
          <a:extLst>
            <a:ext uri="{FF2B5EF4-FFF2-40B4-BE49-F238E27FC236}">
              <a16:creationId xmlns:a16="http://schemas.microsoft.com/office/drawing/2014/main" id="{C516B038-4C78-460F-943C-6D9712866202}"/>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21" name="【庁舎】&#10;一人当たり面積最大値テキスト">
          <a:extLst>
            <a:ext uri="{FF2B5EF4-FFF2-40B4-BE49-F238E27FC236}">
              <a16:creationId xmlns:a16="http://schemas.microsoft.com/office/drawing/2014/main" id="{FED56CC1-9CBB-466A-B842-6A3F151CF58A}"/>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2" name="直線コネクタ 921">
          <a:extLst>
            <a:ext uri="{FF2B5EF4-FFF2-40B4-BE49-F238E27FC236}">
              <a16:creationId xmlns:a16="http://schemas.microsoft.com/office/drawing/2014/main" id="{DDB538BD-E6EA-446D-B527-DCA299F90E2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3" name="【庁舎】&#10;一人当たり面積平均値テキスト">
          <a:extLst>
            <a:ext uri="{FF2B5EF4-FFF2-40B4-BE49-F238E27FC236}">
              <a16:creationId xmlns:a16="http://schemas.microsoft.com/office/drawing/2014/main" id="{C463787D-BEF5-4252-8255-1300CAF4CAA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4" name="フローチャート: 判断 923">
          <a:extLst>
            <a:ext uri="{FF2B5EF4-FFF2-40B4-BE49-F238E27FC236}">
              <a16:creationId xmlns:a16="http://schemas.microsoft.com/office/drawing/2014/main" id="{D8E81317-F142-418C-969F-8A28DB5E9C8B}"/>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5" name="フローチャート: 判断 924">
          <a:extLst>
            <a:ext uri="{FF2B5EF4-FFF2-40B4-BE49-F238E27FC236}">
              <a16:creationId xmlns:a16="http://schemas.microsoft.com/office/drawing/2014/main" id="{60F2F766-479C-4DD8-936E-986302A5F4B8}"/>
            </a:ext>
          </a:extLst>
        </xdr:cNvPr>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6" name="フローチャート: 判断 925">
          <a:extLst>
            <a:ext uri="{FF2B5EF4-FFF2-40B4-BE49-F238E27FC236}">
              <a16:creationId xmlns:a16="http://schemas.microsoft.com/office/drawing/2014/main" id="{2DBB7361-46D6-4C8C-BB8C-75611849682A}"/>
            </a:ext>
          </a:extLst>
        </xdr:cNvPr>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7" name="フローチャート: 判断 926">
          <a:extLst>
            <a:ext uri="{FF2B5EF4-FFF2-40B4-BE49-F238E27FC236}">
              <a16:creationId xmlns:a16="http://schemas.microsoft.com/office/drawing/2014/main" id="{F85ED941-774A-4207-BD13-9629F7629D01}"/>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8" name="フローチャート: 判断 927">
          <a:extLst>
            <a:ext uri="{FF2B5EF4-FFF2-40B4-BE49-F238E27FC236}">
              <a16:creationId xmlns:a16="http://schemas.microsoft.com/office/drawing/2014/main" id="{F13B54F5-F2CF-442A-ADE4-5532F71FCFB6}"/>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B1C9ED2-ECAC-4151-951E-4A086B49C53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B465F8D-A45E-423D-B216-10B5956581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284666B-F7C6-4E37-930D-B50A6DFD96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CB8E4684-F0F7-458C-A786-C4D6D4A2403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1B8A1C9F-91E4-4742-9D62-AD7E88A31F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146558</xdr:rowOff>
    </xdr:from>
    <xdr:to>
      <xdr:col>116</xdr:col>
      <xdr:colOff>114300</xdr:colOff>
      <xdr:row>106</xdr:row>
      <xdr:rowOff>76708</xdr:rowOff>
    </xdr:to>
    <xdr:sp macro="" textlink="">
      <xdr:nvSpPr>
        <xdr:cNvPr id="934" name="楕円 933">
          <a:extLst>
            <a:ext uri="{FF2B5EF4-FFF2-40B4-BE49-F238E27FC236}">
              <a16:creationId xmlns:a16="http://schemas.microsoft.com/office/drawing/2014/main" id="{4DD5C958-5234-4033-ACCB-AAB921BAB732}"/>
            </a:ext>
          </a:extLst>
        </xdr:cNvPr>
        <xdr:cNvSpPr/>
      </xdr:nvSpPr>
      <xdr:spPr>
        <a:xfrm>
          <a:off x="22110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124985</xdr:rowOff>
    </xdr:from>
    <xdr:ext cx="469744" cy="259045"/>
    <xdr:sp macro="" textlink="">
      <xdr:nvSpPr>
        <xdr:cNvPr id="935" name="【庁舎】&#10;一人当たり面積該当値テキスト">
          <a:extLst>
            <a:ext uri="{FF2B5EF4-FFF2-40B4-BE49-F238E27FC236}">
              <a16:creationId xmlns:a16="http://schemas.microsoft.com/office/drawing/2014/main" id="{AAE1A1B1-A0BF-42E1-A6F8-A29EEFB06ECF}"/>
            </a:ext>
          </a:extLst>
        </xdr:cNvPr>
        <xdr:cNvSpPr txBox="1"/>
      </xdr:nvSpPr>
      <xdr:spPr>
        <a:xfrm>
          <a:off x="22199600"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936" name="楕円 935">
          <a:extLst>
            <a:ext uri="{FF2B5EF4-FFF2-40B4-BE49-F238E27FC236}">
              <a16:creationId xmlns:a16="http://schemas.microsoft.com/office/drawing/2014/main" id="{84889804-A398-41B9-A8CA-8458D852EF79}"/>
            </a:ext>
          </a:extLst>
        </xdr:cNvPr>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25908</xdr:rowOff>
    </xdr:from>
    <xdr:to>
      <xdr:col>116</xdr:col>
      <xdr:colOff>63500</xdr:colOff>
      <xdr:row>106</xdr:row>
      <xdr:rowOff>35052</xdr:rowOff>
    </xdr:to>
    <xdr:cxnSp macro="">
      <xdr:nvCxnSpPr>
        <xdr:cNvPr id="937" name="直線コネクタ 936">
          <a:extLst>
            <a:ext uri="{FF2B5EF4-FFF2-40B4-BE49-F238E27FC236}">
              <a16:creationId xmlns:a16="http://schemas.microsoft.com/office/drawing/2014/main" id="{AEB6C23A-560D-4896-B9A2-650909A2152C}"/>
            </a:ext>
          </a:extLst>
        </xdr:cNvPr>
        <xdr:cNvCxnSpPr/>
      </xdr:nvCxnSpPr>
      <xdr:spPr>
        <a:xfrm flipV="1">
          <a:off x="21323300" y="18199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938" name="楕円 937">
          <a:extLst>
            <a:ext uri="{FF2B5EF4-FFF2-40B4-BE49-F238E27FC236}">
              <a16:creationId xmlns:a16="http://schemas.microsoft.com/office/drawing/2014/main" id="{6F85E95C-646C-4CB8-B616-F068DEE68519}"/>
            </a:ext>
          </a:extLst>
        </xdr:cNvPr>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35052</xdr:rowOff>
    </xdr:from>
    <xdr:to>
      <xdr:col>111</xdr:col>
      <xdr:colOff>177800</xdr:colOff>
      <xdr:row>106</xdr:row>
      <xdr:rowOff>39624</xdr:rowOff>
    </xdr:to>
    <xdr:cxnSp macro="">
      <xdr:nvCxnSpPr>
        <xdr:cNvPr id="939" name="直線コネクタ 938">
          <a:extLst>
            <a:ext uri="{FF2B5EF4-FFF2-40B4-BE49-F238E27FC236}">
              <a16:creationId xmlns:a16="http://schemas.microsoft.com/office/drawing/2014/main" id="{0758F5F3-4CA2-4349-8D1A-EB2A30A35513}"/>
            </a:ext>
          </a:extLst>
        </xdr:cNvPr>
        <xdr:cNvCxnSpPr/>
      </xdr:nvCxnSpPr>
      <xdr:spPr>
        <a:xfrm flipV="1">
          <a:off x="20434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940" name="楕円 939">
          <a:extLst>
            <a:ext uri="{FF2B5EF4-FFF2-40B4-BE49-F238E27FC236}">
              <a16:creationId xmlns:a16="http://schemas.microsoft.com/office/drawing/2014/main" id="{1DA1497C-F421-48CB-B9F9-6B8EE2699ACE}"/>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39624</xdr:rowOff>
    </xdr:to>
    <xdr:cxnSp macro="">
      <xdr:nvCxnSpPr>
        <xdr:cNvPr id="941" name="直線コネクタ 940">
          <a:extLst>
            <a:ext uri="{FF2B5EF4-FFF2-40B4-BE49-F238E27FC236}">
              <a16:creationId xmlns:a16="http://schemas.microsoft.com/office/drawing/2014/main" id="{0050EB27-E784-4289-95E2-697CFF8349B3}"/>
            </a:ext>
          </a:extLst>
        </xdr:cNvPr>
        <xdr:cNvCxnSpPr/>
      </xdr:nvCxnSpPr>
      <xdr:spPr>
        <a:xfrm>
          <a:off x="19545300" y="18204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42" name="楕円 941">
          <a:extLst>
            <a:ext uri="{FF2B5EF4-FFF2-40B4-BE49-F238E27FC236}">
              <a16:creationId xmlns:a16="http://schemas.microsoft.com/office/drawing/2014/main" id="{1620C3DE-3412-41A4-B5C8-D3A5CBF4EA40}"/>
            </a:ext>
          </a:extLst>
        </xdr:cNvPr>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30480</xdr:rowOff>
    </xdr:to>
    <xdr:cxnSp macro="">
      <xdr:nvCxnSpPr>
        <xdr:cNvPr id="943" name="直線コネクタ 942">
          <a:extLst>
            <a:ext uri="{FF2B5EF4-FFF2-40B4-BE49-F238E27FC236}">
              <a16:creationId xmlns:a16="http://schemas.microsoft.com/office/drawing/2014/main" id="{DC20F8F4-528F-4C0B-A945-5E8DE45D8B2E}"/>
            </a:ext>
          </a:extLst>
        </xdr:cNvPr>
        <xdr:cNvCxnSpPr/>
      </xdr:nvCxnSpPr>
      <xdr:spPr>
        <a:xfrm>
          <a:off x="18656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44" name="n_1aveValue【庁舎】&#10;一人当たり面積">
          <a:extLst>
            <a:ext uri="{FF2B5EF4-FFF2-40B4-BE49-F238E27FC236}">
              <a16:creationId xmlns:a16="http://schemas.microsoft.com/office/drawing/2014/main" id="{A8336040-E48E-42CB-9ADE-1151E3F8E82A}"/>
            </a:ext>
          </a:extLst>
        </xdr:cNvPr>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5" name="n_2aveValue【庁舎】&#10;一人当たり面積">
          <a:extLst>
            <a:ext uri="{FF2B5EF4-FFF2-40B4-BE49-F238E27FC236}">
              <a16:creationId xmlns:a16="http://schemas.microsoft.com/office/drawing/2014/main" id="{31AA0977-18AE-45B3-8DD4-F5BADBF002C0}"/>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6" name="n_3aveValue【庁舎】&#10;一人当たり面積">
          <a:extLst>
            <a:ext uri="{FF2B5EF4-FFF2-40B4-BE49-F238E27FC236}">
              <a16:creationId xmlns:a16="http://schemas.microsoft.com/office/drawing/2014/main" id="{0D7CDEC6-70BE-48E8-9167-2AB5ADD37A71}"/>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7" name="n_4aveValue【庁舎】&#10;一人当たり面積">
          <a:extLst>
            <a:ext uri="{FF2B5EF4-FFF2-40B4-BE49-F238E27FC236}">
              <a16:creationId xmlns:a16="http://schemas.microsoft.com/office/drawing/2014/main" id="{386A8FCA-6644-4508-8D68-FA4673545C1B}"/>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76979</xdr:rowOff>
    </xdr:from>
    <xdr:ext cx="469744" cy="259045"/>
    <xdr:sp macro="" textlink="">
      <xdr:nvSpPr>
        <xdr:cNvPr id="948" name="n_1mainValue【庁舎】&#10;一人当たり面積">
          <a:extLst>
            <a:ext uri="{FF2B5EF4-FFF2-40B4-BE49-F238E27FC236}">
              <a16:creationId xmlns:a16="http://schemas.microsoft.com/office/drawing/2014/main" id="{2C3813E6-F5C5-4809-9EBD-01E876EF6EAE}"/>
            </a:ext>
          </a:extLst>
        </xdr:cNvPr>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949" name="n_2mainValue【庁舎】&#10;一人当たり面積">
          <a:extLst>
            <a:ext uri="{FF2B5EF4-FFF2-40B4-BE49-F238E27FC236}">
              <a16:creationId xmlns:a16="http://schemas.microsoft.com/office/drawing/2014/main" id="{F611F3C3-F833-4237-8315-034BEF0B359D}"/>
            </a:ext>
          </a:extLst>
        </xdr:cNvPr>
        <xdr:cNvSpPr txBox="1"/>
      </xdr:nvSpPr>
      <xdr:spPr>
        <a:xfrm>
          <a:off x="20199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950" name="n_3mainValue【庁舎】&#10;一人当たり面積">
          <a:extLst>
            <a:ext uri="{FF2B5EF4-FFF2-40B4-BE49-F238E27FC236}">
              <a16:creationId xmlns:a16="http://schemas.microsoft.com/office/drawing/2014/main" id="{6F821415-89BC-4C63-8784-2375787FBC1F}"/>
            </a:ext>
          </a:extLst>
        </xdr:cNvPr>
        <xdr:cNvSpPr txBox="1"/>
      </xdr:nvSpPr>
      <xdr:spPr>
        <a:xfrm>
          <a:off x="19310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1" name="n_4mainValue【庁舎】&#10;一人当たり面積">
          <a:extLst>
            <a:ext uri="{FF2B5EF4-FFF2-40B4-BE49-F238E27FC236}">
              <a16:creationId xmlns:a16="http://schemas.microsoft.com/office/drawing/2014/main" id="{81D65E3B-ABE3-4CCE-B64B-4F30A2F34D58}"/>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13C8E229-776B-4AFA-8869-A627171B48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DA745B2A-DD94-42B3-84DB-D490B3FA4D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51B41BB4-9DA1-4FD0-BB64-0FAA032857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有形固定資産減価償却率が類似団体内平均より特に高い施設は市民会館、特に低い施設は図書館、福祉施設、一般廃棄物処理施設である。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市民会館については、平成２０，２１年度に大規模な改修を行っており、今後、平成２８年度策定の公共ファシリティマネジメント基本方針、公共施設適正配置計画、公共施設長寿命化計画に基づき、施設の維持管理を適切に進めていく。</a:t>
          </a:r>
        </a:p>
        <a:p>
          <a:r>
            <a:rPr kumimoji="1" lang="ja-JP" altLang="en-US" sz="1300">
              <a:latin typeface="ＭＳ Ｐゴシック" panose="020B0600070205080204" pitchFamily="50" charset="-128"/>
              <a:ea typeface="ＭＳ Ｐゴシック" panose="020B0600070205080204" pitchFamily="50" charset="-128"/>
            </a:rPr>
            <a:t>　図書館については、令和２年度に図書館（新設：小牧市中央図書館）の建替え、福祉施設については、平成３０年度に第１老人福祉センターの改築、一般廃棄物処理施設については、平成２６年度に小牧岩倉エコルセンターの建設を行ったため、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150,982
141,180
62.81
65,066,222
61,779,726
1,604,392
33,372,812
9,450,877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事業所の集中等により、法人市民税が他団体と比べ多いため、類似団体平均を大きく上回る</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しかし、法人市民税収については、税制改正等の影響を大きく受けるため、今後は税の徴収強化等に加え、更なる財源確保に努める。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89807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817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72572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3817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72572</xdr:rowOff>
    </xdr:from>
    <xdr:to>
      <xdr:col>15</xdr:col>
      <xdr:colOff>82550</xdr:colOff>
      <xdr:row>37</xdr:row>
      <xdr:rowOff>107043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4162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107043</xdr:rowOff>
    </xdr:from>
    <xdr:to>
      <xdr:col>11</xdr:col>
      <xdr:colOff>31750</xdr:colOff>
      <xdr:row>37</xdr:row>
      <xdr:rowOff>124278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45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39007</xdr:rowOff>
    </xdr:from>
    <xdr:to>
      <xdr:col>23</xdr:col>
      <xdr:colOff>184150</xdr:colOff>
      <xdr:row>37</xdr:row>
      <xdr:rowOff>140607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131734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3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21772</xdr:rowOff>
    </xdr:from>
    <xdr:to>
      <xdr:col>15</xdr:col>
      <xdr:colOff>133350</xdr:colOff>
      <xdr:row>37</xdr:row>
      <xdr:rowOff>123372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133549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56243</xdr:rowOff>
    </xdr:from>
    <xdr:to>
      <xdr:col>11</xdr:col>
      <xdr:colOff>82550</xdr:colOff>
      <xdr:row>37</xdr:row>
      <xdr:rowOff>157843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168020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や地方特例交付金などの増加により、経常一般財源等が増加したが、人件費や補助費等などの増加により、経常経費充当一般財源等も増加となった。経常収支比率に変動はなかったが、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今後も扶助費の増嵩等により厳しい状況となることが予想されるため、事務事業の見直しによる経費削減に努める。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762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7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64</xdr:row>
      <xdr:rowOff>762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1778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87884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743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44450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453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人当たりの金額が類似団体平均を上回っているのは、主に物件費の割合が高いことが要因となっている。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今後は適正な定員管理や事務事業の見直しによる経費削減に努める。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100843</xdr:rowOff>
    </xdr:from>
    <xdr:to>
      <xdr:col>23</xdr:col>
      <xdr:colOff>133350</xdr:colOff>
      <xdr:row>84</xdr:row>
      <xdr:rowOff>159249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31193"/>
          <a:ext cx="838200" cy="2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150954</xdr:rowOff>
    </xdr:from>
    <xdr:to>
      <xdr:col>19</xdr:col>
      <xdr:colOff>133350</xdr:colOff>
      <xdr:row>83</xdr:row>
      <xdr:rowOff>100843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9854"/>
          <a:ext cx="889000" cy="1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49177</xdr:rowOff>
    </xdr:from>
    <xdr:to>
      <xdr:col>15</xdr:col>
      <xdr:colOff>82550</xdr:colOff>
      <xdr:row>82</xdr:row>
      <xdr:rowOff>150954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08077"/>
          <a:ext cx="889000" cy="10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30890</xdr:rowOff>
    </xdr:from>
    <xdr:to>
      <xdr:col>11</xdr:col>
      <xdr:colOff>31750</xdr:colOff>
      <xdr:row>82</xdr:row>
      <xdr:rowOff>49177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8979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108449</xdr:rowOff>
    </xdr:from>
    <xdr:to>
      <xdr:col>23</xdr:col>
      <xdr:colOff>184150</xdr:colOff>
      <xdr:row>85</xdr:row>
      <xdr:rowOff>38599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80526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8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50043</xdr:rowOff>
    </xdr:from>
    <xdr:to>
      <xdr:col>19</xdr:col>
      <xdr:colOff>184150</xdr:colOff>
      <xdr:row>83</xdr:row>
      <xdr:rowOff>151643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136420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66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100154</xdr:rowOff>
    </xdr:from>
    <xdr:to>
      <xdr:col>15</xdr:col>
      <xdr:colOff>133350</xdr:colOff>
      <xdr:row>83</xdr:row>
      <xdr:rowOff>30304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169827</xdr:rowOff>
    </xdr:from>
    <xdr:to>
      <xdr:col>11</xdr:col>
      <xdr:colOff>82550</xdr:colOff>
      <xdr:row>82</xdr:row>
      <xdr:rowOff>99977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4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151540</xdr:rowOff>
    </xdr:from>
    <xdr:to>
      <xdr:col>7</xdr:col>
      <xdr:colOff>31750</xdr:colOff>
      <xdr:row>82</xdr:row>
      <xdr:rowOff>81690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66467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2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人事院勧告及び国の指導を踏まえ、給与の適正化を実施してきたところであり、今後も国の動向を注視し適正な給与体系の維持に努める。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なお、学歴や年齢によらず、能力のある職員を積極的に登用してきたことから、類似団体との比較では高い数値となっている。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9525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2082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110066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685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110066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2781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59266</xdr:rowOff>
    </xdr:from>
    <xdr:to>
      <xdr:col>68</xdr:col>
      <xdr:colOff>203200</xdr:colOff>
      <xdr:row>89</xdr:row>
      <xdr:rowOff>160866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145643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簡素で効率的な行財政運営を行うために、職員数の適正な管理と適正な職員配置を進めてきたこと及び技能労務職の退職不補充の結果、類似団体と比べ低い数値となっている。今後も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145923</xdr:rowOff>
    </xdr:from>
    <xdr:to>
      <xdr:col>81</xdr:col>
      <xdr:colOff>44450</xdr:colOff>
      <xdr:row>61</xdr:row>
      <xdr:rowOff>160401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437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145923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576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85598</xdr:rowOff>
    </xdr:from>
    <xdr:to>
      <xdr:col>72</xdr:col>
      <xdr:colOff>203200</xdr:colOff>
      <xdr:row>61</xdr:row>
      <xdr:rowOff>107315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4404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63881</xdr:rowOff>
    </xdr:from>
    <xdr:to>
      <xdr:col>68</xdr:col>
      <xdr:colOff>152400</xdr:colOff>
      <xdr:row>61</xdr:row>
      <xdr:rowOff>85598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2233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109601</xdr:rowOff>
    </xdr:from>
    <xdr:to>
      <xdr:col>81</xdr:col>
      <xdr:colOff>95250</xdr:colOff>
      <xdr:row>62</xdr:row>
      <xdr:rowOff>39751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126128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95123</xdr:rowOff>
    </xdr:from>
    <xdr:to>
      <xdr:col>77</xdr:col>
      <xdr:colOff>95250</xdr:colOff>
      <xdr:row>62</xdr:row>
      <xdr:rowOff>25273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35450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22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168292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34798</xdr:rowOff>
    </xdr:from>
    <xdr:to>
      <xdr:col>68</xdr:col>
      <xdr:colOff>203200</xdr:colOff>
      <xdr:row>61</xdr:row>
      <xdr:rowOff>136398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146575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13081</xdr:rowOff>
    </xdr:from>
    <xdr:to>
      <xdr:col>64</xdr:col>
      <xdr:colOff>152400</xdr:colOff>
      <xdr:row>61</xdr:row>
      <xdr:rowOff>114681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124858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今後も、事務事業の効率化や基金の活用等により、起債に大きく頼ることのない財政運営に努める。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8467</xdr:rowOff>
    </xdr:from>
    <xdr:to>
      <xdr:col>81</xdr:col>
      <xdr:colOff>44450</xdr:colOff>
      <xdr:row>36</xdr:row>
      <xdr:rowOff>115711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180667"/>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139700</xdr:rowOff>
    </xdr:from>
    <xdr:to>
      <xdr:col>77</xdr:col>
      <xdr:colOff>44450</xdr:colOff>
      <xdr:row>36</xdr:row>
      <xdr:rowOff>8467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112889</xdr:rowOff>
    </xdr:from>
    <xdr:to>
      <xdr:col>72</xdr:col>
      <xdr:colOff>203200</xdr:colOff>
      <xdr:row>35</xdr:row>
      <xdr:rowOff>139700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1136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112889</xdr:rowOff>
    </xdr:from>
    <xdr:to>
      <xdr:col>68</xdr:col>
      <xdr:colOff>152400</xdr:colOff>
      <xdr:row>35</xdr:row>
      <xdr:rowOff>153105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1136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64911</xdr:rowOff>
    </xdr:from>
    <xdr:to>
      <xdr:col>81</xdr:col>
      <xdr:colOff>95250</xdr:colOff>
      <xdr:row>36</xdr:row>
      <xdr:rowOff>166511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81438</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0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129117</xdr:rowOff>
    </xdr:from>
    <xdr:to>
      <xdr:col>77</xdr:col>
      <xdr:colOff>95250</xdr:colOff>
      <xdr:row>36</xdr:row>
      <xdr:rowOff>59267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69444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88900</xdr:rowOff>
    </xdr:from>
    <xdr:to>
      <xdr:col>73</xdr:col>
      <xdr:colOff>44450</xdr:colOff>
      <xdr:row>36</xdr:row>
      <xdr:rowOff>19050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29227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62089</xdr:rowOff>
    </xdr:from>
    <xdr:to>
      <xdr:col>68</xdr:col>
      <xdr:colOff>203200</xdr:colOff>
      <xdr:row>35</xdr:row>
      <xdr:rowOff>163689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0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2416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583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102305</xdr:rowOff>
    </xdr:from>
    <xdr:to>
      <xdr:col>64</xdr:col>
      <xdr:colOff>152400</xdr:colOff>
      <xdr:row>36</xdr:row>
      <xdr:rowOff>32455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42632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市民税（法人税割）の減などによる基準財政収入額の減少に伴う標準財政規模の減少、病院事業会計において企業債の新規借入額よりも償還額のほうが大きいことによる元金の残高の減少に伴う公営企業債等繰入見込額の減少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今後も、引き続き計画的な市債発行に努めるなど、健全な財政運営に努める。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425758"/>
    <xdr:sp macro="" textlink="">
      <xdr:nvSpPr>
        <xdr:cNvPr id="459" name="テキスト ボックス 458">
          <a:extLst>
            <a:ext uri="{FF2B5EF4-FFF2-40B4-BE49-F238E27FC236}">
              <a16:creationId xmlns:a16="http://schemas.microsoft.com/office/drawing/2014/main" id="{CF9E1040-0452-491E-B0DE-0A3C32D2696E}"/>
            </a:ext>
          </a:extLst>
        </xdr:cNvPr>
        <xdr:cNvSpPr txBox="1"/>
      </xdr:nvSpPr>
      <xdr:spPr>
        <a:xfrm>
          <a:off x="762000"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150,982
141,180
62.81
65,066,222
61,779,726
1,604,392
33,372,812
9,450,877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学歴や年齢によらず、能力のある職員を積極的に登用してきたことから、類似団体と比べ給与水準は比較的高くなっているため、類似団体平均を上回っている。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今後は適正な給与体系及び定員管理の維持に努める。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135164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13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159657</xdr:rowOff>
    </xdr:from>
    <xdr:to>
      <xdr:col>19</xdr:col>
      <xdr:colOff>187325</xdr:colOff>
      <xdr:row>37</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46057"/>
          <a:ext cx="889000" cy="7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159657</xdr:rowOff>
    </xdr:from>
    <xdr:to>
      <xdr:col>15</xdr:col>
      <xdr:colOff>98425</xdr:colOff>
      <xdr:row>33</xdr:row>
      <xdr:rowOff>37193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646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4536</xdr:rowOff>
    </xdr:from>
    <xdr:to>
      <xdr:col>11</xdr:col>
      <xdr:colOff>9525</xdr:colOff>
      <xdr:row>33</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62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84364</xdr:rowOff>
    </xdr:from>
    <xdr:to>
      <xdr:col>24</xdr:col>
      <xdr:colOff>76200</xdr:colOff>
      <xdr:row>38</xdr:row>
      <xdr:rowOff>14514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108857</xdr:rowOff>
    </xdr:from>
    <xdr:to>
      <xdr:col>15</xdr:col>
      <xdr:colOff>149225</xdr:colOff>
      <xdr:row>33</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5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6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157843</xdr:rowOff>
    </xdr:from>
    <xdr:to>
      <xdr:col>11</xdr:col>
      <xdr:colOff>60325</xdr:colOff>
      <xdr:row>33</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125186</xdr:rowOff>
    </xdr:from>
    <xdr:to>
      <xdr:col>6</xdr:col>
      <xdr:colOff>171450</xdr:colOff>
      <xdr:row>33</xdr:row>
      <xdr:rowOff>55336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65513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類似団体平均を大きく上回っているが、これは指定管理者制度の導入などにより、業務委託が増えていることが主な要因である。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類似団体と比較して物件費の割合が高い傾向にあるため、引き続き事務事業の見直し等による経費削減に努める。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22</xdr:row>
      <xdr:rowOff>50800</xdr:rowOff>
    </xdr:from>
    <xdr:to>
      <xdr:col>82</xdr:col>
      <xdr:colOff>107950</xdr:colOff>
      <xdr:row>22</xdr:row>
      <xdr:rowOff>105228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822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105228</xdr:rowOff>
    </xdr:from>
    <xdr:to>
      <xdr:col>78</xdr:col>
      <xdr:colOff>69850</xdr:colOff>
      <xdr:row>22</xdr:row>
      <xdr:rowOff>105228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877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113393</xdr:rowOff>
    </xdr:from>
    <xdr:to>
      <xdr:col>73</xdr:col>
      <xdr:colOff>180975</xdr:colOff>
      <xdr:row>22</xdr:row>
      <xdr:rowOff>105228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713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113393</xdr:rowOff>
    </xdr:from>
    <xdr:to>
      <xdr:col>69</xdr:col>
      <xdr:colOff>92075</xdr:colOff>
      <xdr:row>22</xdr:row>
      <xdr:rowOff>29028</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713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22</xdr:row>
      <xdr:rowOff>0</xdr:rowOff>
    </xdr:from>
    <xdr:to>
      <xdr:col>82</xdr:col>
      <xdr:colOff>158750</xdr:colOff>
      <xdr:row>22</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80027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54428</xdr:rowOff>
    </xdr:from>
    <xdr:to>
      <xdr:col>78</xdr:col>
      <xdr:colOff>120650</xdr:colOff>
      <xdr:row>22</xdr:row>
      <xdr:rowOff>156028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8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140805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9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54428</xdr:rowOff>
    </xdr:from>
    <xdr:to>
      <xdr:col>74</xdr:col>
      <xdr:colOff>31750</xdr:colOff>
      <xdr:row>22</xdr:row>
      <xdr:rowOff>156028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8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140805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9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62593</xdr:rowOff>
    </xdr:from>
    <xdr:to>
      <xdr:col>69</xdr:col>
      <xdr:colOff>142875</xdr:colOff>
      <xdr:row>21</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148970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149678</xdr:rowOff>
    </xdr:from>
    <xdr:to>
      <xdr:col>65</xdr:col>
      <xdr:colOff>53975</xdr:colOff>
      <xdr:row>22</xdr:row>
      <xdr:rowOff>79828</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64605</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83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主な要因としては、生活保護費や保育所等に対する給付費の増等に加え、子育て世帯への臨時特別給付金などの新型コロナウイルス感染症に対応した臨時的な措置によるものがあげられる。</a:t>
          </a:r>
        </a:p>
        <a:p>
          <a:r>
            <a:rPr kumimoji="1" lang="ja-JP" altLang="en-US" sz="1200">
              <a:latin typeface="ＭＳ Ｐゴシック" panose="020B0600070205080204" pitchFamily="50" charset="-128"/>
              <a:ea typeface="ＭＳ Ｐゴシック" panose="020B0600070205080204" pitchFamily="50" charset="-128"/>
            </a:rPr>
            <a:t>　臨時的な措置によるものは減少が見込まれるものの、経常的なものは今後も増加が予想されるため、国・県等の動向に留意し、特定財源の確保に努める。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6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61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60</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356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6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今後は施設の老朽化に伴う維持補修費の増加が予想されるため、引き続き支出内容を精査し、長寿命化修繕計画等に基づく適正な執行に努める。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118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29028</xdr:rowOff>
    </xdr:from>
    <xdr:to>
      <xdr:col>78</xdr:col>
      <xdr:colOff>69850</xdr:colOff>
      <xdr:row>56</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302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29028</xdr:rowOff>
    </xdr:from>
    <xdr:to>
      <xdr:col>73</xdr:col>
      <xdr:colOff>180975</xdr:colOff>
      <xdr:row>56</xdr:row>
      <xdr:rowOff>159657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6302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159657</xdr:rowOff>
    </xdr:from>
    <xdr:to>
      <xdr:col>69</xdr:col>
      <xdr:colOff>92075</xdr:colOff>
      <xdr:row>57</xdr:row>
      <xdr:rowOff>37193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108857</xdr:rowOff>
    </xdr:from>
    <xdr:to>
      <xdr:col>78</xdr:col>
      <xdr:colOff>120650</xdr:colOff>
      <xdr:row>57</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49184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149678</xdr:rowOff>
    </xdr:from>
    <xdr:to>
      <xdr:col>74</xdr:col>
      <xdr:colOff>31750</xdr:colOff>
      <xdr:row>56</xdr:row>
      <xdr:rowOff>79828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90005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108857</xdr:rowOff>
    </xdr:from>
    <xdr:to>
      <xdr:col>69</xdr:col>
      <xdr:colOff>142875</xdr:colOff>
      <xdr:row>57</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病院事業会計繰出金の増加等により、前年度に比べて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今後は、補助金や負担金等の見直しを含め、適正な執行に努める。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37</xdr:row>
      <xdr:rowOff>8890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9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119380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46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146050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9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92710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101617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47007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ポイント減少し、類似団体平均を大きく下回っており、弾力性がある。</a:t>
          </a:r>
        </a:p>
        <a:p>
          <a:r>
            <a:rPr kumimoji="1" lang="ja-JP" altLang="en-US" sz="1300">
              <a:latin typeface="ＭＳ Ｐゴシック" panose="020B0600070205080204" pitchFamily="50" charset="-128"/>
              <a:ea typeface="ＭＳ Ｐゴシック" panose="020B0600070205080204" pitchFamily="50" charset="-128"/>
            </a:rPr>
            <a:t>　今後も計画的な市債発行により、市債残高を適正な範囲内に抑制するよう努める。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111760</xdr:rowOff>
    </xdr:from>
    <xdr:to>
      <xdr:col>24</xdr:col>
      <xdr:colOff>25400</xdr:colOff>
      <xdr:row>72</xdr:row>
      <xdr:rowOff>157480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456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157480</xdr:rowOff>
    </xdr:from>
    <xdr:to>
      <xdr:col>19</xdr:col>
      <xdr:colOff>187325</xdr:colOff>
      <xdr:row>73</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501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123190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585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153670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2639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60960</xdr:rowOff>
    </xdr:from>
    <xdr:to>
      <xdr:col>24</xdr:col>
      <xdr:colOff>76200</xdr:colOff>
      <xdr:row>72</xdr:row>
      <xdr:rowOff>162560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140987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106680</xdr:rowOff>
    </xdr:from>
    <xdr:to>
      <xdr:col>20</xdr:col>
      <xdr:colOff>38100</xdr:colOff>
      <xdr:row>73</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47007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21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72390</xdr:rowOff>
    </xdr:from>
    <xdr:to>
      <xdr:col>11</xdr:col>
      <xdr:colOff>60325</xdr:colOff>
      <xdr:row>74</xdr:row>
      <xdr:rowOff>2540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102870</xdr:rowOff>
    </xdr:from>
    <xdr:to>
      <xdr:col>6</xdr:col>
      <xdr:colOff>171450</xdr:colOff>
      <xdr:row>74</xdr:row>
      <xdr:rowOff>33020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43197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これは、物件費に係る経常収支比率が高いことが主な要因である。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今後は、事務事業の見直し等を含めたより一層の経費削減に努める。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6738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79</xdr:row>
      <xdr:rowOff>129287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381228"/>
          <a:ext cx="8890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8128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106426</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262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14495</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55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157442</xdr:rowOff>
    </xdr:from>
    <xdr:to>
      <xdr:col>29</xdr:col>
      <xdr:colOff>127000</xdr:colOff>
      <xdr:row>18</xdr:row>
      <xdr:rowOff>24702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9717"/>
          <a:ext cx="647700" cy="3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24702</xdr:rowOff>
    </xdr:from>
    <xdr:to>
      <xdr:col>26</xdr:col>
      <xdr:colOff>50800</xdr:colOff>
      <xdr:row>18</xdr:row>
      <xdr:rowOff>150946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8427"/>
          <a:ext cx="698500" cy="12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150946</xdr:rowOff>
    </xdr:from>
    <xdr:to>
      <xdr:col>22</xdr:col>
      <xdr:colOff>114300</xdr:colOff>
      <xdr:row>18</xdr:row>
      <xdr:rowOff>161442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84671"/>
          <a:ext cx="698500" cy="1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161442</xdr:rowOff>
    </xdr:from>
    <xdr:to>
      <xdr:col>18</xdr:col>
      <xdr:colOff>177800</xdr:colOff>
      <xdr:row>19</xdr:row>
      <xdr:rowOff>12243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5167"/>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106642</xdr:rowOff>
    </xdr:from>
    <xdr:to>
      <xdr:col>29</xdr:col>
      <xdr:colOff>177800</xdr:colOff>
      <xdr:row>18</xdr:row>
      <xdr:rowOff>36792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78719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145352</xdr:rowOff>
    </xdr:from>
    <xdr:to>
      <xdr:col>26</xdr:col>
      <xdr:colOff>101600</xdr:colOff>
      <xdr:row>18</xdr:row>
      <xdr:rowOff>75502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60279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100146</xdr:rowOff>
    </xdr:from>
    <xdr:to>
      <xdr:col>22</xdr:col>
      <xdr:colOff>165100</xdr:colOff>
      <xdr:row>19</xdr:row>
      <xdr:rowOff>30296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15073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110642</xdr:rowOff>
    </xdr:from>
    <xdr:to>
      <xdr:col>19</xdr:col>
      <xdr:colOff>38100</xdr:colOff>
      <xdr:row>19</xdr:row>
      <xdr:rowOff>40792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4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25569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132893</xdr:rowOff>
    </xdr:from>
    <xdr:to>
      <xdr:col>15</xdr:col>
      <xdr:colOff>101600</xdr:colOff>
      <xdr:row>19</xdr:row>
      <xdr:rowOff>63043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47820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167119</xdr:rowOff>
    </xdr:from>
    <xdr:to>
      <xdr:col>29</xdr:col>
      <xdr:colOff>127000</xdr:colOff>
      <xdr:row>37</xdr:row>
      <xdr:rowOff>99454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1669"/>
          <a:ext cx="0" cy="11324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71531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1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99454</xdr:rowOff>
    </xdr:from>
    <xdr:to>
      <xdr:col>30</xdr:col>
      <xdr:colOff>25400</xdr:colOff>
      <xdr:row>37</xdr:row>
      <xdr:rowOff>99454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24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82046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167119</xdr:rowOff>
    </xdr:from>
    <xdr:to>
      <xdr:col>30</xdr:col>
      <xdr:colOff>25400</xdr:colOff>
      <xdr:row>33</xdr:row>
      <xdr:rowOff>167119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16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84519</xdr:rowOff>
    </xdr:from>
    <xdr:to>
      <xdr:col>29</xdr:col>
      <xdr:colOff>127000</xdr:colOff>
      <xdr:row>37</xdr:row>
      <xdr:rowOff>62916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37769"/>
          <a:ext cx="647700" cy="149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292828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104851</xdr:rowOff>
    </xdr:from>
    <xdr:to>
      <xdr:col>29</xdr:col>
      <xdr:colOff>177800</xdr:colOff>
      <xdr:row>35</xdr:row>
      <xdr:rowOff>206451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156680</xdr:rowOff>
    </xdr:from>
    <xdr:to>
      <xdr:col>26</xdr:col>
      <xdr:colOff>50800</xdr:colOff>
      <xdr:row>37</xdr:row>
      <xdr:rowOff>62916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09930"/>
          <a:ext cx="698500" cy="7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132017</xdr:rowOff>
    </xdr:from>
    <xdr:to>
      <xdr:col>26</xdr:col>
      <xdr:colOff>101600</xdr:colOff>
      <xdr:row>35</xdr:row>
      <xdr:rowOff>233617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4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243794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1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156680</xdr:rowOff>
    </xdr:from>
    <xdr:to>
      <xdr:col>22</xdr:col>
      <xdr:colOff>114300</xdr:colOff>
      <xdr:row>37</xdr:row>
      <xdr:rowOff>93663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09930"/>
          <a:ext cx="698500" cy="108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140780</xdr:rowOff>
    </xdr:from>
    <xdr:to>
      <xdr:col>22</xdr:col>
      <xdr:colOff>165100</xdr:colOff>
      <xdr:row>35</xdr:row>
      <xdr:rowOff>242380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252557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93663</xdr:rowOff>
    </xdr:from>
    <xdr:to>
      <xdr:col>18</xdr:col>
      <xdr:colOff>177800</xdr:colOff>
      <xdr:row>37</xdr:row>
      <xdr:rowOff>148565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18363"/>
          <a:ext cx="698500" cy="5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171603</xdr:rowOff>
    </xdr:from>
    <xdr:to>
      <xdr:col>19</xdr:col>
      <xdr:colOff>38100</xdr:colOff>
      <xdr:row>35</xdr:row>
      <xdr:rowOff>273203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283380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144894</xdr:rowOff>
    </xdr:from>
    <xdr:to>
      <xdr:col>15</xdr:col>
      <xdr:colOff>101600</xdr:colOff>
      <xdr:row>35</xdr:row>
      <xdr:rowOff>246494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256671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33719</xdr:rowOff>
    </xdr:from>
    <xdr:to>
      <xdr:col>29</xdr:col>
      <xdr:colOff>177800</xdr:colOff>
      <xdr:row>36</xdr:row>
      <xdr:rowOff>135319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12116</xdr:rowOff>
    </xdr:from>
    <xdr:to>
      <xdr:col>26</xdr:col>
      <xdr:colOff>101600</xdr:colOff>
      <xdr:row>37</xdr:row>
      <xdr:rowOff>113716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3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98493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23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105880</xdr:rowOff>
    </xdr:from>
    <xdr:to>
      <xdr:col>22</xdr:col>
      <xdr:colOff>165100</xdr:colOff>
      <xdr:row>37</xdr:row>
      <xdr:rowOff>36030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5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4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42863</xdr:rowOff>
    </xdr:from>
    <xdr:to>
      <xdr:col>19</xdr:col>
      <xdr:colOff>38100</xdr:colOff>
      <xdr:row>37</xdr:row>
      <xdr:rowOff>144463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6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129240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5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97765</xdr:rowOff>
    </xdr:from>
    <xdr:to>
      <xdr:col>15</xdr:col>
      <xdr:colOff>101600</xdr:colOff>
      <xdr:row>37</xdr:row>
      <xdr:rowOff>199365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2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184142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0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150,982
141,180
62.81
65,066,222
61,779,726
1,604,392
33,372,812
9,450,877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146525</xdr:rowOff>
    </xdr:from>
    <xdr:to>
      <xdr:col>24</xdr:col>
      <xdr:colOff>62865</xdr:colOff>
      <xdr:row>37</xdr:row>
      <xdr:rowOff>126768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8575"/>
          <a:ext cx="1270" cy="135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130594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126768</xdr:rowOff>
    </xdr:from>
    <xdr:to>
      <xdr:col>24</xdr:col>
      <xdr:colOff>152400</xdr:colOff>
      <xdr:row>37</xdr:row>
      <xdr:rowOff>126768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7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93202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146525</xdr:rowOff>
    </xdr:from>
    <xdr:to>
      <xdr:col>24</xdr:col>
      <xdr:colOff>152400</xdr:colOff>
      <xdr:row>29</xdr:row>
      <xdr:rowOff>146525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73014</xdr:rowOff>
    </xdr:from>
    <xdr:to>
      <xdr:col>24</xdr:col>
      <xdr:colOff>63500</xdr:colOff>
      <xdr:row>35</xdr:row>
      <xdr:rowOff>155016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73764"/>
          <a:ext cx="838200" cy="8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71576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48699</xdr:rowOff>
    </xdr:from>
    <xdr:to>
      <xdr:col>24</xdr:col>
      <xdr:colOff>114300</xdr:colOff>
      <xdr:row>34</xdr:row>
      <xdr:rowOff>150299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155016</xdr:rowOff>
    </xdr:from>
    <xdr:to>
      <xdr:col>19</xdr:col>
      <xdr:colOff>177800</xdr:colOff>
      <xdr:row>38</xdr:row>
      <xdr:rowOff>33662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5766"/>
          <a:ext cx="889000" cy="39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142947</xdr:rowOff>
    </xdr:from>
    <xdr:to>
      <xdr:col>20</xdr:col>
      <xdr:colOff>38100</xdr:colOff>
      <xdr:row>35</xdr:row>
      <xdr:rowOff>73097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89624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15277</xdr:rowOff>
    </xdr:from>
    <xdr:to>
      <xdr:col>15</xdr:col>
      <xdr:colOff>50800</xdr:colOff>
      <xdr:row>38</xdr:row>
      <xdr:rowOff>33662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3037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17936</xdr:rowOff>
    </xdr:from>
    <xdr:to>
      <xdr:col>15</xdr:col>
      <xdr:colOff>101600</xdr:colOff>
      <xdr:row>36</xdr:row>
      <xdr:rowOff>119536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136063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15277</xdr:rowOff>
    </xdr:from>
    <xdr:to>
      <xdr:col>10</xdr:col>
      <xdr:colOff>114300</xdr:colOff>
      <xdr:row>38</xdr:row>
      <xdr:rowOff>52701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30377"/>
          <a:ext cx="8890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38641</xdr:rowOff>
    </xdr:from>
    <xdr:to>
      <xdr:col>10</xdr:col>
      <xdr:colOff>165100</xdr:colOff>
      <xdr:row>36</xdr:row>
      <xdr:rowOff>140241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156768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35538</xdr:rowOff>
    </xdr:from>
    <xdr:to>
      <xdr:col>6</xdr:col>
      <xdr:colOff>38100</xdr:colOff>
      <xdr:row>36</xdr:row>
      <xdr:rowOff>137138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153665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22214</xdr:rowOff>
    </xdr:from>
    <xdr:to>
      <xdr:col>24</xdr:col>
      <xdr:colOff>114300</xdr:colOff>
      <xdr:row>35</xdr:row>
      <xdr:rowOff>123814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104216</xdr:rowOff>
    </xdr:from>
    <xdr:to>
      <xdr:col>20</xdr:col>
      <xdr:colOff>38100</xdr:colOff>
      <xdr:row>36</xdr:row>
      <xdr:rowOff>34366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25493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154312</xdr:rowOff>
    </xdr:from>
    <xdr:to>
      <xdr:col>15</xdr:col>
      <xdr:colOff>101600</xdr:colOff>
      <xdr:row>38</xdr:row>
      <xdr:rowOff>84462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75589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135926</xdr:rowOff>
    </xdr:from>
    <xdr:to>
      <xdr:col>10</xdr:col>
      <xdr:colOff>165100</xdr:colOff>
      <xdr:row>38</xdr:row>
      <xdr:rowOff>66077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57204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1901</xdr:rowOff>
    </xdr:from>
    <xdr:to>
      <xdr:col>6</xdr:col>
      <xdr:colOff>38100</xdr:colOff>
      <xdr:row>38</xdr:row>
      <xdr:rowOff>103501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94628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123829</xdr:rowOff>
    </xdr:from>
    <xdr:to>
      <xdr:col>24</xdr:col>
      <xdr:colOff>63500</xdr:colOff>
      <xdr:row>53</xdr:row>
      <xdr:rowOff>159229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867779"/>
          <a:ext cx="838200" cy="37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xdr:rowOff>
    </xdr:from>
    <xdr:to>
      <xdr:col>19</xdr:col>
      <xdr:colOff>177800</xdr:colOff>
      <xdr:row>53</xdr:row>
      <xdr:rowOff>159229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086941"/>
          <a:ext cx="889000" cy="15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91</xdr:rowOff>
    </xdr:from>
    <xdr:to>
      <xdr:col>15</xdr:col>
      <xdr:colOff>50800</xdr:colOff>
      <xdr:row>54</xdr:row>
      <xdr:rowOff>10247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086941"/>
          <a:ext cx="889000" cy="18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10247</xdr:rowOff>
    </xdr:from>
    <xdr:to>
      <xdr:col>10</xdr:col>
      <xdr:colOff>114300</xdr:colOff>
      <xdr:row>54</xdr:row>
      <xdr:rowOff>18020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26854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73029</xdr:rowOff>
    </xdr:from>
    <xdr:to>
      <xdr:col>24</xdr:col>
      <xdr:colOff>114300</xdr:colOff>
      <xdr:row>52</xdr:row>
      <xdr:rowOff>3179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8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95906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108429</xdr:rowOff>
    </xdr:from>
    <xdr:to>
      <xdr:col>20</xdr:col>
      <xdr:colOff>38100</xdr:colOff>
      <xdr:row>54</xdr:row>
      <xdr:rowOff>38579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55106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9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120741</xdr:rowOff>
    </xdr:from>
    <xdr:to>
      <xdr:col>15</xdr:col>
      <xdr:colOff>101600</xdr:colOff>
      <xdr:row>53</xdr:row>
      <xdr:rowOff>50891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0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67418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8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130897</xdr:rowOff>
    </xdr:from>
    <xdr:to>
      <xdr:col>10</xdr:col>
      <xdr:colOff>165100</xdr:colOff>
      <xdr:row>54</xdr:row>
      <xdr:rowOff>61047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77574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9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138670</xdr:rowOff>
    </xdr:from>
    <xdr:to>
      <xdr:col>6</xdr:col>
      <xdr:colOff>38100</xdr:colOff>
      <xdr:row>54</xdr:row>
      <xdr:rowOff>68820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85347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0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48804</xdr:rowOff>
    </xdr:from>
    <xdr:to>
      <xdr:col>24</xdr:col>
      <xdr:colOff>63500</xdr:colOff>
      <xdr:row>75</xdr:row>
      <xdr:rowOff>92021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2907554"/>
          <a:ext cx="838200" cy="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44014</xdr:rowOff>
    </xdr:from>
    <xdr:to>
      <xdr:col>19</xdr:col>
      <xdr:colOff>177800</xdr:colOff>
      <xdr:row>75</xdr:row>
      <xdr:rowOff>48804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902764"/>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19086</xdr:rowOff>
    </xdr:from>
    <xdr:to>
      <xdr:col>15</xdr:col>
      <xdr:colOff>50800</xdr:colOff>
      <xdr:row>75</xdr:row>
      <xdr:rowOff>44014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877836"/>
          <a:ext cx="8890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19086</xdr:rowOff>
    </xdr:from>
    <xdr:to>
      <xdr:col>10</xdr:col>
      <xdr:colOff>114300</xdr:colOff>
      <xdr:row>75</xdr:row>
      <xdr:rowOff>23440</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87783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41221</xdr:rowOff>
    </xdr:from>
    <xdr:to>
      <xdr:col>24</xdr:col>
      <xdr:colOff>114300</xdr:colOff>
      <xdr:row>75</xdr:row>
      <xdr:rowOff>142821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8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64098</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75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169454</xdr:rowOff>
    </xdr:from>
    <xdr:to>
      <xdr:col>20</xdr:col>
      <xdr:colOff>38100</xdr:colOff>
      <xdr:row>75</xdr:row>
      <xdr:rowOff>99604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8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116131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6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164664</xdr:rowOff>
    </xdr:from>
    <xdr:to>
      <xdr:col>15</xdr:col>
      <xdr:colOff>101600</xdr:colOff>
      <xdr:row>75</xdr:row>
      <xdr:rowOff>94814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8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111341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62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139736</xdr:rowOff>
    </xdr:from>
    <xdr:to>
      <xdr:col>10</xdr:col>
      <xdr:colOff>165100</xdr:colOff>
      <xdr:row>75</xdr:row>
      <xdr:rowOff>69886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8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86413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26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144090</xdr:rowOff>
    </xdr:from>
    <xdr:to>
      <xdr:col>6</xdr:col>
      <xdr:colOff>38100</xdr:colOff>
      <xdr:row>75</xdr:row>
      <xdr:rowOff>74240</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90767</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6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82569</xdr:rowOff>
    </xdr:from>
    <xdr:to>
      <xdr:col>24</xdr:col>
      <xdr:colOff>62865</xdr:colOff>
      <xdr:row>95</xdr:row>
      <xdr:rowOff>45402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84519"/>
          <a:ext cx="1270" cy="64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49229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45402</xdr:rowOff>
    </xdr:from>
    <xdr:to>
      <xdr:col>24</xdr:col>
      <xdr:colOff>152400</xdr:colOff>
      <xdr:row>95</xdr:row>
      <xdr:rowOff>45402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33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82569</xdr:rowOff>
    </xdr:from>
    <xdr:to>
      <xdr:col>24</xdr:col>
      <xdr:colOff>152400</xdr:colOff>
      <xdr:row>91</xdr:row>
      <xdr:rowOff>82569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143720</xdr:rowOff>
    </xdr:from>
    <xdr:to>
      <xdr:col>24</xdr:col>
      <xdr:colOff>63500</xdr:colOff>
      <xdr:row>96</xdr:row>
      <xdr:rowOff>113658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088570"/>
          <a:ext cx="838200" cy="4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42893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5816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20016</xdr:rowOff>
    </xdr:from>
    <xdr:to>
      <xdr:col>24</xdr:col>
      <xdr:colOff>114300</xdr:colOff>
      <xdr:row>93</xdr:row>
      <xdr:rowOff>121616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596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113658</xdr:rowOff>
    </xdr:from>
    <xdr:to>
      <xdr:col>19</xdr:col>
      <xdr:colOff>177800</xdr:colOff>
      <xdr:row>97</xdr:row>
      <xdr:rowOff>18523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72858"/>
          <a:ext cx="889000" cy="7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126428</xdr:rowOff>
    </xdr:from>
    <xdr:to>
      <xdr:col>20</xdr:col>
      <xdr:colOff>38100</xdr:colOff>
      <xdr:row>96</xdr:row>
      <xdr:rowOff>56578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73105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18523</xdr:rowOff>
    </xdr:from>
    <xdr:to>
      <xdr:col>15</xdr:col>
      <xdr:colOff>50800</xdr:colOff>
      <xdr:row>97</xdr:row>
      <xdr:rowOff>146977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49173"/>
          <a:ext cx="889000" cy="1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146977</xdr:rowOff>
    </xdr:from>
    <xdr:to>
      <xdr:col>10</xdr:col>
      <xdr:colOff>114300</xdr:colOff>
      <xdr:row>97</xdr:row>
      <xdr:rowOff>165836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77627"/>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92920</xdr:rowOff>
    </xdr:from>
    <xdr:to>
      <xdr:col>24</xdr:col>
      <xdr:colOff>114300</xdr:colOff>
      <xdr:row>94</xdr:row>
      <xdr:rowOff>23070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71347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0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62858</xdr:rowOff>
    </xdr:from>
    <xdr:to>
      <xdr:col>20</xdr:col>
      <xdr:colOff>38100</xdr:colOff>
      <xdr:row>96</xdr:row>
      <xdr:rowOff>164458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155585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139173</xdr:rowOff>
    </xdr:from>
    <xdr:to>
      <xdr:col>15</xdr:col>
      <xdr:colOff>101600</xdr:colOff>
      <xdr:row>97</xdr:row>
      <xdr:rowOff>69323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60450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96177</xdr:rowOff>
    </xdr:from>
    <xdr:to>
      <xdr:col>10</xdr:col>
      <xdr:colOff>165100</xdr:colOff>
      <xdr:row>98</xdr:row>
      <xdr:rowOff>26327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17454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115036</xdr:rowOff>
    </xdr:from>
    <xdr:to>
      <xdr:col>6</xdr:col>
      <xdr:colOff>38100</xdr:colOff>
      <xdr:row>98</xdr:row>
      <xdr:rowOff>45186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36313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3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137035</xdr:rowOff>
    </xdr:from>
    <xdr:to>
      <xdr:col>55</xdr:col>
      <xdr:colOff>0</xdr:colOff>
      <xdr:row>37</xdr:row>
      <xdr:rowOff>96979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66335"/>
          <a:ext cx="838200" cy="4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137035</xdr:rowOff>
    </xdr:from>
    <xdr:to>
      <xdr:col>50</xdr:col>
      <xdr:colOff>114300</xdr:colOff>
      <xdr:row>37</xdr:row>
      <xdr:rowOff>111939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66335"/>
          <a:ext cx="889000" cy="48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58387</xdr:rowOff>
    </xdr:from>
    <xdr:to>
      <xdr:col>45</xdr:col>
      <xdr:colOff>177800</xdr:colOff>
      <xdr:row>37</xdr:row>
      <xdr:rowOff>111939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02037"/>
          <a:ext cx="889000" cy="5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58387</xdr:rowOff>
    </xdr:from>
    <xdr:to>
      <xdr:col>41</xdr:col>
      <xdr:colOff>50800</xdr:colOff>
      <xdr:row>38</xdr:row>
      <xdr:rowOff>10564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02037"/>
          <a:ext cx="889000" cy="1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46179</xdr:rowOff>
    </xdr:from>
    <xdr:to>
      <xdr:col>55</xdr:col>
      <xdr:colOff>50800</xdr:colOff>
      <xdr:row>37</xdr:row>
      <xdr:rowOff>147779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86235</xdr:rowOff>
    </xdr:from>
    <xdr:to>
      <xdr:col>50</xdr:col>
      <xdr:colOff>165100</xdr:colOff>
      <xdr:row>35</xdr:row>
      <xdr:rowOff>16385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32912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9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61139</xdr:rowOff>
    </xdr:from>
    <xdr:to>
      <xdr:col>46</xdr:col>
      <xdr:colOff>38100</xdr:colOff>
      <xdr:row>37</xdr:row>
      <xdr:rowOff>162739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7816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8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7587</xdr:rowOff>
    </xdr:from>
    <xdr:to>
      <xdr:col>41</xdr:col>
      <xdr:colOff>101600</xdr:colOff>
      <xdr:row>37</xdr:row>
      <xdr:rowOff>109187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5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125714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131214</xdr:rowOff>
    </xdr:from>
    <xdr:to>
      <xdr:col>36</xdr:col>
      <xdr:colOff>165100</xdr:colOff>
      <xdr:row>38</xdr:row>
      <xdr:rowOff>61364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52491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6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99718</xdr:rowOff>
    </xdr:from>
    <xdr:to>
      <xdr:col>55</xdr:col>
      <xdr:colOff>0</xdr:colOff>
      <xdr:row>56</xdr:row>
      <xdr:rowOff>85819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529468"/>
          <a:ext cx="838200" cy="15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99718</xdr:rowOff>
    </xdr:from>
    <xdr:to>
      <xdr:col>50</xdr:col>
      <xdr:colOff>114300</xdr:colOff>
      <xdr:row>56</xdr:row>
      <xdr:rowOff>161668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29468"/>
          <a:ext cx="8890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121646</xdr:rowOff>
    </xdr:from>
    <xdr:to>
      <xdr:col>45</xdr:col>
      <xdr:colOff>177800</xdr:colOff>
      <xdr:row>56</xdr:row>
      <xdr:rowOff>161668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22846"/>
          <a:ext cx="8890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121646</xdr:rowOff>
    </xdr:from>
    <xdr:to>
      <xdr:col>41</xdr:col>
      <xdr:colOff>50800</xdr:colOff>
      <xdr:row>57</xdr:row>
      <xdr:rowOff>5609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22846"/>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35019</xdr:rowOff>
    </xdr:from>
    <xdr:to>
      <xdr:col>55</xdr:col>
      <xdr:colOff>50800</xdr:colOff>
      <xdr:row>56</xdr:row>
      <xdr:rowOff>136619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57896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48918</xdr:rowOff>
    </xdr:from>
    <xdr:to>
      <xdr:col>50</xdr:col>
      <xdr:colOff>165100</xdr:colOff>
      <xdr:row>55</xdr:row>
      <xdr:rowOff>150518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167045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110868</xdr:rowOff>
    </xdr:from>
    <xdr:to>
      <xdr:col>46</xdr:col>
      <xdr:colOff>38100</xdr:colOff>
      <xdr:row>57</xdr:row>
      <xdr:rowOff>41018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32145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70846</xdr:rowOff>
    </xdr:from>
    <xdr:to>
      <xdr:col>41</xdr:col>
      <xdr:colOff>101600</xdr:colOff>
      <xdr:row>57</xdr:row>
      <xdr:rowOff>996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163573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126259</xdr:rowOff>
    </xdr:from>
    <xdr:to>
      <xdr:col>36</xdr:col>
      <xdr:colOff>165100</xdr:colOff>
      <xdr:row>57</xdr:row>
      <xdr:rowOff>56409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2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47536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116284</xdr:rowOff>
    </xdr:from>
    <xdr:to>
      <xdr:col>55</xdr:col>
      <xdr:colOff>0</xdr:colOff>
      <xdr:row>78</xdr:row>
      <xdr:rowOff>154163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17934"/>
          <a:ext cx="838200" cy="20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116284</xdr:rowOff>
    </xdr:from>
    <xdr:to>
      <xdr:col>50</xdr:col>
      <xdr:colOff>114300</xdr:colOff>
      <xdr:row>78</xdr:row>
      <xdr:rowOff>103916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17934"/>
          <a:ext cx="889000" cy="15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100068</xdr:rowOff>
    </xdr:from>
    <xdr:to>
      <xdr:col>45</xdr:col>
      <xdr:colOff>177800</xdr:colOff>
      <xdr:row>78</xdr:row>
      <xdr:rowOff>103916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73168"/>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100068</xdr:rowOff>
    </xdr:from>
    <xdr:to>
      <xdr:col>41</xdr:col>
      <xdr:colOff>50800</xdr:colOff>
      <xdr:row>78</xdr:row>
      <xdr:rowOff>124689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73168"/>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103363</xdr:rowOff>
    </xdr:from>
    <xdr:to>
      <xdr:col>55</xdr:col>
      <xdr:colOff>50800</xdr:colOff>
      <xdr:row>79</xdr:row>
      <xdr:rowOff>33513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65484</xdr:rowOff>
    </xdr:from>
    <xdr:to>
      <xdr:col>50</xdr:col>
      <xdr:colOff>165100</xdr:colOff>
      <xdr:row>77</xdr:row>
      <xdr:rowOff>167084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12161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53116</xdr:rowOff>
    </xdr:from>
    <xdr:to>
      <xdr:col>46</xdr:col>
      <xdr:colOff>38100</xdr:colOff>
      <xdr:row>78</xdr:row>
      <xdr:rowOff>154716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145843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1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49268</xdr:rowOff>
    </xdr:from>
    <xdr:to>
      <xdr:col>41</xdr:col>
      <xdr:colOff>101600</xdr:colOff>
      <xdr:row>78</xdr:row>
      <xdr:rowOff>150868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167395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19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73889</xdr:rowOff>
    </xdr:from>
    <xdr:to>
      <xdr:col>36</xdr:col>
      <xdr:colOff>165100</xdr:colOff>
      <xdr:row>79</xdr:row>
      <xdr:rowOff>4039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20566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2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26794</xdr:rowOff>
    </xdr:from>
    <xdr:to>
      <xdr:col>55</xdr:col>
      <xdr:colOff>0</xdr:colOff>
      <xdr:row>95</xdr:row>
      <xdr:rowOff>22702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143094"/>
          <a:ext cx="838200" cy="16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140524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56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26794</xdr:rowOff>
    </xdr:from>
    <xdr:to>
      <xdr:col>50</xdr:col>
      <xdr:colOff>114300</xdr:colOff>
      <xdr:row>96</xdr:row>
      <xdr:rowOff>135426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43094"/>
          <a:ext cx="889000" cy="45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145028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152913</xdr:rowOff>
    </xdr:from>
    <xdr:to>
      <xdr:col>45</xdr:col>
      <xdr:colOff>177800</xdr:colOff>
      <xdr:row>96</xdr:row>
      <xdr:rowOff>135426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40663"/>
          <a:ext cx="889000" cy="1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152913</xdr:rowOff>
    </xdr:from>
    <xdr:to>
      <xdr:col>41</xdr:col>
      <xdr:colOff>50800</xdr:colOff>
      <xdr:row>96</xdr:row>
      <xdr:rowOff>105639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40663"/>
          <a:ext cx="889000" cy="1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143352</xdr:rowOff>
    </xdr:from>
    <xdr:to>
      <xdr:col>55</xdr:col>
      <xdr:colOff>50800</xdr:colOff>
      <xdr:row>95</xdr:row>
      <xdr:rowOff>73502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166229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1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147444</xdr:rowOff>
    </xdr:from>
    <xdr:to>
      <xdr:col>50</xdr:col>
      <xdr:colOff>165100</xdr:colOff>
      <xdr:row>94</xdr:row>
      <xdr:rowOff>77594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94121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8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84626</xdr:rowOff>
    </xdr:from>
    <xdr:to>
      <xdr:col>46</xdr:col>
      <xdr:colOff>38100</xdr:colOff>
      <xdr:row>97</xdr:row>
      <xdr:rowOff>14776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3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102113</xdr:rowOff>
    </xdr:from>
    <xdr:to>
      <xdr:col>41</xdr:col>
      <xdr:colOff>101600</xdr:colOff>
      <xdr:row>96</xdr:row>
      <xdr:rowOff>32263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23390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54839</xdr:rowOff>
    </xdr:from>
    <xdr:to>
      <xdr:col>36</xdr:col>
      <xdr:colOff>165100</xdr:colOff>
      <xdr:row>96</xdr:row>
      <xdr:rowOff>156439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147566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43688</xdr:rowOff>
    </xdr:from>
    <xdr:to>
      <xdr:col>85</xdr:col>
      <xdr:colOff>127000</xdr:colOff>
      <xdr:row>39</xdr:row>
      <xdr:rowOff>44183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30238"/>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44107</xdr:rowOff>
    </xdr:from>
    <xdr:to>
      <xdr:col>81</xdr:col>
      <xdr:colOff>50800</xdr:colOff>
      <xdr:row>39</xdr:row>
      <xdr:rowOff>44183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06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42583</xdr:rowOff>
    </xdr:from>
    <xdr:to>
      <xdr:col>76</xdr:col>
      <xdr:colOff>114300</xdr:colOff>
      <xdr:row>39</xdr:row>
      <xdr:rowOff>44107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91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38583</xdr:rowOff>
    </xdr:from>
    <xdr:to>
      <xdr:col>71</xdr:col>
      <xdr:colOff>177800</xdr:colOff>
      <xdr:row>39</xdr:row>
      <xdr:rowOff>42583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513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164338</xdr:rowOff>
    </xdr:from>
    <xdr:to>
      <xdr:col>85</xdr:col>
      <xdr:colOff>177800</xdr:colOff>
      <xdr:row>39</xdr:row>
      <xdr:rowOff>94488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313932"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1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86110</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164757</xdr:rowOff>
    </xdr:from>
    <xdr:to>
      <xdr:col>76</xdr:col>
      <xdr:colOff>165100</xdr:colOff>
      <xdr:row>39</xdr:row>
      <xdr:rowOff>94907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86034</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163233</xdr:rowOff>
    </xdr:from>
    <xdr:to>
      <xdr:col>72</xdr:col>
      <xdr:colOff>38100</xdr:colOff>
      <xdr:row>39</xdr:row>
      <xdr:rowOff>93383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84510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159233</xdr:rowOff>
    </xdr:from>
    <xdr:to>
      <xdr:col>67</xdr:col>
      <xdr:colOff>101600</xdr:colOff>
      <xdr:row>39</xdr:row>
      <xdr:rowOff>89383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80510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146700</xdr:rowOff>
    </xdr:from>
    <xdr:to>
      <xdr:col>85</xdr:col>
      <xdr:colOff>127000</xdr:colOff>
      <xdr:row>78</xdr:row>
      <xdr:rowOff>159164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519800"/>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116078</xdr:rowOff>
    </xdr:from>
    <xdr:to>
      <xdr:col>81</xdr:col>
      <xdr:colOff>50800</xdr:colOff>
      <xdr:row>78</xdr:row>
      <xdr:rowOff>146700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489178"/>
          <a:ext cx="889000" cy="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104888</xdr:rowOff>
    </xdr:from>
    <xdr:to>
      <xdr:col>76</xdr:col>
      <xdr:colOff>114300</xdr:colOff>
      <xdr:row>78</xdr:row>
      <xdr:rowOff>116078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477988"/>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96135</xdr:rowOff>
    </xdr:from>
    <xdr:to>
      <xdr:col>71</xdr:col>
      <xdr:colOff>177800</xdr:colOff>
      <xdr:row>78</xdr:row>
      <xdr:rowOff>104888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469235"/>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108364</xdr:rowOff>
    </xdr:from>
    <xdr:to>
      <xdr:col>85</xdr:col>
      <xdr:colOff>177800</xdr:colOff>
      <xdr:row>79</xdr:row>
      <xdr:rowOff>38514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4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23291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95900</xdr:rowOff>
    </xdr:from>
    <xdr:to>
      <xdr:col>81</xdr:col>
      <xdr:colOff>101600</xdr:colOff>
      <xdr:row>79</xdr:row>
      <xdr:rowOff>26050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4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17177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56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65278</xdr:rowOff>
    </xdr:from>
    <xdr:to>
      <xdr:col>76</xdr:col>
      <xdr:colOff>165100</xdr:colOff>
      <xdr:row>78</xdr:row>
      <xdr:rowOff>166878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158005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5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54088</xdr:rowOff>
    </xdr:from>
    <xdr:to>
      <xdr:col>72</xdr:col>
      <xdr:colOff>38100</xdr:colOff>
      <xdr:row>78</xdr:row>
      <xdr:rowOff>155688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4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146815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51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45335</xdr:rowOff>
    </xdr:from>
    <xdr:to>
      <xdr:col>67</xdr:col>
      <xdr:colOff>101600</xdr:colOff>
      <xdr:row>78</xdr:row>
      <xdr:rowOff>146935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4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138062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5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15627</xdr:rowOff>
    </xdr:from>
    <xdr:to>
      <xdr:col>85</xdr:col>
      <xdr:colOff>127000</xdr:colOff>
      <xdr:row>98</xdr:row>
      <xdr:rowOff>109086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17727"/>
          <a:ext cx="8382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96532</xdr:rowOff>
    </xdr:from>
    <xdr:to>
      <xdr:col>81</xdr:col>
      <xdr:colOff>50800</xdr:colOff>
      <xdr:row>98</xdr:row>
      <xdr:rowOff>15627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555732"/>
          <a:ext cx="889000" cy="26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96532</xdr:rowOff>
    </xdr:from>
    <xdr:to>
      <xdr:col>76</xdr:col>
      <xdr:colOff>114300</xdr:colOff>
      <xdr:row>98</xdr:row>
      <xdr:rowOff>15227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55732"/>
          <a:ext cx="889000" cy="2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165416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84379</xdr:rowOff>
    </xdr:from>
    <xdr:to>
      <xdr:col>71</xdr:col>
      <xdr:colOff>177800</xdr:colOff>
      <xdr:row>98</xdr:row>
      <xdr:rowOff>15227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15029"/>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58286</xdr:rowOff>
    </xdr:from>
    <xdr:to>
      <xdr:col>85</xdr:col>
      <xdr:colOff>177800</xdr:colOff>
      <xdr:row>98</xdr:row>
      <xdr:rowOff>159886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144663</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136277</xdr:rowOff>
    </xdr:from>
    <xdr:to>
      <xdr:col>81</xdr:col>
      <xdr:colOff>101600</xdr:colOff>
      <xdr:row>98</xdr:row>
      <xdr:rowOff>66427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57554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85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45732</xdr:rowOff>
    </xdr:from>
    <xdr:to>
      <xdr:col>76</xdr:col>
      <xdr:colOff>165100</xdr:colOff>
      <xdr:row>96</xdr:row>
      <xdr:rowOff>147332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163859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2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135877</xdr:rowOff>
    </xdr:from>
    <xdr:to>
      <xdr:col>72</xdr:col>
      <xdr:colOff>38100</xdr:colOff>
      <xdr:row>98</xdr:row>
      <xdr:rowOff>66027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82554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33579</xdr:rowOff>
    </xdr:from>
    <xdr:to>
      <xdr:col>67</xdr:col>
      <xdr:colOff>101600</xdr:colOff>
      <xdr:row>97</xdr:row>
      <xdr:rowOff>135179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151706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107315</xdr:rowOff>
    </xdr:from>
    <xdr:to>
      <xdr:col>116</xdr:col>
      <xdr:colOff>63500</xdr:colOff>
      <xdr:row>36</xdr:row>
      <xdr:rowOff>55499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108065"/>
          <a:ext cx="8382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107315</xdr:rowOff>
    </xdr:from>
    <xdr:to>
      <xdr:col>111</xdr:col>
      <xdr:colOff>177800</xdr:colOff>
      <xdr:row>35</xdr:row>
      <xdr:rowOff>107823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10806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107823</xdr:rowOff>
    </xdr:from>
    <xdr:to>
      <xdr:col>107</xdr:col>
      <xdr:colOff>50800</xdr:colOff>
      <xdr:row>38</xdr:row>
      <xdr:rowOff>107950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108573"/>
          <a:ext cx="889000" cy="5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107950</xdr:rowOff>
    </xdr:from>
    <xdr:to>
      <xdr:col>102</xdr:col>
      <xdr:colOff>114300</xdr:colOff>
      <xdr:row>38</xdr:row>
      <xdr:rowOff>108077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2305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4699</xdr:rowOff>
    </xdr:from>
    <xdr:to>
      <xdr:col>116</xdr:col>
      <xdr:colOff>114300</xdr:colOff>
      <xdr:row>36</xdr:row>
      <xdr:rowOff>106299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27576</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56515</xdr:rowOff>
    </xdr:from>
    <xdr:to>
      <xdr:col>112</xdr:col>
      <xdr:colOff>38100</xdr:colOff>
      <xdr:row>35</xdr:row>
      <xdr:rowOff>158115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3192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57023</xdr:rowOff>
    </xdr:from>
    <xdr:to>
      <xdr:col>107</xdr:col>
      <xdr:colOff>101600</xdr:colOff>
      <xdr:row>35</xdr:row>
      <xdr:rowOff>158623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0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3700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83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57150</xdr:rowOff>
    </xdr:from>
    <xdr:to>
      <xdr:col>102</xdr:col>
      <xdr:colOff>165100</xdr:colOff>
      <xdr:row>38</xdr:row>
      <xdr:rowOff>158750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149877</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6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57277</xdr:rowOff>
    </xdr:from>
    <xdr:to>
      <xdr:col>98</xdr:col>
      <xdr:colOff>38100</xdr:colOff>
      <xdr:row>38</xdr:row>
      <xdr:rowOff>158877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150004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39745</xdr:rowOff>
    </xdr:from>
    <xdr:to>
      <xdr:col>116</xdr:col>
      <xdr:colOff>63500</xdr:colOff>
      <xdr:row>57</xdr:row>
      <xdr:rowOff>41059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812395"/>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41059</xdr:rowOff>
    </xdr:from>
    <xdr:to>
      <xdr:col>111</xdr:col>
      <xdr:colOff>177800</xdr:colOff>
      <xdr:row>57</xdr:row>
      <xdr:rowOff>41859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81370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41802</xdr:rowOff>
    </xdr:from>
    <xdr:to>
      <xdr:col>107</xdr:col>
      <xdr:colOff>50800</xdr:colOff>
      <xdr:row>57</xdr:row>
      <xdr:rowOff>41859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81445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41802</xdr:rowOff>
    </xdr:from>
    <xdr:to>
      <xdr:col>102</xdr:col>
      <xdr:colOff>114300</xdr:colOff>
      <xdr:row>57</xdr:row>
      <xdr:rowOff>41916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81445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160395</xdr:rowOff>
    </xdr:from>
    <xdr:to>
      <xdr:col>116</xdr:col>
      <xdr:colOff>114300</xdr:colOff>
      <xdr:row>57</xdr:row>
      <xdr:rowOff>90545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138822</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4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161709</xdr:rowOff>
    </xdr:from>
    <xdr:to>
      <xdr:col>112</xdr:col>
      <xdr:colOff>38100</xdr:colOff>
      <xdr:row>57</xdr:row>
      <xdr:rowOff>91859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7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82986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85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162509</xdr:rowOff>
    </xdr:from>
    <xdr:to>
      <xdr:col>107</xdr:col>
      <xdr:colOff>101600</xdr:colOff>
      <xdr:row>57</xdr:row>
      <xdr:rowOff>92659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83786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162452</xdr:rowOff>
    </xdr:from>
    <xdr:to>
      <xdr:col>102</xdr:col>
      <xdr:colOff>165100</xdr:colOff>
      <xdr:row>57</xdr:row>
      <xdr:rowOff>92602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83729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162566</xdr:rowOff>
    </xdr:from>
    <xdr:to>
      <xdr:col>98</xdr:col>
      <xdr:colOff>38100</xdr:colOff>
      <xdr:row>57</xdr:row>
      <xdr:rowOff>92716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7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83843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97043</xdr:rowOff>
    </xdr:from>
    <xdr:to>
      <xdr:col>116</xdr:col>
      <xdr:colOff>63500</xdr:colOff>
      <xdr:row>76</xdr:row>
      <xdr:rowOff>168503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55793"/>
          <a:ext cx="838200" cy="24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86265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60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128408</xdr:rowOff>
    </xdr:from>
    <xdr:to>
      <xdr:col>111</xdr:col>
      <xdr:colOff>177800</xdr:colOff>
      <xdr:row>76</xdr:row>
      <xdr:rowOff>168503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58608"/>
          <a:ext cx="889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69318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157759</xdr:rowOff>
    </xdr:from>
    <xdr:to>
      <xdr:col>107</xdr:col>
      <xdr:colOff>50800</xdr:colOff>
      <xdr:row>76</xdr:row>
      <xdr:rowOff>128408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502159"/>
          <a:ext cx="889000" cy="6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157759</xdr:rowOff>
    </xdr:from>
    <xdr:to>
      <xdr:col>102</xdr:col>
      <xdr:colOff>114300</xdr:colOff>
      <xdr:row>75</xdr:row>
      <xdr:rowOff>16165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502159"/>
          <a:ext cx="889000" cy="3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46243</xdr:rowOff>
    </xdr:from>
    <xdr:to>
      <xdr:col>116</xdr:col>
      <xdr:colOff>114300</xdr:colOff>
      <xdr:row>75</xdr:row>
      <xdr:rowOff>147842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04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24670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117703</xdr:rowOff>
    </xdr:from>
    <xdr:to>
      <xdr:col>112</xdr:col>
      <xdr:colOff>38100</xdr:colOff>
      <xdr:row>77</xdr:row>
      <xdr:rowOff>47853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38980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77608</xdr:rowOff>
    </xdr:from>
    <xdr:to>
      <xdr:col>107</xdr:col>
      <xdr:colOff>101600</xdr:colOff>
      <xdr:row>77</xdr:row>
      <xdr:rowOff>7758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170335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106959</xdr:rowOff>
    </xdr:from>
    <xdr:to>
      <xdr:col>102</xdr:col>
      <xdr:colOff>165100</xdr:colOff>
      <xdr:row>73</xdr:row>
      <xdr:rowOff>37109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53636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2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136815</xdr:rowOff>
    </xdr:from>
    <xdr:to>
      <xdr:col>98</xdr:col>
      <xdr:colOff>38100</xdr:colOff>
      <xdr:row>75</xdr:row>
      <xdr:rowOff>66965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58092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409,186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本市の特徴として、公債費が類似団体平均を大きく下回っていること、物件費が大きく上回っていることがあげられる。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公債費については、借入に大きく依存しない財政運営を行っていることが要因であり、今後も引き続き、基金を活用しながら計画的な市債の発行に努めていく。</a:t>
          </a:r>
        </a:p>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物件費については、類似団体平均と比べて高止まりの傾向にあるため、今後は事務事業の見直し等により経費削減に努めていく。</a:t>
          </a:r>
        </a:p>
        <a:p>
          <a:r>
            <a:rPr kumimoji="1" lang="ja-JP" altLang="en-US" sz="1300">
              <a:latin typeface="ＭＳ Ｐゴシック" panose="020B0600070205080204" pitchFamily="50" charset="-128"/>
              <a:ea typeface="ＭＳ Ｐゴシック" panose="020B0600070205080204" pitchFamily="50" charset="-128"/>
            </a:rPr>
            <a:t>　なお、前年数値との比較では、普通建設事業費が減少しているが、これは主に図書館建設工事費及びこども未来館施設整備工事費の皆減によるものである。また、補助費等が大きく減少しているが、これは特別定額給付金支給事業が皆減と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150,982
141,180
62.81
65,066,222
61,779,726
1,604,392
33,372,812
9,450,877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78740</xdr:rowOff>
    </xdr:from>
    <xdr:to>
      <xdr:col>24</xdr:col>
      <xdr:colOff>63500</xdr:colOff>
      <xdr:row>36</xdr:row>
      <xdr:rowOff>117928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509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169636</xdr:rowOff>
    </xdr:from>
    <xdr:to>
      <xdr:col>19</xdr:col>
      <xdr:colOff>177800</xdr:colOff>
      <xdr:row>36</xdr:row>
      <xdr:rowOff>78740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70386"/>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169636</xdr:rowOff>
    </xdr:from>
    <xdr:to>
      <xdr:col>15</xdr:col>
      <xdr:colOff>50800</xdr:colOff>
      <xdr:row>36</xdr:row>
      <xdr:rowOff>4717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703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2540</xdr:rowOff>
    </xdr:from>
    <xdr:to>
      <xdr:col>10</xdr:col>
      <xdr:colOff>114300</xdr:colOff>
      <xdr:row>36</xdr:row>
      <xdr:rowOff>4717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7474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67128</xdr:rowOff>
    </xdr:from>
    <xdr:to>
      <xdr:col>24</xdr:col>
      <xdr:colOff>114300</xdr:colOff>
      <xdr:row>36</xdr:row>
      <xdr:rowOff>168728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45555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27940</xdr:rowOff>
    </xdr:from>
    <xdr:to>
      <xdr:col>20</xdr:col>
      <xdr:colOff>38100</xdr:colOff>
      <xdr:row>36</xdr:row>
      <xdr:rowOff>129540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120667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118836</xdr:rowOff>
    </xdr:from>
    <xdr:to>
      <xdr:col>15</xdr:col>
      <xdr:colOff>101600</xdr:colOff>
      <xdr:row>36</xdr:row>
      <xdr:rowOff>48986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40113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125367</xdr:rowOff>
    </xdr:from>
    <xdr:to>
      <xdr:col>10</xdr:col>
      <xdr:colOff>165100</xdr:colOff>
      <xdr:row>36</xdr:row>
      <xdr:rowOff>55517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46644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66408</xdr:rowOff>
    </xdr:from>
    <xdr:to>
      <xdr:col>24</xdr:col>
      <xdr:colOff>63500</xdr:colOff>
      <xdr:row>58</xdr:row>
      <xdr:rowOff>118059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10358"/>
          <a:ext cx="838200" cy="12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66408</xdr:rowOff>
    </xdr:from>
    <xdr:to>
      <xdr:col>19</xdr:col>
      <xdr:colOff>177800</xdr:colOff>
      <xdr:row>58</xdr:row>
      <xdr:rowOff>134671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10358"/>
          <a:ext cx="889000" cy="126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134671</xdr:rowOff>
    </xdr:from>
    <xdr:to>
      <xdr:col>15</xdr:col>
      <xdr:colOff>50800</xdr:colOff>
      <xdr:row>58</xdr:row>
      <xdr:rowOff>163449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78771"/>
          <a:ext cx="8890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163449</xdr:rowOff>
    </xdr:from>
    <xdr:to>
      <xdr:col>10</xdr:col>
      <xdr:colOff>114300</xdr:colOff>
      <xdr:row>58</xdr:row>
      <xdr:rowOff>164719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0754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67259</xdr:rowOff>
    </xdr:from>
    <xdr:to>
      <xdr:col>24</xdr:col>
      <xdr:colOff>114300</xdr:colOff>
      <xdr:row>58</xdr:row>
      <xdr:rowOff>168859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153636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15608</xdr:rowOff>
    </xdr:from>
    <xdr:to>
      <xdr:col>20</xdr:col>
      <xdr:colOff>38100</xdr:colOff>
      <xdr:row>51</xdr:row>
      <xdr:rowOff>117208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108335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83871</xdr:rowOff>
    </xdr:from>
    <xdr:to>
      <xdr:col>15</xdr:col>
      <xdr:colOff>101600</xdr:colOff>
      <xdr:row>59</xdr:row>
      <xdr:rowOff>14021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5148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112649</xdr:rowOff>
    </xdr:from>
    <xdr:to>
      <xdr:col>10</xdr:col>
      <xdr:colOff>165100</xdr:colOff>
      <xdr:row>59</xdr:row>
      <xdr:rowOff>42799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33926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113919</xdr:rowOff>
    </xdr:from>
    <xdr:to>
      <xdr:col>6</xdr:col>
      <xdr:colOff>38100</xdr:colOff>
      <xdr:row>59</xdr:row>
      <xdr:rowOff>44069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35196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119621</xdr:rowOff>
    </xdr:from>
    <xdr:to>
      <xdr:col>24</xdr:col>
      <xdr:colOff>63500</xdr:colOff>
      <xdr:row>76</xdr:row>
      <xdr:rowOff>22543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35471"/>
          <a:ext cx="838200" cy="4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22543</xdr:rowOff>
    </xdr:from>
    <xdr:to>
      <xdr:col>19</xdr:col>
      <xdr:colOff>177800</xdr:colOff>
      <xdr:row>77</xdr:row>
      <xdr:rowOff>155893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527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53614</xdr:rowOff>
    </xdr:from>
    <xdr:to>
      <xdr:col>15</xdr:col>
      <xdr:colOff>50800</xdr:colOff>
      <xdr:row>77</xdr:row>
      <xdr:rowOff>155893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255264"/>
          <a:ext cx="889000" cy="10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53614</xdr:rowOff>
    </xdr:from>
    <xdr:to>
      <xdr:col>10</xdr:col>
      <xdr:colOff>114300</xdr:colOff>
      <xdr:row>78</xdr:row>
      <xdr:rowOff>135071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55264"/>
          <a:ext cx="889000" cy="2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68821</xdr:rowOff>
    </xdr:from>
    <xdr:to>
      <xdr:col>24</xdr:col>
      <xdr:colOff>114300</xdr:colOff>
      <xdr:row>73</xdr:row>
      <xdr:rowOff>170421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91698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3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143193</xdr:rowOff>
    </xdr:from>
    <xdr:to>
      <xdr:col>20</xdr:col>
      <xdr:colOff>38100</xdr:colOff>
      <xdr:row>76</xdr:row>
      <xdr:rowOff>73343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89870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7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105093</xdr:rowOff>
    </xdr:from>
    <xdr:to>
      <xdr:col>15</xdr:col>
      <xdr:colOff>101600</xdr:colOff>
      <xdr:row>78</xdr:row>
      <xdr:rowOff>35243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26370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9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2814</xdr:rowOff>
    </xdr:from>
    <xdr:to>
      <xdr:col>10</xdr:col>
      <xdr:colOff>165100</xdr:colOff>
      <xdr:row>77</xdr:row>
      <xdr:rowOff>104414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120941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7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84271</xdr:rowOff>
    </xdr:from>
    <xdr:to>
      <xdr:col>6</xdr:col>
      <xdr:colOff>38100</xdr:colOff>
      <xdr:row>79</xdr:row>
      <xdr:rowOff>14421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5548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5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35077</xdr:rowOff>
    </xdr:from>
    <xdr:to>
      <xdr:col>24</xdr:col>
      <xdr:colOff>63500</xdr:colOff>
      <xdr:row>97</xdr:row>
      <xdr:rowOff>4102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94277"/>
          <a:ext cx="8382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4102</xdr:rowOff>
    </xdr:from>
    <xdr:to>
      <xdr:col>19</xdr:col>
      <xdr:colOff>177800</xdr:colOff>
      <xdr:row>97</xdr:row>
      <xdr:rowOff>44259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34752"/>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84722</xdr:rowOff>
    </xdr:from>
    <xdr:to>
      <xdr:col>15</xdr:col>
      <xdr:colOff>50800</xdr:colOff>
      <xdr:row>97</xdr:row>
      <xdr:rowOff>44259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372472"/>
          <a:ext cx="889000" cy="3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84722</xdr:rowOff>
    </xdr:from>
    <xdr:to>
      <xdr:col>10</xdr:col>
      <xdr:colOff>114300</xdr:colOff>
      <xdr:row>98</xdr:row>
      <xdr:rowOff>54356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372472"/>
          <a:ext cx="889000" cy="48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155727</xdr:rowOff>
    </xdr:from>
    <xdr:to>
      <xdr:col>24</xdr:col>
      <xdr:colOff>114300</xdr:colOff>
      <xdr:row>96</xdr:row>
      <xdr:rowOff>85877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7154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124752</xdr:rowOff>
    </xdr:from>
    <xdr:to>
      <xdr:col>20</xdr:col>
      <xdr:colOff>38100</xdr:colOff>
      <xdr:row>97</xdr:row>
      <xdr:rowOff>54902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71429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164909</xdr:rowOff>
    </xdr:from>
    <xdr:to>
      <xdr:col>15</xdr:col>
      <xdr:colOff>101600</xdr:colOff>
      <xdr:row>97</xdr:row>
      <xdr:rowOff>95059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111586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9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33922</xdr:rowOff>
    </xdr:from>
    <xdr:to>
      <xdr:col>10</xdr:col>
      <xdr:colOff>165100</xdr:colOff>
      <xdr:row>95</xdr:row>
      <xdr:rowOff>135522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152049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0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3556</xdr:rowOff>
    </xdr:from>
    <xdr:to>
      <xdr:col>6</xdr:col>
      <xdr:colOff>38100</xdr:colOff>
      <xdr:row>98</xdr:row>
      <xdr:rowOff>105156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96283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1900</xdr:rowOff>
    </xdr:from>
    <xdr:to>
      <xdr:col>55</xdr:col>
      <xdr:colOff>0</xdr:colOff>
      <xdr:row>38</xdr:row>
      <xdr:rowOff>52192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170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1900</xdr:rowOff>
    </xdr:from>
    <xdr:to>
      <xdr:col>50</xdr:col>
      <xdr:colOff>114300</xdr:colOff>
      <xdr:row>38</xdr:row>
      <xdr:rowOff>47346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17000"/>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41402</xdr:rowOff>
    </xdr:from>
    <xdr:to>
      <xdr:col>45</xdr:col>
      <xdr:colOff>177800</xdr:colOff>
      <xdr:row>38</xdr:row>
      <xdr:rowOff>47346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5650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140431</xdr:rowOff>
    </xdr:from>
    <xdr:to>
      <xdr:col>41</xdr:col>
      <xdr:colOff>50800</xdr:colOff>
      <xdr:row>38</xdr:row>
      <xdr:rowOff>41402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84081"/>
          <a:ext cx="889000" cy="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1392</xdr:rowOff>
    </xdr:from>
    <xdr:to>
      <xdr:col>55</xdr:col>
      <xdr:colOff>50800</xdr:colOff>
      <xdr:row>38</xdr:row>
      <xdr:rowOff>102992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87769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3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122550</xdr:rowOff>
    </xdr:from>
    <xdr:to>
      <xdr:col>50</xdr:col>
      <xdr:colOff>165100</xdr:colOff>
      <xdr:row>38</xdr:row>
      <xdr:rowOff>52700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43827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55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167996</xdr:rowOff>
    </xdr:from>
    <xdr:to>
      <xdr:col>46</xdr:col>
      <xdr:colOff>38100</xdr:colOff>
      <xdr:row>38</xdr:row>
      <xdr:rowOff>98146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89273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162052</xdr:rowOff>
    </xdr:from>
    <xdr:to>
      <xdr:col>41</xdr:col>
      <xdr:colOff>101600</xdr:colOff>
      <xdr:row>38</xdr:row>
      <xdr:rowOff>92202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83329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89631</xdr:rowOff>
    </xdr:from>
    <xdr:to>
      <xdr:col>36</xdr:col>
      <xdr:colOff>165100</xdr:colOff>
      <xdr:row>38</xdr:row>
      <xdr:rowOff>19782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33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10909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5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24577</xdr:rowOff>
    </xdr:from>
    <xdr:to>
      <xdr:col>55</xdr:col>
      <xdr:colOff>0</xdr:colOff>
      <xdr:row>58</xdr:row>
      <xdr:rowOff>30063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6867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30063</xdr:rowOff>
    </xdr:from>
    <xdr:to>
      <xdr:col>50</xdr:col>
      <xdr:colOff>114300</xdr:colOff>
      <xdr:row>58</xdr:row>
      <xdr:rowOff>30932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7416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30932</xdr:rowOff>
    </xdr:from>
    <xdr:to>
      <xdr:col>45</xdr:col>
      <xdr:colOff>177800</xdr:colOff>
      <xdr:row>58</xdr:row>
      <xdr:rowOff>31938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75032"/>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31938</xdr:rowOff>
    </xdr:from>
    <xdr:to>
      <xdr:col>41</xdr:col>
      <xdr:colOff>50800</xdr:colOff>
      <xdr:row>58</xdr:row>
      <xdr:rowOff>44831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76038"/>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145227</xdr:rowOff>
    </xdr:from>
    <xdr:to>
      <xdr:col>55</xdr:col>
      <xdr:colOff>50800</xdr:colOff>
      <xdr:row>58</xdr:row>
      <xdr:rowOff>75377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60154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3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150713</xdr:rowOff>
    </xdr:from>
    <xdr:to>
      <xdr:col>50</xdr:col>
      <xdr:colOff>165100</xdr:colOff>
      <xdr:row>58</xdr:row>
      <xdr:rowOff>80863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71990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1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151582</xdr:rowOff>
    </xdr:from>
    <xdr:to>
      <xdr:col>46</xdr:col>
      <xdr:colOff>38100</xdr:colOff>
      <xdr:row>58</xdr:row>
      <xdr:rowOff>81732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72859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1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152588</xdr:rowOff>
    </xdr:from>
    <xdr:to>
      <xdr:col>41</xdr:col>
      <xdr:colOff>101600</xdr:colOff>
      <xdr:row>58</xdr:row>
      <xdr:rowOff>82738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73865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1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165481</xdr:rowOff>
    </xdr:from>
    <xdr:to>
      <xdr:col>36</xdr:col>
      <xdr:colOff>165100</xdr:colOff>
      <xdr:row>58</xdr:row>
      <xdr:rowOff>95631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86758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166740</xdr:rowOff>
    </xdr:from>
    <xdr:to>
      <xdr:col>55</xdr:col>
      <xdr:colOff>0</xdr:colOff>
      <xdr:row>76</xdr:row>
      <xdr:rowOff>146199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25490"/>
          <a:ext cx="838200" cy="15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166740</xdr:rowOff>
    </xdr:from>
    <xdr:to>
      <xdr:col>50</xdr:col>
      <xdr:colOff>114300</xdr:colOff>
      <xdr:row>77</xdr:row>
      <xdr:rowOff>13905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25490"/>
          <a:ext cx="889000" cy="19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13905</xdr:rowOff>
    </xdr:from>
    <xdr:to>
      <xdr:col>45</xdr:col>
      <xdr:colOff>177800</xdr:colOff>
      <xdr:row>77</xdr:row>
      <xdr:rowOff>136043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15555"/>
          <a:ext cx="8890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136043</xdr:rowOff>
    </xdr:from>
    <xdr:to>
      <xdr:col>41</xdr:col>
      <xdr:colOff>50800</xdr:colOff>
      <xdr:row>77</xdr:row>
      <xdr:rowOff>146591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37693"/>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95399</xdr:rowOff>
    </xdr:from>
    <xdr:to>
      <xdr:col>55</xdr:col>
      <xdr:colOff>50800</xdr:colOff>
      <xdr:row>77</xdr:row>
      <xdr:rowOff>25549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73826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0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115940</xdr:rowOff>
    </xdr:from>
    <xdr:to>
      <xdr:col>50</xdr:col>
      <xdr:colOff>165100</xdr:colOff>
      <xdr:row>76</xdr:row>
      <xdr:rowOff>46090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62617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134555</xdr:rowOff>
    </xdr:from>
    <xdr:to>
      <xdr:col>46</xdr:col>
      <xdr:colOff>38100</xdr:colOff>
      <xdr:row>77</xdr:row>
      <xdr:rowOff>64705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81232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85243</xdr:rowOff>
    </xdr:from>
    <xdr:to>
      <xdr:col>41</xdr:col>
      <xdr:colOff>101600</xdr:colOff>
      <xdr:row>78</xdr:row>
      <xdr:rowOff>15393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6520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7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95791</xdr:rowOff>
    </xdr:from>
    <xdr:to>
      <xdr:col>36</xdr:col>
      <xdr:colOff>165100</xdr:colOff>
      <xdr:row>78</xdr:row>
      <xdr:rowOff>25941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17068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40286</xdr:rowOff>
    </xdr:from>
    <xdr:to>
      <xdr:col>55</xdr:col>
      <xdr:colOff>0</xdr:colOff>
      <xdr:row>98</xdr:row>
      <xdr:rowOff>46499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42386"/>
          <a:ext cx="8382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3741</xdr:rowOff>
    </xdr:from>
    <xdr:to>
      <xdr:col>50</xdr:col>
      <xdr:colOff>114300</xdr:colOff>
      <xdr:row>98</xdr:row>
      <xdr:rowOff>40286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05841"/>
          <a:ext cx="889000" cy="3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3741</xdr:rowOff>
    </xdr:from>
    <xdr:to>
      <xdr:col>45</xdr:col>
      <xdr:colOff>177800</xdr:colOff>
      <xdr:row>98</xdr:row>
      <xdr:rowOff>29211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05841"/>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29211</xdr:rowOff>
    </xdr:from>
    <xdr:to>
      <xdr:col>41</xdr:col>
      <xdr:colOff>50800</xdr:colOff>
      <xdr:row>98</xdr:row>
      <xdr:rowOff>39531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31311"/>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167149</xdr:rowOff>
    </xdr:from>
    <xdr:to>
      <xdr:col>55</xdr:col>
      <xdr:colOff>50800</xdr:colOff>
      <xdr:row>98</xdr:row>
      <xdr:rowOff>97299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9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126526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160936</xdr:rowOff>
    </xdr:from>
    <xdr:to>
      <xdr:col>50</xdr:col>
      <xdr:colOff>165100</xdr:colOff>
      <xdr:row>98</xdr:row>
      <xdr:rowOff>91086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124391</xdr:rowOff>
    </xdr:from>
    <xdr:to>
      <xdr:col>46</xdr:col>
      <xdr:colOff>38100</xdr:colOff>
      <xdr:row>98</xdr:row>
      <xdr:rowOff>54541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45668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149861</xdr:rowOff>
    </xdr:from>
    <xdr:to>
      <xdr:col>41</xdr:col>
      <xdr:colOff>101600</xdr:colOff>
      <xdr:row>98</xdr:row>
      <xdr:rowOff>80011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160181</xdr:rowOff>
    </xdr:from>
    <xdr:to>
      <xdr:col>36</xdr:col>
      <xdr:colOff>165100</xdr:colOff>
      <xdr:row>98</xdr:row>
      <xdr:rowOff>90331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106858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3073</xdr:rowOff>
    </xdr:from>
    <xdr:to>
      <xdr:col>85</xdr:col>
      <xdr:colOff>127000</xdr:colOff>
      <xdr:row>39</xdr:row>
      <xdr:rowOff>26619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18173"/>
          <a:ext cx="8382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169113</xdr:rowOff>
    </xdr:from>
    <xdr:to>
      <xdr:col>81</xdr:col>
      <xdr:colOff>50800</xdr:colOff>
      <xdr:row>39</xdr:row>
      <xdr:rowOff>26619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68421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140538</xdr:rowOff>
    </xdr:from>
    <xdr:to>
      <xdr:col>76</xdr:col>
      <xdr:colOff>114300</xdr:colOff>
      <xdr:row>38</xdr:row>
      <xdr:rowOff>169113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6556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140538</xdr:rowOff>
    </xdr:from>
    <xdr:to>
      <xdr:col>71</xdr:col>
      <xdr:colOff>177800</xdr:colOff>
      <xdr:row>39</xdr:row>
      <xdr:rowOff>30429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55638"/>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123723</xdr:rowOff>
    </xdr:from>
    <xdr:to>
      <xdr:col>85</xdr:col>
      <xdr:colOff>177800</xdr:colOff>
      <xdr:row>38</xdr:row>
      <xdr:rowOff>53873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102150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147269</xdr:rowOff>
    </xdr:from>
    <xdr:to>
      <xdr:col>81</xdr:col>
      <xdr:colOff>101600</xdr:colOff>
      <xdr:row>39</xdr:row>
      <xdr:rowOff>77419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68546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118313</xdr:rowOff>
    </xdr:from>
    <xdr:to>
      <xdr:col>76</xdr:col>
      <xdr:colOff>165100</xdr:colOff>
      <xdr:row>39</xdr:row>
      <xdr:rowOff>48463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39590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89738</xdr:rowOff>
    </xdr:from>
    <xdr:to>
      <xdr:col>72</xdr:col>
      <xdr:colOff>38100</xdr:colOff>
      <xdr:row>39</xdr:row>
      <xdr:rowOff>19888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11015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151079</xdr:rowOff>
    </xdr:from>
    <xdr:to>
      <xdr:col>67</xdr:col>
      <xdr:colOff>101600</xdr:colOff>
      <xdr:row>39</xdr:row>
      <xdr:rowOff>81229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72356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4711</xdr:rowOff>
    </xdr:from>
    <xdr:to>
      <xdr:col>85</xdr:col>
      <xdr:colOff>126364</xdr:colOff>
      <xdr:row>57</xdr:row>
      <xdr:rowOff>19136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48661"/>
          <a:ext cx="1269" cy="104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22963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7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19136</xdr:rowOff>
    </xdr:from>
    <xdr:to>
      <xdr:col>86</xdr:col>
      <xdr:colOff>25400</xdr:colOff>
      <xdr:row>57</xdr:row>
      <xdr:rowOff>19136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79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122838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4711</xdr:rowOff>
    </xdr:from>
    <xdr:to>
      <xdr:col>86</xdr:col>
      <xdr:colOff>25400</xdr:colOff>
      <xdr:row>51</xdr:row>
      <xdr:rowOff>4711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4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10106</xdr:rowOff>
    </xdr:from>
    <xdr:to>
      <xdr:col>85</xdr:col>
      <xdr:colOff>127000</xdr:colOff>
      <xdr:row>52</xdr:row>
      <xdr:rowOff>107284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582606"/>
          <a:ext cx="838200" cy="4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93799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52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115372</xdr:rowOff>
    </xdr:from>
    <xdr:to>
      <xdr:col>85</xdr:col>
      <xdr:colOff>177800</xdr:colOff>
      <xdr:row>55</xdr:row>
      <xdr:rowOff>45522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3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10106</xdr:rowOff>
    </xdr:from>
    <xdr:to>
      <xdr:col>81</xdr:col>
      <xdr:colOff>50800</xdr:colOff>
      <xdr:row>54</xdr:row>
      <xdr:rowOff>12141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582606"/>
          <a:ext cx="889000" cy="68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119921</xdr:rowOff>
    </xdr:from>
    <xdr:to>
      <xdr:col>81</xdr:col>
      <xdr:colOff>101600</xdr:colOff>
      <xdr:row>54</xdr:row>
      <xdr:rowOff>50071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2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41198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12141</xdr:rowOff>
    </xdr:from>
    <xdr:to>
      <xdr:col>76</xdr:col>
      <xdr:colOff>114300</xdr:colOff>
      <xdr:row>54</xdr:row>
      <xdr:rowOff>130670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270441"/>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26950</xdr:rowOff>
    </xdr:from>
    <xdr:to>
      <xdr:col>76</xdr:col>
      <xdr:colOff>165100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126807</xdr:rowOff>
    </xdr:from>
    <xdr:to>
      <xdr:col>71</xdr:col>
      <xdr:colOff>177800</xdr:colOff>
      <xdr:row>54</xdr:row>
      <xdr:rowOff>130670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38510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32184</xdr:rowOff>
    </xdr:from>
    <xdr:to>
      <xdr:col>72</xdr:col>
      <xdr:colOff>38100</xdr:colOff>
      <xdr:row>55</xdr:row>
      <xdr:rowOff>133784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30264</xdr:rowOff>
    </xdr:from>
    <xdr:to>
      <xdr:col>67</xdr:col>
      <xdr:colOff>101600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122991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56484</xdr:rowOff>
    </xdr:from>
    <xdr:to>
      <xdr:col>85</xdr:col>
      <xdr:colOff>177800</xdr:colOff>
      <xdr:row>52</xdr:row>
      <xdr:rowOff>158084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9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79361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82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130756</xdr:rowOff>
    </xdr:from>
    <xdr:to>
      <xdr:col>81</xdr:col>
      <xdr:colOff>101600</xdr:colOff>
      <xdr:row>50</xdr:row>
      <xdr:rowOff>60906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5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77433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30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132791</xdr:rowOff>
    </xdr:from>
    <xdr:to>
      <xdr:col>76</xdr:col>
      <xdr:colOff>165100</xdr:colOff>
      <xdr:row>54</xdr:row>
      <xdr:rowOff>62941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79468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9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79870</xdr:rowOff>
    </xdr:from>
    <xdr:to>
      <xdr:col>72</xdr:col>
      <xdr:colOff>38100</xdr:colOff>
      <xdr:row>55</xdr:row>
      <xdr:rowOff>10020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26547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76007</xdr:rowOff>
    </xdr:from>
    <xdr:to>
      <xdr:col>67</xdr:col>
      <xdr:colOff>101600</xdr:colOff>
      <xdr:row>55</xdr:row>
      <xdr:rowOff>6157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22684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43687</xdr:rowOff>
    </xdr:from>
    <xdr:to>
      <xdr:col>85</xdr:col>
      <xdr:colOff>127000</xdr:colOff>
      <xdr:row>79</xdr:row>
      <xdr:rowOff>44183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88237"/>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44107</xdr:rowOff>
    </xdr:from>
    <xdr:to>
      <xdr:col>81</xdr:col>
      <xdr:colOff>50800</xdr:colOff>
      <xdr:row>79</xdr:row>
      <xdr:rowOff>44183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86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42583</xdr:rowOff>
    </xdr:from>
    <xdr:to>
      <xdr:col>76</xdr:col>
      <xdr:colOff>114300</xdr:colOff>
      <xdr:row>79</xdr:row>
      <xdr:rowOff>44107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71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38582</xdr:rowOff>
    </xdr:from>
    <xdr:to>
      <xdr:col>71</xdr:col>
      <xdr:colOff>177800</xdr:colOff>
      <xdr:row>79</xdr:row>
      <xdr:rowOff>42583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31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164337</xdr:rowOff>
    </xdr:from>
    <xdr:to>
      <xdr:col>85</xdr:col>
      <xdr:colOff>177800</xdr:colOff>
      <xdr:row>79</xdr:row>
      <xdr:rowOff>94487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116285</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89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86110</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164757</xdr:rowOff>
    </xdr:from>
    <xdr:to>
      <xdr:col>76</xdr:col>
      <xdr:colOff>165100</xdr:colOff>
      <xdr:row>79</xdr:row>
      <xdr:rowOff>94907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86034</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163233</xdr:rowOff>
    </xdr:from>
    <xdr:to>
      <xdr:col>72</xdr:col>
      <xdr:colOff>38100</xdr:colOff>
      <xdr:row>79</xdr:row>
      <xdr:rowOff>93383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84510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29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159232</xdr:rowOff>
    </xdr:from>
    <xdr:to>
      <xdr:col>67</xdr:col>
      <xdr:colOff>101600</xdr:colOff>
      <xdr:row>79</xdr:row>
      <xdr:rowOff>89382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80509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5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146700</xdr:rowOff>
    </xdr:from>
    <xdr:to>
      <xdr:col>85</xdr:col>
      <xdr:colOff>127000</xdr:colOff>
      <xdr:row>98</xdr:row>
      <xdr:rowOff>159164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48800"/>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116078</xdr:rowOff>
    </xdr:from>
    <xdr:to>
      <xdr:col>81</xdr:col>
      <xdr:colOff>50800</xdr:colOff>
      <xdr:row>98</xdr:row>
      <xdr:rowOff>146700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18178"/>
          <a:ext cx="889000" cy="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104888</xdr:rowOff>
    </xdr:from>
    <xdr:to>
      <xdr:col>76</xdr:col>
      <xdr:colOff>114300</xdr:colOff>
      <xdr:row>98</xdr:row>
      <xdr:rowOff>116078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6988"/>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96135</xdr:rowOff>
    </xdr:from>
    <xdr:to>
      <xdr:col>71</xdr:col>
      <xdr:colOff>177800</xdr:colOff>
      <xdr:row>98</xdr:row>
      <xdr:rowOff>104888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98235"/>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108364</xdr:rowOff>
    </xdr:from>
    <xdr:to>
      <xdr:col>85</xdr:col>
      <xdr:colOff>177800</xdr:colOff>
      <xdr:row>99</xdr:row>
      <xdr:rowOff>38514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9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23291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95900</xdr:rowOff>
    </xdr:from>
    <xdr:to>
      <xdr:col>81</xdr:col>
      <xdr:colOff>101600</xdr:colOff>
      <xdr:row>99</xdr:row>
      <xdr:rowOff>26050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17177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65278</xdr:rowOff>
    </xdr:from>
    <xdr:to>
      <xdr:col>76</xdr:col>
      <xdr:colOff>165100</xdr:colOff>
      <xdr:row>98</xdr:row>
      <xdr:rowOff>166878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158005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6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54088</xdr:rowOff>
    </xdr:from>
    <xdr:to>
      <xdr:col>72</xdr:col>
      <xdr:colOff>38100</xdr:colOff>
      <xdr:row>98</xdr:row>
      <xdr:rowOff>155688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146815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45335</xdr:rowOff>
    </xdr:from>
    <xdr:to>
      <xdr:col>67</xdr:col>
      <xdr:colOff>101600</xdr:colOff>
      <xdr:row>98</xdr:row>
      <xdr:rowOff>146935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138062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本市の特徴として、公債費が類似団体平均を大きく下回っていることがあげられ、これは借入に大きく依存しない財政運営を行っていることが要因である。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しかしながら、市債残高は令和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増加傾向であり、今後も老人福祉センターの建設や小牧南小学校の改築などに伴う基金残高の減少や市債の発行増により、実質公債費比率は上昇していくことが考えられる。そのため、引き続き計画的な市債発行等により、健全な財政状況の維持に努める。</a:t>
          </a:r>
        </a:p>
        <a:p>
          <a:r>
            <a:rPr kumimoji="1" lang="ja-JP" altLang="en-US" sz="1300">
              <a:latin typeface="ＭＳ Ｐゴシック" panose="020B0600070205080204" pitchFamily="50" charset="-128"/>
              <a:ea typeface="ＭＳ Ｐゴシック" panose="020B0600070205080204" pitchFamily="50" charset="-128"/>
            </a:rPr>
            <a:t>　なお、前年数値との比較において、総務費が大きく減少しているが、これは主に特別定額給付金支給事業の皆減によるものである。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年度決算において取崩しを行わなかったため増加し、財政調整基金の標準財政規模に対する比率も増加している。また、実質単年度収支は黒字に転じ、実質収支比率も前年度から</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ポイント増加している。</a:t>
          </a:r>
        </a:p>
        <a:p>
          <a:r>
            <a:rPr kumimoji="1" lang="ja-JP" altLang="en-US" sz="1200">
              <a:latin typeface="ＭＳ ゴシック" pitchFamily="49" charset="-128"/>
              <a:ea typeface="ＭＳ ゴシック" pitchFamily="49" charset="-128"/>
            </a:rPr>
            <a:t> これは、国庫支出金や繰入金等の歳入の減少よりも、図書館建設工事費等の歳出の減少のほうが大きくなったことにより、実質収支が増加したためである。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年度に比して、標準財政規模に対する黒字の割合は増加しているが、黒字額は減少している。その主な要因は、標準財政規模が</a:t>
          </a:r>
          <a:r>
            <a:rPr kumimoji="1" lang="en-US" altLang="ja-JP" sz="1400">
              <a:latin typeface="ＭＳ ゴシック" pitchFamily="49" charset="-128"/>
              <a:ea typeface="ＭＳ ゴシック" pitchFamily="49" charset="-128"/>
            </a:rPr>
            <a:t>2,751,360</a:t>
          </a:r>
          <a:r>
            <a:rPr kumimoji="1" lang="ja-JP" altLang="en-US" sz="1400">
              <a:latin typeface="ＭＳ ゴシック" pitchFamily="49" charset="-128"/>
              <a:ea typeface="ＭＳ ゴシック" pitchFamily="49" charset="-128"/>
            </a:rPr>
            <a:t>千円の減少、実質収支額（黒字額）が病院事業会計で</a:t>
          </a:r>
          <a:r>
            <a:rPr kumimoji="1" lang="en-US" altLang="ja-JP" sz="1400">
              <a:latin typeface="ＭＳ ゴシック" pitchFamily="49" charset="-128"/>
              <a:ea typeface="ＭＳ ゴシック" pitchFamily="49" charset="-128"/>
            </a:rPr>
            <a:t>901,635</a:t>
          </a:r>
          <a:r>
            <a:rPr kumimoji="1" lang="ja-JP" altLang="en-US" sz="1400">
              <a:latin typeface="ＭＳ ゴシック" pitchFamily="49" charset="-128"/>
              <a:ea typeface="ＭＳ ゴシック" pitchFamily="49" charset="-128"/>
            </a:rPr>
            <a:t>千円、水道事業会計で</a:t>
          </a:r>
          <a:r>
            <a:rPr kumimoji="1" lang="en-US" altLang="ja-JP" sz="1400">
              <a:latin typeface="ＭＳ ゴシック" pitchFamily="49" charset="-128"/>
              <a:ea typeface="ＭＳ ゴシック" pitchFamily="49" charset="-128"/>
            </a:rPr>
            <a:t>79,007</a:t>
          </a:r>
          <a:r>
            <a:rPr kumimoji="1" lang="ja-JP" altLang="en-US" sz="1400">
              <a:latin typeface="ＭＳ ゴシック" pitchFamily="49" charset="-128"/>
              <a:ea typeface="ＭＳ ゴシック" pitchFamily="49" charset="-128"/>
            </a:rPr>
            <a:t>千円減少したことによる。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標準財政規模が減少した主な要因は、市民税（法人税割）などが減少したことによるものである。</a:t>
          </a:r>
        </a:p>
        <a:p>
          <a:r>
            <a:rPr kumimoji="1" lang="ja-JP" altLang="en-US" sz="1400">
              <a:latin typeface="ＭＳ ゴシック" pitchFamily="49" charset="-128"/>
              <a:ea typeface="ＭＳ ゴシック" pitchFamily="49" charset="-128"/>
            </a:rPr>
            <a:t>　病院事業会計において実質収支額が減少した主な要因は、立体駐車場整備工事請負費及び固定資産購入費が増額したことなどによるものである。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水道事業会計において実質収支額が減少した主な要因は、横内浄水場更新工事などの建設改良費が増額したことなどによるものである。</a:t>
          </a:r>
        </a:p>
        <a:p>
          <a:r>
            <a:rPr kumimoji="1" lang="ja-JP" altLang="en-US" sz="1400">
              <a:latin typeface="ＭＳ ゴシック" pitchFamily="49" charset="-128"/>
              <a:ea typeface="ＭＳ ゴシック" pitchFamily="49" charset="-128"/>
            </a:rPr>
            <a:t>　今後も各会計の状況を注視しながら、引き続き健全な財政状況の維持に努める。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65066222</v>
      </c>
      <c r="BO4" s="483"/>
      <c r="BP4" s="483"/>
      <c r="BQ4" s="483"/>
      <c r="BR4" s="483"/>
      <c r="BS4" s="483"/>
      <c r="BT4" s="483"/>
      <c r="BU4" s="484"/>
      <c r="BV4" s="482">
        <v>79275308</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4.8</v>
      </c>
      <c r="CU4" s="623"/>
      <c r="CV4" s="623"/>
      <c r="CW4" s="623"/>
      <c r="CX4" s="623"/>
      <c r="CY4" s="623"/>
      <c r="CZ4" s="623"/>
      <c r="DA4" s="624"/>
      <c r="DB4" s="622">
        <v>4.3</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61779726</v>
      </c>
      <c r="BO5" s="454"/>
      <c r="BP5" s="454"/>
      <c r="BQ5" s="454"/>
      <c r="BR5" s="454"/>
      <c r="BS5" s="454"/>
      <c r="BT5" s="454"/>
      <c r="BU5" s="455"/>
      <c r="BV5" s="453">
        <v>76583801</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88.7</v>
      </c>
      <c r="CU5" s="451"/>
      <c r="CV5" s="451"/>
      <c r="CW5" s="451"/>
      <c r="CX5" s="451"/>
      <c r="CY5" s="451"/>
      <c r="CZ5" s="451"/>
      <c r="DA5" s="452"/>
      <c r="DB5" s="450">
        <v>88.7</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3286496</v>
      </c>
      <c r="BO6" s="454"/>
      <c r="BP6" s="454"/>
      <c r="BQ6" s="454"/>
      <c r="BR6" s="454"/>
      <c r="BS6" s="454"/>
      <c r="BT6" s="454"/>
      <c r="BU6" s="455"/>
      <c r="BV6" s="453">
        <v>2691507</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88.7</v>
      </c>
      <c r="CU6" s="597"/>
      <c r="CV6" s="597"/>
      <c r="CW6" s="597"/>
      <c r="CX6" s="597"/>
      <c r="CY6" s="597"/>
      <c r="CZ6" s="597"/>
      <c r="DA6" s="598"/>
      <c r="DB6" s="596">
        <v>88.7</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106</v>
      </c>
      <c r="AV7" s="512"/>
      <c r="AW7" s="512"/>
      <c r="AX7" s="512"/>
      <c r="AY7" s="467" t="s">
        <v>107</v>
      </c>
      <c r="AZ7" s="468"/>
      <c r="BA7" s="468"/>
      <c r="BB7" s="468"/>
      <c r="BC7" s="468"/>
      <c r="BD7" s="468"/>
      <c r="BE7" s="468"/>
      <c r="BF7" s="468"/>
      <c r="BG7" s="468"/>
      <c r="BH7" s="468"/>
      <c r="BI7" s="468"/>
      <c r="BJ7" s="468"/>
      <c r="BK7" s="468"/>
      <c r="BL7" s="468"/>
      <c r="BM7" s="469"/>
      <c r="BN7" s="453">
        <v>1682104</v>
      </c>
      <c r="BO7" s="454"/>
      <c r="BP7" s="454"/>
      <c r="BQ7" s="454"/>
      <c r="BR7" s="454"/>
      <c r="BS7" s="454"/>
      <c r="BT7" s="454"/>
      <c r="BU7" s="455"/>
      <c r="BV7" s="453">
        <v>1134461</v>
      </c>
      <c r="BW7" s="454"/>
      <c r="BX7" s="454"/>
      <c r="BY7" s="454"/>
      <c r="BZ7" s="454"/>
      <c r="CA7" s="454"/>
      <c r="CB7" s="454"/>
      <c r="CC7" s="455"/>
      <c r="CD7" s="493" t="s">
        <v>108</v>
      </c>
      <c r="CE7" s="413"/>
      <c r="CF7" s="413"/>
      <c r="CG7" s="413"/>
      <c r="CH7" s="413"/>
      <c r="CI7" s="413"/>
      <c r="CJ7" s="413"/>
      <c r="CK7" s="413"/>
      <c r="CL7" s="413"/>
      <c r="CM7" s="413"/>
      <c r="CN7" s="413"/>
      <c r="CO7" s="413"/>
      <c r="CP7" s="413"/>
      <c r="CQ7" s="413"/>
      <c r="CR7" s="413"/>
      <c r="CS7" s="494"/>
      <c r="CT7" s="453">
        <v>33372812</v>
      </c>
      <c r="CU7" s="454"/>
      <c r="CV7" s="454"/>
      <c r="CW7" s="454"/>
      <c r="CX7" s="454"/>
      <c r="CY7" s="454"/>
      <c r="CZ7" s="454"/>
      <c r="DA7" s="455"/>
      <c r="DB7" s="453">
        <v>36124172</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109</v>
      </c>
      <c r="AN8" s="410"/>
      <c r="AO8" s="410"/>
      <c r="AP8" s="410"/>
      <c r="AQ8" s="410"/>
      <c r="AR8" s="410"/>
      <c r="AS8" s="410"/>
      <c r="AT8" s="411"/>
      <c r="AU8" s="511" t="s">
        <v>110</v>
      </c>
      <c r="AV8" s="512"/>
      <c r="AW8" s="512"/>
      <c r="AX8" s="512"/>
      <c r="AY8" s="467" t="s">
        <v>111</v>
      </c>
      <c r="AZ8" s="468"/>
      <c r="BA8" s="468"/>
      <c r="BB8" s="468"/>
      <c r="BC8" s="468"/>
      <c r="BD8" s="468"/>
      <c r="BE8" s="468"/>
      <c r="BF8" s="468"/>
      <c r="BG8" s="468"/>
      <c r="BH8" s="468"/>
      <c r="BI8" s="468"/>
      <c r="BJ8" s="468"/>
      <c r="BK8" s="468"/>
      <c r="BL8" s="468"/>
      <c r="BM8" s="469"/>
      <c r="BN8" s="453">
        <v>1604392</v>
      </c>
      <c r="BO8" s="454"/>
      <c r="BP8" s="454"/>
      <c r="BQ8" s="454"/>
      <c r="BR8" s="454"/>
      <c r="BS8" s="454"/>
      <c r="BT8" s="454"/>
      <c r="BU8" s="455"/>
      <c r="BV8" s="453">
        <v>1557046</v>
      </c>
      <c r="BW8" s="454"/>
      <c r="BX8" s="454"/>
      <c r="BY8" s="454"/>
      <c r="BZ8" s="454"/>
      <c r="CA8" s="454"/>
      <c r="CB8" s="454"/>
      <c r="CC8" s="455"/>
      <c r="CD8" s="493" t="s">
        <v>112</v>
      </c>
      <c r="CE8" s="413"/>
      <c r="CF8" s="413"/>
      <c r="CG8" s="413"/>
      <c r="CH8" s="413"/>
      <c r="CI8" s="413"/>
      <c r="CJ8" s="413"/>
      <c r="CK8" s="413"/>
      <c r="CL8" s="413"/>
      <c r="CM8" s="413"/>
      <c r="CN8" s="413"/>
      <c r="CO8" s="413"/>
      <c r="CP8" s="413"/>
      <c r="CQ8" s="413"/>
      <c r="CR8" s="413"/>
      <c r="CS8" s="494"/>
      <c r="CT8" s="556">
        <v>1.22</v>
      </c>
      <c r="CU8" s="557"/>
      <c r="CV8" s="557"/>
      <c r="CW8" s="557"/>
      <c r="CX8" s="557"/>
      <c r="CY8" s="557"/>
      <c r="CZ8" s="557"/>
      <c r="DA8" s="558"/>
      <c r="DB8" s="556">
        <v>1.25</v>
      </c>
      <c r="DC8" s="557"/>
      <c r="DD8" s="557"/>
      <c r="DE8" s="557"/>
      <c r="DF8" s="557"/>
      <c r="DG8" s="557"/>
      <c r="DH8" s="557"/>
      <c r="DI8" s="558"/>
    </row>
    <row r="9" spans="1:119" ht="18.75" customHeight="1" thickBot="1" x14ac:dyDescent="0.2">
      <c r="A9" s="178"/>
      <c r="B9" s="585" t="s">
        <v>113</v>
      </c>
      <c r="C9" s="586"/>
      <c r="D9" s="586"/>
      <c r="E9" s="586"/>
      <c r="F9" s="586"/>
      <c r="G9" s="586"/>
      <c r="H9" s="586"/>
      <c r="I9" s="586"/>
      <c r="J9" s="586"/>
      <c r="K9" s="504"/>
      <c r="L9" s="587" t="s">
        <v>114</v>
      </c>
      <c r="M9" s="588"/>
      <c r="N9" s="588"/>
      <c r="O9" s="588"/>
      <c r="P9" s="588"/>
      <c r="Q9" s="589"/>
      <c r="R9" s="590">
        <v>148831</v>
      </c>
      <c r="S9" s="591"/>
      <c r="T9" s="591"/>
      <c r="U9" s="591"/>
      <c r="V9" s="592"/>
      <c r="W9" s="522" t="s">
        <v>115</v>
      </c>
      <c r="X9" s="523"/>
      <c r="Y9" s="523"/>
      <c r="Z9" s="523"/>
      <c r="AA9" s="523"/>
      <c r="AB9" s="523"/>
      <c r="AC9" s="523"/>
      <c r="AD9" s="523"/>
      <c r="AE9" s="523"/>
      <c r="AF9" s="523"/>
      <c r="AG9" s="523"/>
      <c r="AH9" s="523"/>
      <c r="AI9" s="523"/>
      <c r="AJ9" s="523"/>
      <c r="AK9" s="523"/>
      <c r="AL9" s="593"/>
      <c r="AM9" s="510" t="s">
        <v>116</v>
      </c>
      <c r="AN9" s="410"/>
      <c r="AO9" s="410"/>
      <c r="AP9" s="410"/>
      <c r="AQ9" s="410"/>
      <c r="AR9" s="410"/>
      <c r="AS9" s="410"/>
      <c r="AT9" s="411"/>
      <c r="AU9" s="511" t="s">
        <v>117</v>
      </c>
      <c r="AV9" s="512"/>
      <c r="AW9" s="512"/>
      <c r="AX9" s="512"/>
      <c r="AY9" s="467" t="s">
        <v>118</v>
      </c>
      <c r="AZ9" s="468"/>
      <c r="BA9" s="468"/>
      <c r="BB9" s="468"/>
      <c r="BC9" s="468"/>
      <c r="BD9" s="468"/>
      <c r="BE9" s="468"/>
      <c r="BF9" s="468"/>
      <c r="BG9" s="468"/>
      <c r="BH9" s="468"/>
      <c r="BI9" s="468"/>
      <c r="BJ9" s="468"/>
      <c r="BK9" s="468"/>
      <c r="BL9" s="468"/>
      <c r="BM9" s="469"/>
      <c r="BN9" s="453">
        <v>47346</v>
      </c>
      <c r="BO9" s="454"/>
      <c r="BP9" s="454"/>
      <c r="BQ9" s="454"/>
      <c r="BR9" s="454"/>
      <c r="BS9" s="454"/>
      <c r="BT9" s="454"/>
      <c r="BU9" s="455"/>
      <c r="BV9" s="453">
        <v>-762271</v>
      </c>
      <c r="BW9" s="454"/>
      <c r="BX9" s="454"/>
      <c r="BY9" s="454"/>
      <c r="BZ9" s="454"/>
      <c r="CA9" s="454"/>
      <c r="CB9" s="454"/>
      <c r="CC9" s="455"/>
      <c r="CD9" s="493" t="s">
        <v>119</v>
      </c>
      <c r="CE9" s="413"/>
      <c r="CF9" s="413"/>
      <c r="CG9" s="413"/>
      <c r="CH9" s="413"/>
      <c r="CI9" s="413"/>
      <c r="CJ9" s="413"/>
      <c r="CK9" s="413"/>
      <c r="CL9" s="413"/>
      <c r="CM9" s="413"/>
      <c r="CN9" s="413"/>
      <c r="CO9" s="413"/>
      <c r="CP9" s="413"/>
      <c r="CQ9" s="413"/>
      <c r="CR9" s="413"/>
      <c r="CS9" s="494"/>
      <c r="CT9" s="450">
        <v>3.7</v>
      </c>
      <c r="CU9" s="451"/>
      <c r="CV9" s="451"/>
      <c r="CW9" s="451"/>
      <c r="CX9" s="451"/>
      <c r="CY9" s="451"/>
      <c r="CZ9" s="451"/>
      <c r="DA9" s="452"/>
      <c r="DB9" s="450">
        <v>4</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120</v>
      </c>
      <c r="M10" s="410"/>
      <c r="N10" s="410"/>
      <c r="O10" s="410"/>
      <c r="P10" s="410"/>
      <c r="Q10" s="411"/>
      <c r="R10" s="406">
        <v>149462</v>
      </c>
      <c r="S10" s="407"/>
      <c r="T10" s="407"/>
      <c r="U10" s="407"/>
      <c r="V10" s="466"/>
      <c r="W10" s="594"/>
      <c r="X10" s="404"/>
      <c r="Y10" s="404"/>
      <c r="Z10" s="404"/>
      <c r="AA10" s="404"/>
      <c r="AB10" s="404"/>
      <c r="AC10" s="404"/>
      <c r="AD10" s="404"/>
      <c r="AE10" s="404"/>
      <c r="AF10" s="404"/>
      <c r="AG10" s="404"/>
      <c r="AH10" s="404"/>
      <c r="AI10" s="404"/>
      <c r="AJ10" s="404"/>
      <c r="AK10" s="404"/>
      <c r="AL10" s="595"/>
      <c r="AM10" s="510" t="s">
        <v>121</v>
      </c>
      <c r="AN10" s="410"/>
      <c r="AO10" s="410"/>
      <c r="AP10" s="410"/>
      <c r="AQ10" s="410"/>
      <c r="AR10" s="410"/>
      <c r="AS10" s="410"/>
      <c r="AT10" s="411"/>
      <c r="AU10" s="511" t="s">
        <v>122</v>
      </c>
      <c r="AV10" s="512"/>
      <c r="AW10" s="512"/>
      <c r="AX10" s="512"/>
      <c r="AY10" s="467" t="s">
        <v>123</v>
      </c>
      <c r="AZ10" s="468"/>
      <c r="BA10" s="468"/>
      <c r="BB10" s="468"/>
      <c r="BC10" s="468"/>
      <c r="BD10" s="468"/>
      <c r="BE10" s="468"/>
      <c r="BF10" s="468"/>
      <c r="BG10" s="468"/>
      <c r="BH10" s="468"/>
      <c r="BI10" s="468"/>
      <c r="BJ10" s="468"/>
      <c r="BK10" s="468"/>
      <c r="BL10" s="468"/>
      <c r="BM10" s="469"/>
      <c r="BN10" s="453">
        <v>7865</v>
      </c>
      <c r="BO10" s="454"/>
      <c r="BP10" s="454"/>
      <c r="BQ10" s="454"/>
      <c r="BR10" s="454"/>
      <c r="BS10" s="454"/>
      <c r="BT10" s="454"/>
      <c r="BU10" s="455"/>
      <c r="BV10" s="453">
        <v>8130</v>
      </c>
      <c r="BW10" s="454"/>
      <c r="BX10" s="454"/>
      <c r="BY10" s="454"/>
      <c r="BZ10" s="454"/>
      <c r="CA10" s="454"/>
      <c r="CB10" s="454"/>
      <c r="CC10" s="455"/>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125</v>
      </c>
      <c r="M11" s="415"/>
      <c r="N11" s="415"/>
      <c r="O11" s="415"/>
      <c r="P11" s="415"/>
      <c r="Q11" s="416"/>
      <c r="R11" s="582" t="s">
        <v>126</v>
      </c>
      <c r="S11" s="583"/>
      <c r="T11" s="583"/>
      <c r="U11" s="583"/>
      <c r="V11" s="584"/>
      <c r="W11" s="594"/>
      <c r="X11" s="404"/>
      <c r="Y11" s="404"/>
      <c r="Z11" s="404"/>
      <c r="AA11" s="404"/>
      <c r="AB11" s="404"/>
      <c r="AC11" s="404"/>
      <c r="AD11" s="404"/>
      <c r="AE11" s="404"/>
      <c r="AF11" s="404"/>
      <c r="AG11" s="404"/>
      <c r="AH11" s="404"/>
      <c r="AI11" s="404"/>
      <c r="AJ11" s="404"/>
      <c r="AK11" s="404"/>
      <c r="AL11" s="595"/>
      <c r="AM11" s="510" t="s">
        <v>127</v>
      </c>
      <c r="AN11" s="410"/>
      <c r="AO11" s="410"/>
      <c r="AP11" s="410"/>
      <c r="AQ11" s="410"/>
      <c r="AR11" s="410"/>
      <c r="AS11" s="410"/>
      <c r="AT11" s="411"/>
      <c r="AU11" s="511" t="s">
        <v>94</v>
      </c>
      <c r="AV11" s="512"/>
      <c r="AW11" s="512"/>
      <c r="AX11" s="512"/>
      <c r="AY11" s="467" t="s">
        <v>128</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129</v>
      </c>
      <c r="CE11" s="413"/>
      <c r="CF11" s="413"/>
      <c r="CG11" s="413"/>
      <c r="CH11" s="413"/>
      <c r="CI11" s="413"/>
      <c r="CJ11" s="413"/>
      <c r="CK11" s="413"/>
      <c r="CL11" s="413"/>
      <c r="CM11" s="413"/>
      <c r="CN11" s="413"/>
      <c r="CO11" s="413"/>
      <c r="CP11" s="413"/>
      <c r="CQ11" s="413"/>
      <c r="CR11" s="413"/>
      <c r="CS11" s="494"/>
      <c r="CT11" s="556" t="s">
        <v>130</v>
      </c>
      <c r="CU11" s="557"/>
      <c r="CV11" s="557"/>
      <c r="CW11" s="557"/>
      <c r="CX11" s="557"/>
      <c r="CY11" s="557"/>
      <c r="CZ11" s="557"/>
      <c r="DA11" s="558"/>
      <c r="DB11" s="556" t="s">
        <v>130</v>
      </c>
      <c r="DC11" s="557"/>
      <c r="DD11" s="557"/>
      <c r="DE11" s="557"/>
      <c r="DF11" s="557"/>
      <c r="DG11" s="557"/>
      <c r="DH11" s="557"/>
      <c r="DI11" s="558"/>
    </row>
    <row r="12" spans="1:119" ht="18.75" customHeight="1" x14ac:dyDescent="0.15">
      <c r="A12" s="178"/>
      <c r="B12" s="559" t="s">
        <v>131</v>
      </c>
      <c r="C12" s="560"/>
      <c r="D12" s="560"/>
      <c r="E12" s="560"/>
      <c r="F12" s="560"/>
      <c r="G12" s="560"/>
      <c r="H12" s="560"/>
      <c r="I12" s="560"/>
      <c r="J12" s="560"/>
      <c r="K12" s="561"/>
      <c r="L12" s="568" t="s">
        <v>132</v>
      </c>
      <c r="M12" s="569"/>
      <c r="N12" s="569"/>
      <c r="O12" s="569"/>
      <c r="P12" s="569"/>
      <c r="Q12" s="570"/>
      <c r="R12" s="571">
        <v>150982</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94</v>
      </c>
      <c r="AV12" s="512"/>
      <c r="AW12" s="512"/>
      <c r="AX12" s="512"/>
      <c r="AY12" s="467" t="s">
        <v>136</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400000</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130</v>
      </c>
      <c r="CU12" s="557"/>
      <c r="CV12" s="557"/>
      <c r="CW12" s="557"/>
      <c r="CX12" s="557"/>
      <c r="CY12" s="557"/>
      <c r="CZ12" s="557"/>
      <c r="DA12" s="558"/>
      <c r="DB12" s="556" t="s">
        <v>130</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138</v>
      </c>
      <c r="N13" s="538"/>
      <c r="O13" s="538"/>
      <c r="P13" s="538"/>
      <c r="Q13" s="539"/>
      <c r="R13" s="540">
        <v>141180</v>
      </c>
      <c r="S13" s="541"/>
      <c r="T13" s="541"/>
      <c r="U13" s="541"/>
      <c r="V13" s="542"/>
      <c r="W13" s="543" t="s">
        <v>139</v>
      </c>
      <c r="X13" s="439"/>
      <c r="Y13" s="439"/>
      <c r="Z13" s="439"/>
      <c r="AA13" s="439"/>
      <c r="AB13" s="440"/>
      <c r="AC13" s="406">
        <v>727</v>
      </c>
      <c r="AD13" s="407"/>
      <c r="AE13" s="407"/>
      <c r="AF13" s="407"/>
      <c r="AG13" s="408"/>
      <c r="AH13" s="406">
        <v>784</v>
      </c>
      <c r="AI13" s="407"/>
      <c r="AJ13" s="407"/>
      <c r="AK13" s="407"/>
      <c r="AL13" s="466"/>
      <c r="AM13" s="510" t="s">
        <v>140</v>
      </c>
      <c r="AN13" s="410"/>
      <c r="AO13" s="410"/>
      <c r="AP13" s="410"/>
      <c r="AQ13" s="410"/>
      <c r="AR13" s="410"/>
      <c r="AS13" s="410"/>
      <c r="AT13" s="411"/>
      <c r="AU13" s="511" t="s">
        <v>102</v>
      </c>
      <c r="AV13" s="512"/>
      <c r="AW13" s="512"/>
      <c r="AX13" s="512"/>
      <c r="AY13" s="467" t="s">
        <v>141</v>
      </c>
      <c r="AZ13" s="468"/>
      <c r="BA13" s="468"/>
      <c r="BB13" s="468"/>
      <c r="BC13" s="468"/>
      <c r="BD13" s="468"/>
      <c r="BE13" s="468"/>
      <c r="BF13" s="468"/>
      <c r="BG13" s="468"/>
      <c r="BH13" s="468"/>
      <c r="BI13" s="468"/>
      <c r="BJ13" s="468"/>
      <c r="BK13" s="468"/>
      <c r="BL13" s="468"/>
      <c r="BM13" s="469"/>
      <c r="BN13" s="453">
        <v>55211</v>
      </c>
      <c r="BO13" s="454"/>
      <c r="BP13" s="454"/>
      <c r="BQ13" s="454"/>
      <c r="BR13" s="454"/>
      <c r="BS13" s="454"/>
      <c r="BT13" s="454"/>
      <c r="BU13" s="455"/>
      <c r="BV13" s="453">
        <v>-1154141</v>
      </c>
      <c r="BW13" s="454"/>
      <c r="BX13" s="454"/>
      <c r="BY13" s="454"/>
      <c r="BZ13" s="454"/>
      <c r="CA13" s="454"/>
      <c r="CB13" s="454"/>
      <c r="CC13" s="455"/>
      <c r="CD13" s="493" t="s">
        <v>142</v>
      </c>
      <c r="CE13" s="413"/>
      <c r="CF13" s="413"/>
      <c r="CG13" s="413"/>
      <c r="CH13" s="413"/>
      <c r="CI13" s="413"/>
      <c r="CJ13" s="413"/>
      <c r="CK13" s="413"/>
      <c r="CL13" s="413"/>
      <c r="CM13" s="413"/>
      <c r="CN13" s="413"/>
      <c r="CO13" s="413"/>
      <c r="CP13" s="413"/>
      <c r="CQ13" s="413"/>
      <c r="CR13" s="413"/>
      <c r="CS13" s="494"/>
      <c r="CT13" s="450">
        <v>0.8</v>
      </c>
      <c r="CU13" s="451"/>
      <c r="CV13" s="451"/>
      <c r="CW13" s="451"/>
      <c r="CX13" s="451"/>
      <c r="CY13" s="451"/>
      <c r="CZ13" s="451"/>
      <c r="DA13" s="452"/>
      <c r="DB13" s="450">
        <v>0</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143</v>
      </c>
      <c r="M14" s="580"/>
      <c r="N14" s="580"/>
      <c r="O14" s="580"/>
      <c r="P14" s="580"/>
      <c r="Q14" s="581"/>
      <c r="R14" s="540">
        <v>152249</v>
      </c>
      <c r="S14" s="541"/>
      <c r="T14" s="541"/>
      <c r="U14" s="541"/>
      <c r="V14" s="542"/>
      <c r="W14" s="544"/>
      <c r="X14" s="442"/>
      <c r="Y14" s="442"/>
      <c r="Z14" s="442"/>
      <c r="AA14" s="442"/>
      <c r="AB14" s="443"/>
      <c r="AC14" s="533">
        <v>1.1000000000000001</v>
      </c>
      <c r="AD14" s="534"/>
      <c r="AE14" s="534"/>
      <c r="AF14" s="534"/>
      <c r="AG14" s="535"/>
      <c r="AH14" s="533">
        <v>1.2</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144</v>
      </c>
      <c r="CE14" s="491"/>
      <c r="CF14" s="491"/>
      <c r="CG14" s="491"/>
      <c r="CH14" s="491"/>
      <c r="CI14" s="491"/>
      <c r="CJ14" s="491"/>
      <c r="CK14" s="491"/>
      <c r="CL14" s="491"/>
      <c r="CM14" s="491"/>
      <c r="CN14" s="491"/>
      <c r="CO14" s="491"/>
      <c r="CP14" s="491"/>
      <c r="CQ14" s="491"/>
      <c r="CR14" s="491"/>
      <c r="CS14" s="492"/>
      <c r="CT14" s="550" t="s">
        <v>130</v>
      </c>
      <c r="CU14" s="551"/>
      <c r="CV14" s="551"/>
      <c r="CW14" s="551"/>
      <c r="CX14" s="551"/>
      <c r="CY14" s="551"/>
      <c r="CZ14" s="551"/>
      <c r="DA14" s="552"/>
      <c r="DB14" s="550" t="s">
        <v>130</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138</v>
      </c>
      <c r="N15" s="538"/>
      <c r="O15" s="538"/>
      <c r="P15" s="538"/>
      <c r="Q15" s="539"/>
      <c r="R15" s="540">
        <v>142340</v>
      </c>
      <c r="S15" s="541"/>
      <c r="T15" s="541"/>
      <c r="U15" s="541"/>
      <c r="V15" s="542"/>
      <c r="W15" s="543" t="s">
        <v>145</v>
      </c>
      <c r="X15" s="439"/>
      <c r="Y15" s="439"/>
      <c r="Z15" s="439"/>
      <c r="AA15" s="439"/>
      <c r="AB15" s="440"/>
      <c r="AC15" s="406">
        <v>24530</v>
      </c>
      <c r="AD15" s="407"/>
      <c r="AE15" s="407"/>
      <c r="AF15" s="407"/>
      <c r="AG15" s="408"/>
      <c r="AH15" s="406">
        <v>24092</v>
      </c>
      <c r="AI15" s="407"/>
      <c r="AJ15" s="407"/>
      <c r="AK15" s="407"/>
      <c r="AL15" s="466"/>
      <c r="AM15" s="510"/>
      <c r="AN15" s="410"/>
      <c r="AO15" s="410"/>
      <c r="AP15" s="410"/>
      <c r="AQ15" s="410"/>
      <c r="AR15" s="410"/>
      <c r="AS15" s="410"/>
      <c r="AT15" s="411"/>
      <c r="AU15" s="511"/>
      <c r="AV15" s="512"/>
      <c r="AW15" s="512"/>
      <c r="AX15" s="512"/>
      <c r="AY15" s="479" t="s">
        <v>146</v>
      </c>
      <c r="AZ15" s="480"/>
      <c r="BA15" s="480"/>
      <c r="BB15" s="480"/>
      <c r="BC15" s="480"/>
      <c r="BD15" s="480"/>
      <c r="BE15" s="480"/>
      <c r="BF15" s="480"/>
      <c r="BG15" s="480"/>
      <c r="BH15" s="480"/>
      <c r="BI15" s="480"/>
      <c r="BJ15" s="480"/>
      <c r="BK15" s="480"/>
      <c r="BL15" s="480"/>
      <c r="BM15" s="481"/>
      <c r="BN15" s="482">
        <v>26003274</v>
      </c>
      <c r="BO15" s="483"/>
      <c r="BP15" s="483"/>
      <c r="BQ15" s="483"/>
      <c r="BR15" s="483"/>
      <c r="BS15" s="483"/>
      <c r="BT15" s="483"/>
      <c r="BU15" s="484"/>
      <c r="BV15" s="482">
        <v>28051070</v>
      </c>
      <c r="BW15" s="483"/>
      <c r="BX15" s="483"/>
      <c r="BY15" s="483"/>
      <c r="BZ15" s="483"/>
      <c r="CA15" s="483"/>
      <c r="CB15" s="483"/>
      <c r="CC15" s="484"/>
      <c r="CD15" s="553" t="s">
        <v>147</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148</v>
      </c>
      <c r="M16" s="528"/>
      <c r="N16" s="528"/>
      <c r="O16" s="528"/>
      <c r="P16" s="528"/>
      <c r="Q16" s="529"/>
      <c r="R16" s="530" t="s">
        <v>149</v>
      </c>
      <c r="S16" s="531"/>
      <c r="T16" s="531"/>
      <c r="U16" s="531"/>
      <c r="V16" s="532"/>
      <c r="W16" s="544"/>
      <c r="X16" s="442"/>
      <c r="Y16" s="442"/>
      <c r="Z16" s="442"/>
      <c r="AA16" s="442"/>
      <c r="AB16" s="443"/>
      <c r="AC16" s="533">
        <v>36.1</v>
      </c>
      <c r="AD16" s="534"/>
      <c r="AE16" s="534"/>
      <c r="AF16" s="534"/>
      <c r="AG16" s="535"/>
      <c r="AH16" s="533">
        <v>36.4</v>
      </c>
      <c r="AI16" s="534"/>
      <c r="AJ16" s="534"/>
      <c r="AK16" s="534"/>
      <c r="AL16" s="536"/>
      <c r="AM16" s="510"/>
      <c r="AN16" s="410"/>
      <c r="AO16" s="410"/>
      <c r="AP16" s="410"/>
      <c r="AQ16" s="410"/>
      <c r="AR16" s="410"/>
      <c r="AS16" s="410"/>
      <c r="AT16" s="411"/>
      <c r="AU16" s="511"/>
      <c r="AV16" s="512"/>
      <c r="AW16" s="512"/>
      <c r="AX16" s="512"/>
      <c r="AY16" s="467" t="s">
        <v>150</v>
      </c>
      <c r="AZ16" s="468"/>
      <c r="BA16" s="468"/>
      <c r="BB16" s="468"/>
      <c r="BC16" s="468"/>
      <c r="BD16" s="468"/>
      <c r="BE16" s="468"/>
      <c r="BF16" s="468"/>
      <c r="BG16" s="468"/>
      <c r="BH16" s="468"/>
      <c r="BI16" s="468"/>
      <c r="BJ16" s="468"/>
      <c r="BK16" s="468"/>
      <c r="BL16" s="468"/>
      <c r="BM16" s="469"/>
      <c r="BN16" s="453">
        <v>23105141</v>
      </c>
      <c r="BO16" s="454"/>
      <c r="BP16" s="454"/>
      <c r="BQ16" s="454"/>
      <c r="BR16" s="454"/>
      <c r="BS16" s="454"/>
      <c r="BT16" s="454"/>
      <c r="BU16" s="455"/>
      <c r="BV16" s="453">
        <v>22160268</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151</v>
      </c>
      <c r="N17" s="547"/>
      <c r="O17" s="547"/>
      <c r="P17" s="547"/>
      <c r="Q17" s="548"/>
      <c r="R17" s="530" t="s">
        <v>149</v>
      </c>
      <c r="S17" s="531"/>
      <c r="T17" s="531"/>
      <c r="U17" s="531"/>
      <c r="V17" s="532"/>
      <c r="W17" s="543" t="s">
        <v>152</v>
      </c>
      <c r="X17" s="439"/>
      <c r="Y17" s="439"/>
      <c r="Z17" s="439"/>
      <c r="AA17" s="439"/>
      <c r="AB17" s="440"/>
      <c r="AC17" s="406">
        <v>42774</v>
      </c>
      <c r="AD17" s="407"/>
      <c r="AE17" s="407"/>
      <c r="AF17" s="407"/>
      <c r="AG17" s="408"/>
      <c r="AH17" s="406">
        <v>41237</v>
      </c>
      <c r="AI17" s="407"/>
      <c r="AJ17" s="407"/>
      <c r="AK17" s="407"/>
      <c r="AL17" s="466"/>
      <c r="AM17" s="510"/>
      <c r="AN17" s="410"/>
      <c r="AO17" s="410"/>
      <c r="AP17" s="410"/>
      <c r="AQ17" s="410"/>
      <c r="AR17" s="410"/>
      <c r="AS17" s="410"/>
      <c r="AT17" s="411"/>
      <c r="AU17" s="511"/>
      <c r="AV17" s="512"/>
      <c r="AW17" s="512"/>
      <c r="AX17" s="512"/>
      <c r="AY17" s="467" t="s">
        <v>153</v>
      </c>
      <c r="AZ17" s="468"/>
      <c r="BA17" s="468"/>
      <c r="BB17" s="468"/>
      <c r="BC17" s="468"/>
      <c r="BD17" s="468"/>
      <c r="BE17" s="468"/>
      <c r="BF17" s="468"/>
      <c r="BG17" s="468"/>
      <c r="BH17" s="468"/>
      <c r="BI17" s="468"/>
      <c r="BJ17" s="468"/>
      <c r="BK17" s="468"/>
      <c r="BL17" s="468"/>
      <c r="BM17" s="469"/>
      <c r="BN17" s="453">
        <v>33372812</v>
      </c>
      <c r="BO17" s="454"/>
      <c r="BP17" s="454"/>
      <c r="BQ17" s="454"/>
      <c r="BR17" s="454"/>
      <c r="BS17" s="454"/>
      <c r="BT17" s="454"/>
      <c r="BU17" s="455"/>
      <c r="BV17" s="453">
        <v>36124172</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154</v>
      </c>
      <c r="C18" s="504"/>
      <c r="D18" s="504"/>
      <c r="E18" s="505"/>
      <c r="F18" s="505"/>
      <c r="G18" s="505"/>
      <c r="H18" s="505"/>
      <c r="I18" s="505"/>
      <c r="J18" s="505"/>
      <c r="K18" s="505"/>
      <c r="L18" s="506">
        <v>62.81</v>
      </c>
      <c r="M18" s="506"/>
      <c r="N18" s="506"/>
      <c r="O18" s="506"/>
      <c r="P18" s="506"/>
      <c r="Q18" s="506"/>
      <c r="R18" s="507"/>
      <c r="S18" s="507"/>
      <c r="T18" s="507"/>
      <c r="U18" s="507"/>
      <c r="V18" s="508"/>
      <c r="W18" s="524"/>
      <c r="X18" s="525"/>
      <c r="Y18" s="525"/>
      <c r="Z18" s="525"/>
      <c r="AA18" s="525"/>
      <c r="AB18" s="549"/>
      <c r="AC18" s="423">
        <v>62.9</v>
      </c>
      <c r="AD18" s="424"/>
      <c r="AE18" s="424"/>
      <c r="AF18" s="424"/>
      <c r="AG18" s="509"/>
      <c r="AH18" s="423">
        <v>62.4</v>
      </c>
      <c r="AI18" s="424"/>
      <c r="AJ18" s="424"/>
      <c r="AK18" s="424"/>
      <c r="AL18" s="425"/>
      <c r="AM18" s="510"/>
      <c r="AN18" s="410"/>
      <c r="AO18" s="410"/>
      <c r="AP18" s="410"/>
      <c r="AQ18" s="410"/>
      <c r="AR18" s="410"/>
      <c r="AS18" s="410"/>
      <c r="AT18" s="411"/>
      <c r="AU18" s="511"/>
      <c r="AV18" s="512"/>
      <c r="AW18" s="512"/>
      <c r="AX18" s="512"/>
      <c r="AY18" s="467" t="s">
        <v>155</v>
      </c>
      <c r="AZ18" s="468"/>
      <c r="BA18" s="468"/>
      <c r="BB18" s="468"/>
      <c r="BC18" s="468"/>
      <c r="BD18" s="468"/>
      <c r="BE18" s="468"/>
      <c r="BF18" s="468"/>
      <c r="BG18" s="468"/>
      <c r="BH18" s="468"/>
      <c r="BI18" s="468"/>
      <c r="BJ18" s="468"/>
      <c r="BK18" s="468"/>
      <c r="BL18" s="468"/>
      <c r="BM18" s="469"/>
      <c r="BN18" s="453">
        <v>31689105</v>
      </c>
      <c r="BO18" s="454"/>
      <c r="BP18" s="454"/>
      <c r="BQ18" s="454"/>
      <c r="BR18" s="454"/>
      <c r="BS18" s="454"/>
      <c r="BT18" s="454"/>
      <c r="BU18" s="455"/>
      <c r="BV18" s="453">
        <v>30944973</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156</v>
      </c>
      <c r="C19" s="504"/>
      <c r="D19" s="504"/>
      <c r="E19" s="505"/>
      <c r="F19" s="505"/>
      <c r="G19" s="505"/>
      <c r="H19" s="505"/>
      <c r="I19" s="505"/>
      <c r="J19" s="505"/>
      <c r="K19" s="505"/>
      <c r="L19" s="513">
        <v>2370</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157</v>
      </c>
      <c r="AZ19" s="468"/>
      <c r="BA19" s="468"/>
      <c r="BB19" s="468"/>
      <c r="BC19" s="468"/>
      <c r="BD19" s="468"/>
      <c r="BE19" s="468"/>
      <c r="BF19" s="468"/>
      <c r="BG19" s="468"/>
      <c r="BH19" s="468"/>
      <c r="BI19" s="468"/>
      <c r="BJ19" s="468"/>
      <c r="BK19" s="468"/>
      <c r="BL19" s="468"/>
      <c r="BM19" s="469"/>
      <c r="BN19" s="453">
        <v>41685212</v>
      </c>
      <c r="BO19" s="454"/>
      <c r="BP19" s="454"/>
      <c r="BQ19" s="454"/>
      <c r="BR19" s="454"/>
      <c r="BS19" s="454"/>
      <c r="BT19" s="454"/>
      <c r="BU19" s="455"/>
      <c r="BV19" s="453">
        <v>42436882</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158</v>
      </c>
      <c r="C20" s="504"/>
      <c r="D20" s="504"/>
      <c r="E20" s="505"/>
      <c r="F20" s="505"/>
      <c r="G20" s="505"/>
      <c r="H20" s="505"/>
      <c r="I20" s="505"/>
      <c r="J20" s="505"/>
      <c r="K20" s="505"/>
      <c r="L20" s="513">
        <v>62633</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159</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160</v>
      </c>
      <c r="C22" s="430"/>
      <c r="D22" s="431"/>
      <c r="E22" s="438" t="s">
        <v>1</v>
      </c>
      <c r="F22" s="439"/>
      <c r="G22" s="439"/>
      <c r="H22" s="439"/>
      <c r="I22" s="439"/>
      <c r="J22" s="439"/>
      <c r="K22" s="440"/>
      <c r="L22" s="438" t="s">
        <v>161</v>
      </c>
      <c r="M22" s="439"/>
      <c r="N22" s="439"/>
      <c r="O22" s="439"/>
      <c r="P22" s="440"/>
      <c r="Q22" s="444" t="s">
        <v>162</v>
      </c>
      <c r="R22" s="445"/>
      <c r="S22" s="445"/>
      <c r="T22" s="445"/>
      <c r="U22" s="445"/>
      <c r="V22" s="446"/>
      <c r="W22" s="495" t="s">
        <v>163</v>
      </c>
      <c r="X22" s="430"/>
      <c r="Y22" s="431"/>
      <c r="Z22" s="438" t="s">
        <v>1</v>
      </c>
      <c r="AA22" s="439"/>
      <c r="AB22" s="439"/>
      <c r="AC22" s="439"/>
      <c r="AD22" s="439"/>
      <c r="AE22" s="439"/>
      <c r="AF22" s="439"/>
      <c r="AG22" s="440"/>
      <c r="AH22" s="456" t="s">
        <v>164</v>
      </c>
      <c r="AI22" s="439"/>
      <c r="AJ22" s="439"/>
      <c r="AK22" s="439"/>
      <c r="AL22" s="440"/>
      <c r="AM22" s="456" t="s">
        <v>165</v>
      </c>
      <c r="AN22" s="457"/>
      <c r="AO22" s="457"/>
      <c r="AP22" s="457"/>
      <c r="AQ22" s="457"/>
      <c r="AR22" s="458"/>
      <c r="AS22" s="444" t="s">
        <v>162</v>
      </c>
      <c r="AT22" s="445"/>
      <c r="AU22" s="445"/>
      <c r="AV22" s="445"/>
      <c r="AW22" s="445"/>
      <c r="AX22" s="462"/>
      <c r="AY22" s="479" t="s">
        <v>166</v>
      </c>
      <c r="AZ22" s="480"/>
      <c r="BA22" s="480"/>
      <c r="BB22" s="480"/>
      <c r="BC22" s="480"/>
      <c r="BD22" s="480"/>
      <c r="BE22" s="480"/>
      <c r="BF22" s="480"/>
      <c r="BG22" s="480"/>
      <c r="BH22" s="480"/>
      <c r="BI22" s="480"/>
      <c r="BJ22" s="480"/>
      <c r="BK22" s="480"/>
      <c r="BL22" s="480"/>
      <c r="BM22" s="481"/>
      <c r="BN22" s="482">
        <v>9450877</v>
      </c>
      <c r="BO22" s="483"/>
      <c r="BP22" s="483"/>
      <c r="BQ22" s="483"/>
      <c r="BR22" s="483"/>
      <c r="BS22" s="483"/>
      <c r="BT22" s="483"/>
      <c r="BU22" s="484"/>
      <c r="BV22" s="482">
        <v>8622790</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167</v>
      </c>
      <c r="AZ23" s="468"/>
      <c r="BA23" s="468"/>
      <c r="BB23" s="468"/>
      <c r="BC23" s="468"/>
      <c r="BD23" s="468"/>
      <c r="BE23" s="468"/>
      <c r="BF23" s="468"/>
      <c r="BG23" s="468"/>
      <c r="BH23" s="468"/>
      <c r="BI23" s="468"/>
      <c r="BJ23" s="468"/>
      <c r="BK23" s="468"/>
      <c r="BL23" s="468"/>
      <c r="BM23" s="469"/>
      <c r="BN23" s="453">
        <v>4457829</v>
      </c>
      <c r="BO23" s="454"/>
      <c r="BP23" s="454"/>
      <c r="BQ23" s="454"/>
      <c r="BR23" s="454"/>
      <c r="BS23" s="454"/>
      <c r="BT23" s="454"/>
      <c r="BU23" s="455"/>
      <c r="BV23" s="453">
        <v>2923104</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168</v>
      </c>
      <c r="F24" s="410"/>
      <c r="G24" s="410"/>
      <c r="H24" s="410"/>
      <c r="I24" s="410"/>
      <c r="J24" s="410"/>
      <c r="K24" s="411"/>
      <c r="L24" s="406">
        <v>1</v>
      </c>
      <c r="M24" s="407"/>
      <c r="N24" s="407"/>
      <c r="O24" s="407"/>
      <c r="P24" s="408"/>
      <c r="Q24" s="406">
        <v>10750</v>
      </c>
      <c r="R24" s="407"/>
      <c r="S24" s="407"/>
      <c r="T24" s="407"/>
      <c r="U24" s="407"/>
      <c r="V24" s="408"/>
      <c r="W24" s="496"/>
      <c r="X24" s="433"/>
      <c r="Y24" s="434"/>
      <c r="Z24" s="409" t="s">
        <v>169</v>
      </c>
      <c r="AA24" s="410"/>
      <c r="AB24" s="410"/>
      <c r="AC24" s="410"/>
      <c r="AD24" s="410"/>
      <c r="AE24" s="410"/>
      <c r="AF24" s="410"/>
      <c r="AG24" s="411"/>
      <c r="AH24" s="406">
        <v>939</v>
      </c>
      <c r="AI24" s="407"/>
      <c r="AJ24" s="407"/>
      <c r="AK24" s="407"/>
      <c r="AL24" s="408"/>
      <c r="AM24" s="406">
        <v>2882730</v>
      </c>
      <c r="AN24" s="407"/>
      <c r="AO24" s="407"/>
      <c r="AP24" s="407"/>
      <c r="AQ24" s="407"/>
      <c r="AR24" s="408"/>
      <c r="AS24" s="406">
        <v>3070</v>
      </c>
      <c r="AT24" s="407"/>
      <c r="AU24" s="407"/>
      <c r="AV24" s="407"/>
      <c r="AW24" s="407"/>
      <c r="AX24" s="466"/>
      <c r="AY24" s="426" t="s">
        <v>170</v>
      </c>
      <c r="AZ24" s="427"/>
      <c r="BA24" s="427"/>
      <c r="BB24" s="427"/>
      <c r="BC24" s="427"/>
      <c r="BD24" s="427"/>
      <c r="BE24" s="427"/>
      <c r="BF24" s="427"/>
      <c r="BG24" s="427"/>
      <c r="BH24" s="427"/>
      <c r="BI24" s="427"/>
      <c r="BJ24" s="427"/>
      <c r="BK24" s="427"/>
      <c r="BL24" s="427"/>
      <c r="BM24" s="428"/>
      <c r="BN24" s="453">
        <v>9450877</v>
      </c>
      <c r="BO24" s="454"/>
      <c r="BP24" s="454"/>
      <c r="BQ24" s="454"/>
      <c r="BR24" s="454"/>
      <c r="BS24" s="454"/>
      <c r="BT24" s="454"/>
      <c r="BU24" s="455"/>
      <c r="BV24" s="453">
        <v>8622790</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171</v>
      </c>
      <c r="F25" s="410"/>
      <c r="G25" s="410"/>
      <c r="H25" s="410"/>
      <c r="I25" s="410"/>
      <c r="J25" s="410"/>
      <c r="K25" s="411"/>
      <c r="L25" s="406">
        <v>2</v>
      </c>
      <c r="M25" s="407"/>
      <c r="N25" s="407"/>
      <c r="O25" s="407"/>
      <c r="P25" s="408"/>
      <c r="Q25" s="406">
        <v>8830</v>
      </c>
      <c r="R25" s="407"/>
      <c r="S25" s="407"/>
      <c r="T25" s="407"/>
      <c r="U25" s="407"/>
      <c r="V25" s="408"/>
      <c r="W25" s="496"/>
      <c r="X25" s="433"/>
      <c r="Y25" s="434"/>
      <c r="Z25" s="409" t="s">
        <v>172</v>
      </c>
      <c r="AA25" s="410"/>
      <c r="AB25" s="410"/>
      <c r="AC25" s="410"/>
      <c r="AD25" s="410"/>
      <c r="AE25" s="410"/>
      <c r="AF25" s="410"/>
      <c r="AG25" s="411"/>
      <c r="AH25" s="406">
        <v>151</v>
      </c>
      <c r="AI25" s="407"/>
      <c r="AJ25" s="407"/>
      <c r="AK25" s="407"/>
      <c r="AL25" s="408"/>
      <c r="AM25" s="406">
        <v>480935</v>
      </c>
      <c r="AN25" s="407"/>
      <c r="AO25" s="407"/>
      <c r="AP25" s="407"/>
      <c r="AQ25" s="407"/>
      <c r="AR25" s="408"/>
      <c r="AS25" s="406">
        <v>3185</v>
      </c>
      <c r="AT25" s="407"/>
      <c r="AU25" s="407"/>
      <c r="AV25" s="407"/>
      <c r="AW25" s="407"/>
      <c r="AX25" s="466"/>
      <c r="AY25" s="479" t="s">
        <v>173</v>
      </c>
      <c r="AZ25" s="480"/>
      <c r="BA25" s="480"/>
      <c r="BB25" s="480"/>
      <c r="BC25" s="480"/>
      <c r="BD25" s="480"/>
      <c r="BE25" s="480"/>
      <c r="BF25" s="480"/>
      <c r="BG25" s="480"/>
      <c r="BH25" s="480"/>
      <c r="BI25" s="480"/>
      <c r="BJ25" s="480"/>
      <c r="BK25" s="480"/>
      <c r="BL25" s="480"/>
      <c r="BM25" s="481"/>
      <c r="BN25" s="482">
        <v>4535278</v>
      </c>
      <c r="BO25" s="483"/>
      <c r="BP25" s="483"/>
      <c r="BQ25" s="483"/>
      <c r="BR25" s="483"/>
      <c r="BS25" s="483"/>
      <c r="BT25" s="483"/>
      <c r="BU25" s="484"/>
      <c r="BV25" s="482">
        <v>3612407</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174</v>
      </c>
      <c r="F26" s="410"/>
      <c r="G26" s="410"/>
      <c r="H26" s="410"/>
      <c r="I26" s="410"/>
      <c r="J26" s="410"/>
      <c r="K26" s="411"/>
      <c r="L26" s="406">
        <v>1</v>
      </c>
      <c r="M26" s="407"/>
      <c r="N26" s="407"/>
      <c r="O26" s="407"/>
      <c r="P26" s="408"/>
      <c r="Q26" s="406">
        <v>7390</v>
      </c>
      <c r="R26" s="407"/>
      <c r="S26" s="407"/>
      <c r="T26" s="407"/>
      <c r="U26" s="407"/>
      <c r="V26" s="408"/>
      <c r="W26" s="496"/>
      <c r="X26" s="433"/>
      <c r="Y26" s="434"/>
      <c r="Z26" s="409" t="s">
        <v>175</v>
      </c>
      <c r="AA26" s="464"/>
      <c r="AB26" s="464"/>
      <c r="AC26" s="464"/>
      <c r="AD26" s="464"/>
      <c r="AE26" s="464"/>
      <c r="AF26" s="464"/>
      <c r="AG26" s="465"/>
      <c r="AH26" s="406">
        <v>37</v>
      </c>
      <c r="AI26" s="407"/>
      <c r="AJ26" s="407"/>
      <c r="AK26" s="407"/>
      <c r="AL26" s="408"/>
      <c r="AM26" s="406">
        <v>105598</v>
      </c>
      <c r="AN26" s="407"/>
      <c r="AO26" s="407"/>
      <c r="AP26" s="407"/>
      <c r="AQ26" s="407"/>
      <c r="AR26" s="408"/>
      <c r="AS26" s="406">
        <v>2854</v>
      </c>
      <c r="AT26" s="407"/>
      <c r="AU26" s="407"/>
      <c r="AV26" s="407"/>
      <c r="AW26" s="407"/>
      <c r="AX26" s="466"/>
      <c r="AY26" s="493" t="s">
        <v>176</v>
      </c>
      <c r="AZ26" s="413"/>
      <c r="BA26" s="413"/>
      <c r="BB26" s="413"/>
      <c r="BC26" s="413"/>
      <c r="BD26" s="413"/>
      <c r="BE26" s="413"/>
      <c r="BF26" s="413"/>
      <c r="BG26" s="413"/>
      <c r="BH26" s="413"/>
      <c r="BI26" s="413"/>
      <c r="BJ26" s="413"/>
      <c r="BK26" s="413"/>
      <c r="BL26" s="413"/>
      <c r="BM26" s="494"/>
      <c r="BN26" s="453" t="s">
        <v>130</v>
      </c>
      <c r="BO26" s="454"/>
      <c r="BP26" s="454"/>
      <c r="BQ26" s="454"/>
      <c r="BR26" s="454"/>
      <c r="BS26" s="454"/>
      <c r="BT26" s="454"/>
      <c r="BU26" s="455"/>
      <c r="BV26" s="453" t="s">
        <v>130</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177</v>
      </c>
      <c r="F27" s="410"/>
      <c r="G27" s="410"/>
      <c r="H27" s="410"/>
      <c r="I27" s="410"/>
      <c r="J27" s="410"/>
      <c r="K27" s="411"/>
      <c r="L27" s="406">
        <v>1</v>
      </c>
      <c r="M27" s="407"/>
      <c r="N27" s="407"/>
      <c r="O27" s="407"/>
      <c r="P27" s="408"/>
      <c r="Q27" s="406">
        <v>5960</v>
      </c>
      <c r="R27" s="407"/>
      <c r="S27" s="407"/>
      <c r="T27" s="407"/>
      <c r="U27" s="407"/>
      <c r="V27" s="408"/>
      <c r="W27" s="496"/>
      <c r="X27" s="433"/>
      <c r="Y27" s="434"/>
      <c r="Z27" s="409" t="s">
        <v>178</v>
      </c>
      <c r="AA27" s="410"/>
      <c r="AB27" s="410"/>
      <c r="AC27" s="410"/>
      <c r="AD27" s="410"/>
      <c r="AE27" s="410"/>
      <c r="AF27" s="410"/>
      <c r="AG27" s="411"/>
      <c r="AH27" s="406">
        <v>7</v>
      </c>
      <c r="AI27" s="407"/>
      <c r="AJ27" s="407"/>
      <c r="AK27" s="407"/>
      <c r="AL27" s="408"/>
      <c r="AM27" s="406">
        <v>20956</v>
      </c>
      <c r="AN27" s="407"/>
      <c r="AO27" s="407"/>
      <c r="AP27" s="407"/>
      <c r="AQ27" s="407"/>
      <c r="AR27" s="408"/>
      <c r="AS27" s="406">
        <v>2994</v>
      </c>
      <c r="AT27" s="407"/>
      <c r="AU27" s="407"/>
      <c r="AV27" s="407"/>
      <c r="AW27" s="407"/>
      <c r="AX27" s="466"/>
      <c r="AY27" s="490" t="s">
        <v>179</v>
      </c>
      <c r="AZ27" s="491"/>
      <c r="BA27" s="491"/>
      <c r="BB27" s="491"/>
      <c r="BC27" s="491"/>
      <c r="BD27" s="491"/>
      <c r="BE27" s="491"/>
      <c r="BF27" s="491"/>
      <c r="BG27" s="491"/>
      <c r="BH27" s="491"/>
      <c r="BI27" s="491"/>
      <c r="BJ27" s="491"/>
      <c r="BK27" s="491"/>
      <c r="BL27" s="491"/>
      <c r="BM27" s="492"/>
      <c r="BN27" s="487">
        <v>4524843</v>
      </c>
      <c r="BO27" s="488"/>
      <c r="BP27" s="488"/>
      <c r="BQ27" s="488"/>
      <c r="BR27" s="488"/>
      <c r="BS27" s="488"/>
      <c r="BT27" s="488"/>
      <c r="BU27" s="489"/>
      <c r="BV27" s="487">
        <v>4524767</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180</v>
      </c>
      <c r="F28" s="410"/>
      <c r="G28" s="410"/>
      <c r="H28" s="410"/>
      <c r="I28" s="410"/>
      <c r="J28" s="410"/>
      <c r="K28" s="411"/>
      <c r="L28" s="406">
        <v>1</v>
      </c>
      <c r="M28" s="407"/>
      <c r="N28" s="407"/>
      <c r="O28" s="407"/>
      <c r="P28" s="408"/>
      <c r="Q28" s="406">
        <v>5340</v>
      </c>
      <c r="R28" s="407"/>
      <c r="S28" s="407"/>
      <c r="T28" s="407"/>
      <c r="U28" s="407"/>
      <c r="V28" s="408"/>
      <c r="W28" s="496"/>
      <c r="X28" s="433"/>
      <c r="Y28" s="434"/>
      <c r="Z28" s="409" t="s">
        <v>181</v>
      </c>
      <c r="AA28" s="410"/>
      <c r="AB28" s="410"/>
      <c r="AC28" s="410"/>
      <c r="AD28" s="410"/>
      <c r="AE28" s="410"/>
      <c r="AF28" s="410"/>
      <c r="AG28" s="411"/>
      <c r="AH28" s="406" t="s">
        <v>130</v>
      </c>
      <c r="AI28" s="407"/>
      <c r="AJ28" s="407"/>
      <c r="AK28" s="407"/>
      <c r="AL28" s="408"/>
      <c r="AM28" s="406" t="s">
        <v>182</v>
      </c>
      <c r="AN28" s="407"/>
      <c r="AO28" s="407"/>
      <c r="AP28" s="407"/>
      <c r="AQ28" s="407"/>
      <c r="AR28" s="408"/>
      <c r="AS28" s="406" t="s">
        <v>130</v>
      </c>
      <c r="AT28" s="407"/>
      <c r="AU28" s="407"/>
      <c r="AV28" s="407"/>
      <c r="AW28" s="407"/>
      <c r="AX28" s="466"/>
      <c r="AY28" s="470" t="s">
        <v>183</v>
      </c>
      <c r="AZ28" s="471"/>
      <c r="BA28" s="471"/>
      <c r="BB28" s="472"/>
      <c r="BC28" s="479" t="s">
        <v>48</v>
      </c>
      <c r="BD28" s="480"/>
      <c r="BE28" s="480"/>
      <c r="BF28" s="480"/>
      <c r="BG28" s="480"/>
      <c r="BH28" s="480"/>
      <c r="BI28" s="480"/>
      <c r="BJ28" s="480"/>
      <c r="BK28" s="480"/>
      <c r="BL28" s="480"/>
      <c r="BM28" s="481"/>
      <c r="BN28" s="482">
        <v>6776758</v>
      </c>
      <c r="BO28" s="483"/>
      <c r="BP28" s="483"/>
      <c r="BQ28" s="483"/>
      <c r="BR28" s="483"/>
      <c r="BS28" s="483"/>
      <c r="BT28" s="483"/>
      <c r="BU28" s="484"/>
      <c r="BV28" s="482">
        <v>6768893</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184</v>
      </c>
      <c r="F29" s="410"/>
      <c r="G29" s="410"/>
      <c r="H29" s="410"/>
      <c r="I29" s="410"/>
      <c r="J29" s="410"/>
      <c r="K29" s="411"/>
      <c r="L29" s="406">
        <v>23</v>
      </c>
      <c r="M29" s="407"/>
      <c r="N29" s="407"/>
      <c r="O29" s="407"/>
      <c r="P29" s="408"/>
      <c r="Q29" s="406">
        <v>5040</v>
      </c>
      <c r="R29" s="407"/>
      <c r="S29" s="407"/>
      <c r="T29" s="407"/>
      <c r="U29" s="407"/>
      <c r="V29" s="408"/>
      <c r="W29" s="497"/>
      <c r="X29" s="498"/>
      <c r="Y29" s="499"/>
      <c r="Z29" s="409" t="s">
        <v>185</v>
      </c>
      <c r="AA29" s="410"/>
      <c r="AB29" s="410"/>
      <c r="AC29" s="410"/>
      <c r="AD29" s="410"/>
      <c r="AE29" s="410"/>
      <c r="AF29" s="410"/>
      <c r="AG29" s="411"/>
      <c r="AH29" s="406">
        <v>946</v>
      </c>
      <c r="AI29" s="407"/>
      <c r="AJ29" s="407"/>
      <c r="AK29" s="407"/>
      <c r="AL29" s="408"/>
      <c r="AM29" s="406">
        <v>2903686</v>
      </c>
      <c r="AN29" s="407"/>
      <c r="AO29" s="407"/>
      <c r="AP29" s="407"/>
      <c r="AQ29" s="407"/>
      <c r="AR29" s="408"/>
      <c r="AS29" s="406">
        <v>3069</v>
      </c>
      <c r="AT29" s="407"/>
      <c r="AU29" s="407"/>
      <c r="AV29" s="407"/>
      <c r="AW29" s="407"/>
      <c r="AX29" s="466"/>
      <c r="AY29" s="473"/>
      <c r="AZ29" s="474"/>
      <c r="BA29" s="474"/>
      <c r="BB29" s="475"/>
      <c r="BC29" s="467" t="s">
        <v>186</v>
      </c>
      <c r="BD29" s="468"/>
      <c r="BE29" s="468"/>
      <c r="BF29" s="468"/>
      <c r="BG29" s="468"/>
      <c r="BH29" s="468"/>
      <c r="BI29" s="468"/>
      <c r="BJ29" s="468"/>
      <c r="BK29" s="468"/>
      <c r="BL29" s="468"/>
      <c r="BM29" s="469"/>
      <c r="BN29" s="453" t="s">
        <v>130</v>
      </c>
      <c r="BO29" s="454"/>
      <c r="BP29" s="454"/>
      <c r="BQ29" s="454"/>
      <c r="BR29" s="454"/>
      <c r="BS29" s="454"/>
      <c r="BT29" s="454"/>
      <c r="BU29" s="455"/>
      <c r="BV29" s="453" t="s">
        <v>182</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187</v>
      </c>
      <c r="X30" s="421"/>
      <c r="Y30" s="421"/>
      <c r="Z30" s="421"/>
      <c r="AA30" s="421"/>
      <c r="AB30" s="421"/>
      <c r="AC30" s="421"/>
      <c r="AD30" s="421"/>
      <c r="AE30" s="421"/>
      <c r="AF30" s="421"/>
      <c r="AG30" s="422"/>
      <c r="AH30" s="423">
        <v>101</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14838148</v>
      </c>
      <c r="BO30" s="488"/>
      <c r="BP30" s="488"/>
      <c r="BQ30" s="488"/>
      <c r="BR30" s="488"/>
      <c r="BS30" s="488"/>
      <c r="BT30" s="488"/>
      <c r="BU30" s="489"/>
      <c r="BV30" s="487">
        <v>14601876</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188</v>
      </c>
      <c r="D32" s="412"/>
      <c r="E32" s="412"/>
      <c r="F32" s="412"/>
      <c r="G32" s="412"/>
      <c r="H32" s="412"/>
      <c r="I32" s="412"/>
      <c r="J32" s="412"/>
      <c r="K32" s="412"/>
      <c r="L32" s="412"/>
      <c r="M32" s="412"/>
      <c r="N32" s="412"/>
      <c r="O32" s="412"/>
      <c r="P32" s="412"/>
      <c r="Q32" s="412"/>
      <c r="R32" s="412"/>
      <c r="S32" s="412"/>
      <c r="U32" s="413" t="s">
        <v>189</v>
      </c>
      <c r="V32" s="413"/>
      <c r="W32" s="413"/>
      <c r="X32" s="413"/>
      <c r="Y32" s="413"/>
      <c r="Z32" s="413"/>
      <c r="AA32" s="413"/>
      <c r="AB32" s="413"/>
      <c r="AC32" s="413"/>
      <c r="AD32" s="413"/>
      <c r="AE32" s="413"/>
      <c r="AF32" s="413"/>
      <c r="AG32" s="413"/>
      <c r="AH32" s="413"/>
      <c r="AI32" s="413"/>
      <c r="AJ32" s="413"/>
      <c r="AK32" s="413"/>
      <c r="AM32" s="413" t="s">
        <v>190</v>
      </c>
      <c r="AN32" s="413"/>
      <c r="AO32" s="413"/>
      <c r="AP32" s="413"/>
      <c r="AQ32" s="413"/>
      <c r="AR32" s="413"/>
      <c r="AS32" s="413"/>
      <c r="AT32" s="413"/>
      <c r="AU32" s="413"/>
      <c r="AV32" s="413"/>
      <c r="AW32" s="413"/>
      <c r="AX32" s="413"/>
      <c r="AY32" s="413"/>
      <c r="AZ32" s="413"/>
      <c r="BA32" s="413"/>
      <c r="BB32" s="413"/>
      <c r="BC32" s="413"/>
      <c r="BE32" s="413" t="s">
        <v>191</v>
      </c>
      <c r="BF32" s="413"/>
      <c r="BG32" s="413"/>
      <c r="BH32" s="413"/>
      <c r="BI32" s="413"/>
      <c r="BJ32" s="413"/>
      <c r="BK32" s="413"/>
      <c r="BL32" s="413"/>
      <c r="BM32" s="413"/>
      <c r="BN32" s="413"/>
      <c r="BO32" s="413"/>
      <c r="BP32" s="413"/>
      <c r="BQ32" s="413"/>
      <c r="BR32" s="413"/>
      <c r="BS32" s="413"/>
      <c r="BT32" s="413"/>
      <c r="BU32" s="413"/>
      <c r="BW32" s="413" t="s">
        <v>192</v>
      </c>
      <c r="BX32" s="413"/>
      <c r="BY32" s="413"/>
      <c r="BZ32" s="413"/>
      <c r="CA32" s="413"/>
      <c r="CB32" s="413"/>
      <c r="CC32" s="413"/>
      <c r="CD32" s="413"/>
      <c r="CE32" s="413"/>
      <c r="CF32" s="413"/>
      <c r="CG32" s="413"/>
      <c r="CH32" s="413"/>
      <c r="CI32" s="413"/>
      <c r="CJ32" s="413"/>
      <c r="CK32" s="413"/>
      <c r="CL32" s="413"/>
      <c r="CM32" s="413"/>
      <c r="CO32" s="413" t="s">
        <v>193</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194</v>
      </c>
      <c r="D33" s="405"/>
      <c r="E33" s="404" t="s">
        <v>195</v>
      </c>
      <c r="F33" s="404"/>
      <c r="G33" s="404"/>
      <c r="H33" s="404"/>
      <c r="I33" s="404"/>
      <c r="J33" s="404"/>
      <c r="K33" s="404"/>
      <c r="L33" s="404"/>
      <c r="M33" s="404"/>
      <c r="N33" s="404"/>
      <c r="O33" s="404"/>
      <c r="P33" s="404"/>
      <c r="Q33" s="404"/>
      <c r="R33" s="404"/>
      <c r="S33" s="404"/>
      <c r="T33" s="203"/>
      <c r="U33" s="405" t="s">
        <v>194</v>
      </c>
      <c r="V33" s="405"/>
      <c r="W33" s="404" t="s">
        <v>195</v>
      </c>
      <c r="X33" s="404"/>
      <c r="Y33" s="404"/>
      <c r="Z33" s="404"/>
      <c r="AA33" s="404"/>
      <c r="AB33" s="404"/>
      <c r="AC33" s="404"/>
      <c r="AD33" s="404"/>
      <c r="AE33" s="404"/>
      <c r="AF33" s="404"/>
      <c r="AG33" s="404"/>
      <c r="AH33" s="404"/>
      <c r="AI33" s="404"/>
      <c r="AJ33" s="404"/>
      <c r="AK33" s="404"/>
      <c r="AL33" s="203"/>
      <c r="AM33" s="405" t="s">
        <v>194</v>
      </c>
      <c r="AN33" s="405"/>
      <c r="AO33" s="404" t="s">
        <v>195</v>
      </c>
      <c r="AP33" s="404"/>
      <c r="AQ33" s="404"/>
      <c r="AR33" s="404"/>
      <c r="AS33" s="404"/>
      <c r="AT33" s="404"/>
      <c r="AU33" s="404"/>
      <c r="AV33" s="404"/>
      <c r="AW33" s="404"/>
      <c r="AX33" s="404"/>
      <c r="AY33" s="404"/>
      <c r="AZ33" s="404"/>
      <c r="BA33" s="404"/>
      <c r="BB33" s="404"/>
      <c r="BC33" s="404"/>
      <c r="BD33" s="204"/>
      <c r="BE33" s="404" t="s">
        <v>196</v>
      </c>
      <c r="BF33" s="404"/>
      <c r="BG33" s="404" t="s">
        <v>197</v>
      </c>
      <c r="BH33" s="404"/>
      <c r="BI33" s="404"/>
      <c r="BJ33" s="404"/>
      <c r="BK33" s="404"/>
      <c r="BL33" s="404"/>
      <c r="BM33" s="404"/>
      <c r="BN33" s="404"/>
      <c r="BO33" s="404"/>
      <c r="BP33" s="404"/>
      <c r="BQ33" s="404"/>
      <c r="BR33" s="404"/>
      <c r="BS33" s="404"/>
      <c r="BT33" s="404"/>
      <c r="BU33" s="404"/>
      <c r="BV33" s="204"/>
      <c r="BW33" s="405" t="s">
        <v>196</v>
      </c>
      <c r="BX33" s="405"/>
      <c r="BY33" s="404" t="s">
        <v>198</v>
      </c>
      <c r="BZ33" s="404"/>
      <c r="CA33" s="404"/>
      <c r="CB33" s="404"/>
      <c r="CC33" s="404"/>
      <c r="CD33" s="404"/>
      <c r="CE33" s="404"/>
      <c r="CF33" s="404"/>
      <c r="CG33" s="404"/>
      <c r="CH33" s="404"/>
      <c r="CI33" s="404"/>
      <c r="CJ33" s="404"/>
      <c r="CK33" s="404"/>
      <c r="CL33" s="404"/>
      <c r="CM33" s="404"/>
      <c r="CN33" s="203"/>
      <c r="CO33" s="405" t="s">
        <v>194</v>
      </c>
      <c r="CP33" s="405"/>
      <c r="CQ33" s="404" t="s">
        <v>199</v>
      </c>
      <c r="CR33" s="404"/>
      <c r="CS33" s="404"/>
      <c r="CT33" s="404"/>
      <c r="CU33" s="404"/>
      <c r="CV33" s="404"/>
      <c r="CW33" s="404"/>
      <c r="CX33" s="404"/>
      <c r="CY33" s="404"/>
      <c r="CZ33" s="404"/>
      <c r="DA33" s="404"/>
      <c r="DB33" s="404"/>
      <c r="DC33" s="404"/>
      <c r="DD33" s="404"/>
      <c r="DE33" s="404"/>
      <c r="DF33" s="203"/>
      <c r="DG33" s="403" t="s">
        <v>200</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国民健康保険事業特別会計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IF('各会計、関係団体の財政状況及び健全化判断比率'!B31="","",'各会計、関係団体の財政状況及び健全化判断比率'!B31)</f>
        <v>病院事業会計</v>
      </c>
      <c r="AP34" s="402"/>
      <c r="AQ34" s="402"/>
      <c r="AR34" s="402"/>
      <c r="AS34" s="402"/>
      <c r="AT34" s="402"/>
      <c r="AU34" s="402"/>
      <c r="AV34" s="402"/>
      <c r="AW34" s="402"/>
      <c r="AX34" s="402"/>
      <c r="AY34" s="402"/>
      <c r="AZ34" s="402"/>
      <c r="BA34" s="402"/>
      <c r="BB34" s="402"/>
      <c r="BC34" s="402"/>
      <c r="BD34" s="178"/>
      <c r="BE34" s="401">
        <f>IF(BG34="","",MAX(C34:D43,U34:V43,AM34:AN43)+1)</f>
        <v>9</v>
      </c>
      <c r="BF34" s="401"/>
      <c r="BG34" s="402" t="str">
        <f>IF('各会計、関係団体の財政状況及び健全化判断比率'!B34="","",'各会計、関係団体の財政状況及び健全化判断比率'!B34)</f>
        <v>尾張都市計画事業小牧文津土地区画整理事業特別会計</v>
      </c>
      <c r="BH34" s="402"/>
      <c r="BI34" s="402"/>
      <c r="BJ34" s="402"/>
      <c r="BK34" s="402"/>
      <c r="BL34" s="402"/>
      <c r="BM34" s="402"/>
      <c r="BN34" s="402"/>
      <c r="BO34" s="402"/>
      <c r="BP34" s="402"/>
      <c r="BQ34" s="402"/>
      <c r="BR34" s="402"/>
      <c r="BS34" s="402"/>
      <c r="BT34" s="402"/>
      <c r="BU34" s="402"/>
      <c r="BV34" s="178"/>
      <c r="BW34" s="401">
        <f>IF(BY34="","",MAX(C34:D43,U34:V43,AM34:AN43,BE34:BF43)+1)</f>
        <v>13</v>
      </c>
      <c r="BX34" s="401"/>
      <c r="BY34" s="402" t="str">
        <f>IF('各会計、関係団体の財政状況及び健全化判断比率'!B68="","",'各会計、関係団体の財政状況及び健全化判断比率'!B68)</f>
        <v>尾張東部火葬場管理組合</v>
      </c>
      <c r="BZ34" s="402"/>
      <c r="CA34" s="402"/>
      <c r="CB34" s="402"/>
      <c r="CC34" s="402"/>
      <c r="CD34" s="402"/>
      <c r="CE34" s="402"/>
      <c r="CF34" s="402"/>
      <c r="CG34" s="402"/>
      <c r="CH34" s="402"/>
      <c r="CI34" s="402"/>
      <c r="CJ34" s="402"/>
      <c r="CK34" s="402"/>
      <c r="CL34" s="402"/>
      <c r="CM34" s="402"/>
      <c r="CN34" s="178"/>
      <c r="CO34" s="401">
        <f>IF(CQ34="","",MAX(C34:D43,U34:V43,AM34:AN43,BE34:BF43,BW34:BX43)+1)</f>
        <v>18</v>
      </c>
      <c r="CP34" s="401"/>
      <c r="CQ34" s="402" t="str">
        <f>IF('各会計、関係団体の財政状況及び健全化判断比率'!BS7="","",'各会計、関係団体の財政状況及び健全化判断比率'!BS7)</f>
        <v>小牧都市開発㈱</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土地取得特別会計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介護保険事業特別会計</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IF('各会計、関係団体の財政状況及び健全化判断比率'!B32="","",'各会計、関係団体の財政状況及び健全化判断比率'!B32)</f>
        <v>水道事業会計</v>
      </c>
      <c r="AP35" s="402"/>
      <c r="AQ35" s="402"/>
      <c r="AR35" s="402"/>
      <c r="AS35" s="402"/>
      <c r="AT35" s="402"/>
      <c r="AU35" s="402"/>
      <c r="AV35" s="402"/>
      <c r="AW35" s="402"/>
      <c r="AX35" s="402"/>
      <c r="AY35" s="402"/>
      <c r="AZ35" s="402"/>
      <c r="BA35" s="402"/>
      <c r="BB35" s="402"/>
      <c r="BC35" s="402"/>
      <c r="BD35" s="178"/>
      <c r="BE35" s="401">
        <f t="shared" ref="BE35:BE43" si="1">IF(BG35="","",BE34+1)</f>
        <v>10</v>
      </c>
      <c r="BF35" s="401"/>
      <c r="BG35" s="402" t="str">
        <f>IF('各会計、関係団体の財政状況及び健全化判断比率'!B35="","",'各会計、関係団体の財政状況及び健全化判断比率'!B35)</f>
        <v>尾張都市計画事業小牧岩崎山前土地区画整理事業特別会計</v>
      </c>
      <c r="BH35" s="402"/>
      <c r="BI35" s="402"/>
      <c r="BJ35" s="402"/>
      <c r="BK35" s="402"/>
      <c r="BL35" s="402"/>
      <c r="BM35" s="402"/>
      <c r="BN35" s="402"/>
      <c r="BO35" s="402"/>
      <c r="BP35" s="402"/>
      <c r="BQ35" s="402"/>
      <c r="BR35" s="402"/>
      <c r="BS35" s="402"/>
      <c r="BT35" s="402"/>
      <c r="BU35" s="402"/>
      <c r="BV35" s="178"/>
      <c r="BW35" s="401">
        <f t="shared" ref="BW35:BW43" si="2">IF(BY35="","",BW34+1)</f>
        <v>14</v>
      </c>
      <c r="BX35" s="401"/>
      <c r="BY35" s="402" t="str">
        <f>IF('各会計、関係団体の財政状況及び健全化判断比率'!B69="","",'各会計、関係団体の財政状況及び健全化判断比率'!B69)</f>
        <v>春日井小牧看護専門学校管理組合</v>
      </c>
      <c r="BZ35" s="402"/>
      <c r="CA35" s="402"/>
      <c r="CB35" s="402"/>
      <c r="CC35" s="402"/>
      <c r="CD35" s="402"/>
      <c r="CE35" s="402"/>
      <c r="CF35" s="402"/>
      <c r="CG35" s="402"/>
      <c r="CH35" s="402"/>
      <c r="CI35" s="402"/>
      <c r="CJ35" s="402"/>
      <c r="CK35" s="402"/>
      <c r="CL35" s="402"/>
      <c r="CM35" s="402"/>
      <c r="CN35" s="178"/>
      <c r="CO35" s="401">
        <f t="shared" ref="CO35:CO43" si="3">IF(CQ35="","",CO34+1)</f>
        <v>19</v>
      </c>
      <c r="CP35" s="401"/>
      <c r="CQ35" s="402" t="str">
        <f>IF('各会計、関係団体の財政状況及び健全化判断比率'!BS8="","",'各会計、関係団体の財政状況及び健全化判断比率'!BS8)</f>
        <v>小牧市土地開発公社</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f t="shared" si="0"/>
        <v>8</v>
      </c>
      <c r="AN36" s="401"/>
      <c r="AO36" s="402" t="str">
        <f>IF('各会計、関係団体の財政状況及び健全化判断比率'!B33="","",'各会計、関係団体の財政状況及び健全化判断比率'!B33)</f>
        <v>下水道事業会計</v>
      </c>
      <c r="AP36" s="402"/>
      <c r="AQ36" s="402"/>
      <c r="AR36" s="402"/>
      <c r="AS36" s="402"/>
      <c r="AT36" s="402"/>
      <c r="AU36" s="402"/>
      <c r="AV36" s="402"/>
      <c r="AW36" s="402"/>
      <c r="AX36" s="402"/>
      <c r="AY36" s="402"/>
      <c r="AZ36" s="402"/>
      <c r="BA36" s="402"/>
      <c r="BB36" s="402"/>
      <c r="BC36" s="402"/>
      <c r="BD36" s="178"/>
      <c r="BE36" s="401">
        <f t="shared" si="1"/>
        <v>11</v>
      </c>
      <c r="BF36" s="401"/>
      <c r="BG36" s="402" t="str">
        <f>IF('各会計、関係団体の財政状況及び健全化判断比率'!B36="","",'各会計、関係団体の財政状況及び健全化判断比率'!B36)</f>
        <v>尾張都市計画事業小牧南土地区画整理事業特別会計</v>
      </c>
      <c r="BH36" s="402"/>
      <c r="BI36" s="402"/>
      <c r="BJ36" s="402"/>
      <c r="BK36" s="402"/>
      <c r="BL36" s="402"/>
      <c r="BM36" s="402"/>
      <c r="BN36" s="402"/>
      <c r="BO36" s="402"/>
      <c r="BP36" s="402"/>
      <c r="BQ36" s="402"/>
      <c r="BR36" s="402"/>
      <c r="BS36" s="402"/>
      <c r="BT36" s="402"/>
      <c r="BU36" s="402"/>
      <c r="BV36" s="178"/>
      <c r="BW36" s="401">
        <f t="shared" si="2"/>
        <v>15</v>
      </c>
      <c r="BX36" s="401"/>
      <c r="BY36" s="402" t="str">
        <f>IF('各会計、関係団体の財政状況及び健全化判断比率'!B70="","",'各会計、関係団体の財政状況及び健全化判断比率'!B70)</f>
        <v>小牧岩倉衛生組合</v>
      </c>
      <c r="BZ36" s="402"/>
      <c r="CA36" s="402"/>
      <c r="CB36" s="402"/>
      <c r="CC36" s="402"/>
      <c r="CD36" s="402"/>
      <c r="CE36" s="402"/>
      <c r="CF36" s="402"/>
      <c r="CG36" s="402"/>
      <c r="CH36" s="402"/>
      <c r="CI36" s="402"/>
      <c r="CJ36" s="402"/>
      <c r="CK36" s="402"/>
      <c r="CL36" s="402"/>
      <c r="CM36" s="402"/>
      <c r="CN36" s="178"/>
      <c r="CO36" s="401">
        <f t="shared" si="3"/>
        <v>20</v>
      </c>
      <c r="CP36" s="401"/>
      <c r="CQ36" s="402" t="str">
        <f>IF('各会計、関係団体の財政状況及び健全化判断比率'!BS9="","",'各会計、関係団体の財政状況及び健全化判断比率'!BS9)</f>
        <v>（一財）小牧市スポーツ協会</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f t="shared" si="1"/>
        <v>12</v>
      </c>
      <c r="BF37" s="401"/>
      <c r="BG37" s="402" t="str">
        <f>IF('各会計、関係団体の財政状況及び健全化判断比率'!B37="","",'各会計、関係団体の財政状況及び健全化判断比率'!B37)</f>
        <v>尾張都市計画事業小牧本庄土地区画整理事業特別会計</v>
      </c>
      <c r="BH37" s="402"/>
      <c r="BI37" s="402"/>
      <c r="BJ37" s="402"/>
      <c r="BK37" s="402"/>
      <c r="BL37" s="402"/>
      <c r="BM37" s="402"/>
      <c r="BN37" s="402"/>
      <c r="BO37" s="402"/>
      <c r="BP37" s="402"/>
      <c r="BQ37" s="402"/>
      <c r="BR37" s="402"/>
      <c r="BS37" s="402"/>
      <c r="BT37" s="402"/>
      <c r="BU37" s="402"/>
      <c r="BV37" s="178"/>
      <c r="BW37" s="401">
        <f t="shared" si="2"/>
        <v>16</v>
      </c>
      <c r="BX37" s="401"/>
      <c r="BY37" s="402" t="str">
        <f>IF('各会計、関係団体の財政状況及び健全化判断比率'!B71="","",'各会計、関係団体の財政状況及び健全化判断比率'!B71)</f>
        <v>愛知県後期高齢者医療広域連合（一般会計）</v>
      </c>
      <c r="BZ37" s="402"/>
      <c r="CA37" s="402"/>
      <c r="CB37" s="402"/>
      <c r="CC37" s="402"/>
      <c r="CD37" s="402"/>
      <c r="CE37" s="402"/>
      <c r="CF37" s="402"/>
      <c r="CG37" s="402"/>
      <c r="CH37" s="402"/>
      <c r="CI37" s="402"/>
      <c r="CJ37" s="402"/>
      <c r="CK37" s="402"/>
      <c r="CL37" s="402"/>
      <c r="CM37" s="402"/>
      <c r="CN37" s="178"/>
      <c r="CO37" s="401">
        <f t="shared" si="3"/>
        <v>21</v>
      </c>
      <c r="CP37" s="401"/>
      <c r="CQ37" s="402" t="str">
        <f>IF('各会計、関係団体の財政状況及び健全化判断比率'!BS10="","",'各会計、関係団体の財政状況及び健全化判断比率'!BS10)</f>
        <v>（一財）こまき市民文化財団</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17</v>
      </c>
      <c r="BX38" s="401"/>
      <c r="BY38" s="402" t="str">
        <f>IF('各会計、関係団体の財政状況及び健全化判断比率'!B72="","",'各会計、関係団体の財政状況及び健全化判断比率'!B72)</f>
        <v>愛知県後期高齢者医療広域連合（後期高齢者医療特別会計）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t="str">
        <f t="shared" si="2"/>
        <v/>
      </c>
      <c r="BX39" s="401"/>
      <c r="BY39" s="402" t="str">
        <f>IF('各会計、関係団体の財政状況及び健全化判断比率'!B73="","",'各会計、関係団体の財政状況及び健全化判断比率'!B73)</f>
        <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98" t="s">
        <v>202</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203</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204</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205</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206</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207</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208</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612</v>
      </c>
    </row>
    <row r="54" spans="5:113" x14ac:dyDescent="0.15"/>
    <row r="55" spans="5:113" x14ac:dyDescent="0.15"/>
    <row r="56" spans="5:113" x14ac:dyDescent="0.15"/>
  </sheetData>
  <sheetProtection algorithmName="SHA-512" hashValue="jZiZvMLFUhtyWb5vUY61IkoH5y6NYSH98V03vZeTfRr/PnyteTYvKDXrrUWPYCf0V0Nu0ba/iv6Me0PgkU+rpw==" saltValue="gn0UWWb5tAPHwteZ61Wrc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19685039370078741" bottom="0" header="0" footer="0"/>
  <pageSetup paperSize="9" scale="59" orientation="landscape"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84" t="s">
        <v>578</v>
      </c>
      <c r="D34" s="1184"/>
      <c r="E34" s="1185"/>
      <c r="F34" s="32">
        <v>66</v>
      </c>
      <c r="G34" s="33">
        <v>51.78</v>
      </c>
      <c r="H34" s="33">
        <v>42.17</v>
      </c>
      <c r="I34" s="33">
        <v>37.04</v>
      </c>
      <c r="J34" s="34">
        <v>37.39</v>
      </c>
      <c r="K34" s="22"/>
      <c r="L34" s="22"/>
      <c r="M34" s="22"/>
      <c r="N34" s="22"/>
      <c r="O34" s="22"/>
      <c r="P34" s="22"/>
    </row>
    <row r="35" spans="1:16" ht="39" customHeight="1" x14ac:dyDescent="0.15">
      <c r="A35" s="22"/>
      <c r="B35" s="35"/>
      <c r="C35" s="1178" t="s">
        <v>579</v>
      </c>
      <c r="D35" s="1179"/>
      <c r="E35" s="1180"/>
      <c r="F35" s="36">
        <v>15.88</v>
      </c>
      <c r="G35" s="37">
        <v>16.52</v>
      </c>
      <c r="H35" s="37">
        <v>16.05</v>
      </c>
      <c r="I35" s="37">
        <v>15.61</v>
      </c>
      <c r="J35" s="38">
        <v>16.66</v>
      </c>
      <c r="K35" s="22"/>
      <c r="L35" s="22"/>
      <c r="M35" s="22"/>
      <c r="N35" s="22"/>
      <c r="O35" s="22"/>
      <c r="P35" s="22"/>
    </row>
    <row r="36" spans="1:16" ht="39" customHeight="1" x14ac:dyDescent="0.15">
      <c r="A36" s="22"/>
      <c r="B36" s="35"/>
      <c r="C36" s="1178" t="s">
        <v>580</v>
      </c>
      <c r="D36" s="1179"/>
      <c r="E36" s="1180"/>
      <c r="F36" s="36">
        <v>8.02</v>
      </c>
      <c r="G36" s="37">
        <v>5.19</v>
      </c>
      <c r="H36" s="37">
        <v>6.64</v>
      </c>
      <c r="I36" s="37">
        <v>4.3099999999999996</v>
      </c>
      <c r="J36" s="38">
        <v>4.8</v>
      </c>
      <c r="K36" s="22"/>
      <c r="L36" s="22"/>
      <c r="M36" s="22"/>
      <c r="N36" s="22"/>
      <c r="O36" s="22"/>
      <c r="P36" s="22"/>
    </row>
    <row r="37" spans="1:16" ht="39" customHeight="1" x14ac:dyDescent="0.15">
      <c r="A37" s="22"/>
      <c r="B37" s="35"/>
      <c r="C37" s="1178" t="s">
        <v>581</v>
      </c>
      <c r="D37" s="1179"/>
      <c r="E37" s="1180"/>
      <c r="F37" s="36">
        <v>1</v>
      </c>
      <c r="G37" s="37">
        <v>0.52</v>
      </c>
      <c r="H37" s="37">
        <v>0.34</v>
      </c>
      <c r="I37" s="37">
        <v>0.37</v>
      </c>
      <c r="J37" s="38">
        <v>0.38</v>
      </c>
      <c r="K37" s="22"/>
      <c r="L37" s="22"/>
      <c r="M37" s="22"/>
      <c r="N37" s="22"/>
      <c r="O37" s="22"/>
      <c r="P37" s="22"/>
    </row>
    <row r="38" spans="1:16" ht="39" customHeight="1" x14ac:dyDescent="0.15">
      <c r="A38" s="22"/>
      <c r="B38" s="35"/>
      <c r="C38" s="1178" t="s">
        <v>582</v>
      </c>
      <c r="D38" s="1179"/>
      <c r="E38" s="1180"/>
      <c r="F38" s="36" t="s">
        <v>529</v>
      </c>
      <c r="G38" s="37" t="s">
        <v>529</v>
      </c>
      <c r="H38" s="37">
        <v>0.27</v>
      </c>
      <c r="I38" s="37">
        <v>0.26</v>
      </c>
      <c r="J38" s="38">
        <v>0.31</v>
      </c>
      <c r="K38" s="22"/>
      <c r="L38" s="22"/>
      <c r="M38" s="22"/>
      <c r="N38" s="22"/>
      <c r="O38" s="22"/>
      <c r="P38" s="22"/>
    </row>
    <row r="39" spans="1:16" ht="39" customHeight="1" x14ac:dyDescent="0.15">
      <c r="A39" s="22"/>
      <c r="B39" s="35"/>
      <c r="C39" s="1178" t="s">
        <v>583</v>
      </c>
      <c r="D39" s="1179"/>
      <c r="E39" s="1180"/>
      <c r="F39" s="36">
        <v>0.37</v>
      </c>
      <c r="G39" s="37">
        <v>0.01</v>
      </c>
      <c r="H39" s="37">
        <v>0.04</v>
      </c>
      <c r="I39" s="37">
        <v>0.04</v>
      </c>
      <c r="J39" s="38">
        <v>7.0000000000000007E-2</v>
      </c>
      <c r="K39" s="22"/>
      <c r="L39" s="22"/>
      <c r="M39" s="22"/>
      <c r="N39" s="22"/>
      <c r="O39" s="22"/>
      <c r="P39" s="22"/>
    </row>
    <row r="40" spans="1:16" ht="39" customHeight="1" x14ac:dyDescent="0.15">
      <c r="A40" s="22"/>
      <c r="B40" s="35"/>
      <c r="C40" s="1178" t="s">
        <v>584</v>
      </c>
      <c r="D40" s="1179"/>
      <c r="E40" s="1180"/>
      <c r="F40" s="36">
        <v>0.01</v>
      </c>
      <c r="G40" s="37">
        <v>0.02</v>
      </c>
      <c r="H40" s="37">
        <v>0.03</v>
      </c>
      <c r="I40" s="37">
        <v>0.04</v>
      </c>
      <c r="J40" s="38">
        <v>0.04</v>
      </c>
      <c r="K40" s="22"/>
      <c r="L40" s="22"/>
      <c r="M40" s="22"/>
      <c r="N40" s="22"/>
      <c r="O40" s="22"/>
      <c r="P40" s="22"/>
    </row>
    <row r="41" spans="1:16" ht="39" customHeight="1" x14ac:dyDescent="0.15">
      <c r="A41" s="22"/>
      <c r="B41" s="35"/>
      <c r="C41" s="1178" t="s">
        <v>585</v>
      </c>
      <c r="D41" s="1179"/>
      <c r="E41" s="1180"/>
      <c r="F41" s="36">
        <v>0.32</v>
      </c>
      <c r="G41" s="37">
        <v>0.03</v>
      </c>
      <c r="H41" s="37">
        <v>0.02</v>
      </c>
      <c r="I41" s="37">
        <v>0.03</v>
      </c>
      <c r="J41" s="38">
        <v>0.03</v>
      </c>
      <c r="K41" s="22"/>
      <c r="L41" s="22"/>
      <c r="M41" s="22"/>
      <c r="N41" s="22"/>
      <c r="O41" s="22"/>
      <c r="P41" s="22"/>
    </row>
    <row r="42" spans="1:16" ht="39" customHeight="1" x14ac:dyDescent="0.15">
      <c r="A42" s="22"/>
      <c r="B42" s="39"/>
      <c r="C42" s="1178" t="s">
        <v>586</v>
      </c>
      <c r="D42" s="1179"/>
      <c r="E42" s="1180"/>
      <c r="F42" s="36" t="s">
        <v>529</v>
      </c>
      <c r="G42" s="37" t="s">
        <v>529</v>
      </c>
      <c r="H42" s="37" t="s">
        <v>529</v>
      </c>
      <c r="I42" s="37" t="s">
        <v>529</v>
      </c>
      <c r="J42" s="38" t="s">
        <v>529</v>
      </c>
      <c r="K42" s="22"/>
      <c r="L42" s="22"/>
      <c r="M42" s="22"/>
      <c r="N42" s="22"/>
      <c r="O42" s="22"/>
      <c r="P42" s="22"/>
    </row>
    <row r="43" spans="1:16" ht="39" customHeight="1" thickBot="1" x14ac:dyDescent="0.2">
      <c r="A43" s="22"/>
      <c r="B43" s="40"/>
      <c r="C43" s="1181" t="s">
        <v>587</v>
      </c>
      <c r="D43" s="1182"/>
      <c r="E43" s="1183"/>
      <c r="F43" s="41">
        <v>0.28000000000000003</v>
      </c>
      <c r="G43" s="42">
        <v>0.9</v>
      </c>
      <c r="H43" s="42">
        <v>0.2</v>
      </c>
      <c r="I43" s="42">
        <v>0.09</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C3WonLqekocTFczJcGG+Zn8R96fvbsvfzm1EbZPheVia7VHDadTpVaRZNvxkHkdx6TPp5Wn+8bNHRre2ScS8Q==" saltValue="orNcM/QWivPtVyTxfLxy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1987</v>
      </c>
      <c r="L45" s="60">
        <v>1811</v>
      </c>
      <c r="M45" s="60">
        <v>1623</v>
      </c>
      <c r="N45" s="60">
        <v>1269</v>
      </c>
      <c r="O45" s="61">
        <v>1191</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529</v>
      </c>
      <c r="L46" s="64" t="s">
        <v>529</v>
      </c>
      <c r="M46" s="64" t="s">
        <v>529</v>
      </c>
      <c r="N46" s="64" t="s">
        <v>529</v>
      </c>
      <c r="O46" s="65" t="s">
        <v>529</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529</v>
      </c>
      <c r="L47" s="64" t="s">
        <v>529</v>
      </c>
      <c r="M47" s="64" t="s">
        <v>529</v>
      </c>
      <c r="N47" s="64" t="s">
        <v>529</v>
      </c>
      <c r="O47" s="65" t="s">
        <v>529</v>
      </c>
      <c r="P47" s="48"/>
      <c r="Q47" s="48"/>
      <c r="R47" s="48"/>
      <c r="S47" s="48"/>
      <c r="T47" s="48"/>
      <c r="U47" s="48"/>
    </row>
    <row r="48" spans="1:21" ht="30.75" customHeight="1" x14ac:dyDescent="0.15">
      <c r="A48" s="48"/>
      <c r="B48" s="1206"/>
      <c r="C48" s="1207"/>
      <c r="D48" s="62"/>
      <c r="E48" s="1188" t="s">
        <v>15</v>
      </c>
      <c r="F48" s="1188"/>
      <c r="G48" s="1188"/>
      <c r="H48" s="1188"/>
      <c r="I48" s="1188"/>
      <c r="J48" s="1189"/>
      <c r="K48" s="63">
        <v>1315</v>
      </c>
      <c r="L48" s="64">
        <v>1337</v>
      </c>
      <c r="M48" s="64">
        <v>2000</v>
      </c>
      <c r="N48" s="64">
        <v>1822</v>
      </c>
      <c r="O48" s="65">
        <v>1874</v>
      </c>
      <c r="P48" s="48"/>
      <c r="Q48" s="48"/>
      <c r="R48" s="48"/>
      <c r="S48" s="48"/>
      <c r="T48" s="48"/>
      <c r="U48" s="48"/>
    </row>
    <row r="49" spans="1:21" ht="30.75" customHeight="1" x14ac:dyDescent="0.15">
      <c r="A49" s="48"/>
      <c r="B49" s="1206"/>
      <c r="C49" s="1207"/>
      <c r="D49" s="62"/>
      <c r="E49" s="1188" t="s">
        <v>16</v>
      </c>
      <c r="F49" s="1188"/>
      <c r="G49" s="1188"/>
      <c r="H49" s="1188"/>
      <c r="I49" s="1188"/>
      <c r="J49" s="1189"/>
      <c r="K49" s="63">
        <v>240</v>
      </c>
      <c r="L49" s="64">
        <v>431</v>
      </c>
      <c r="M49" s="64">
        <v>431</v>
      </c>
      <c r="N49" s="64">
        <v>441</v>
      </c>
      <c r="O49" s="65">
        <v>462</v>
      </c>
      <c r="P49" s="48"/>
      <c r="Q49" s="48"/>
      <c r="R49" s="48"/>
      <c r="S49" s="48"/>
      <c r="T49" s="48"/>
      <c r="U49" s="48"/>
    </row>
    <row r="50" spans="1:21" ht="30.75" customHeight="1" x14ac:dyDescent="0.15">
      <c r="A50" s="48"/>
      <c r="B50" s="1206"/>
      <c r="C50" s="1207"/>
      <c r="D50" s="62"/>
      <c r="E50" s="1188" t="s">
        <v>17</v>
      </c>
      <c r="F50" s="1188"/>
      <c r="G50" s="1188"/>
      <c r="H50" s="1188"/>
      <c r="I50" s="1188"/>
      <c r="J50" s="1189"/>
      <c r="K50" s="63" t="s">
        <v>529</v>
      </c>
      <c r="L50" s="64" t="s">
        <v>529</v>
      </c>
      <c r="M50" s="64" t="s">
        <v>529</v>
      </c>
      <c r="N50" s="64" t="s">
        <v>529</v>
      </c>
      <c r="O50" s="65" t="s">
        <v>529</v>
      </c>
      <c r="P50" s="48"/>
      <c r="Q50" s="48"/>
      <c r="R50" s="48"/>
      <c r="S50" s="48"/>
      <c r="T50" s="48"/>
      <c r="U50" s="48"/>
    </row>
    <row r="51" spans="1:21" ht="30.75" customHeight="1" x14ac:dyDescent="0.15">
      <c r="A51" s="48"/>
      <c r="B51" s="1208"/>
      <c r="C51" s="1209"/>
      <c r="D51" s="66"/>
      <c r="E51" s="1188" t="s">
        <v>18</v>
      </c>
      <c r="F51" s="1188"/>
      <c r="G51" s="1188"/>
      <c r="H51" s="1188"/>
      <c r="I51" s="1188"/>
      <c r="J51" s="1189"/>
      <c r="K51" s="63" t="s">
        <v>529</v>
      </c>
      <c r="L51" s="64" t="s">
        <v>529</v>
      </c>
      <c r="M51" s="64" t="s">
        <v>529</v>
      </c>
      <c r="N51" s="64" t="s">
        <v>529</v>
      </c>
      <c r="O51" s="65" t="s">
        <v>529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3935</v>
      </c>
      <c r="L52" s="64">
        <v>3752</v>
      </c>
      <c r="M52" s="64">
        <v>3790</v>
      </c>
      <c r="N52" s="64">
        <v>3580</v>
      </c>
      <c r="O52" s="65">
        <v>2981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-393</v>
      </c>
      <c r="L53" s="69">
        <v>-173</v>
      </c>
      <c r="M53" s="69">
        <v>264</v>
      </c>
      <c r="N53" s="69">
        <v>-48</v>
      </c>
      <c r="O53" s="70">
        <v>546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194" t="s">
        <v>25</v>
      </c>
      <c r="C57" s="1195"/>
      <c r="D57" s="1198" t="s">
        <v>26</v>
      </c>
      <c r="E57" s="1199"/>
      <c r="F57" s="1199"/>
      <c r="G57" s="1199"/>
      <c r="H57" s="1199"/>
      <c r="I57" s="1199"/>
      <c r="J57" s="1200"/>
      <c r="K57" s="83" t="s">
        <v>606</v>
      </c>
      <c r="L57" s="84" t="s">
        <v>606</v>
      </c>
      <c r="M57" s="84" t="s">
        <v>606</v>
      </c>
      <c r="N57" s="84" t="s">
        <v>606</v>
      </c>
      <c r="O57" s="85" t="s">
        <v>606</v>
      </c>
    </row>
    <row r="58" spans="1:21" ht="31.5" customHeight="1" thickBot="1" x14ac:dyDescent="0.2">
      <c r="B58" s="1196"/>
      <c r="C58" s="1197"/>
      <c r="D58" s="1201" t="s">
        <v>27</v>
      </c>
      <c r="E58" s="1202"/>
      <c r="F58" s="1202"/>
      <c r="G58" s="1202"/>
      <c r="H58" s="1202"/>
      <c r="I58" s="1202"/>
      <c r="J58" s="1203"/>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PXriaFNXCKO4B3eMt8y9LLbGHc92AZ5ubUuqYOLlrMdpL1+Aq0ovROojLMF8w1yf9THXVIUXbW4xWb3M1NVfg==" saltValue="oBbFO0H1U27QPAsx0NV4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5"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24" t="s">
        <v>30</v>
      </c>
      <c r="C41" s="1225"/>
      <c r="D41" s="102"/>
      <c r="E41" s="1226" t="s">
        <v>31</v>
      </c>
      <c r="F41" s="1226"/>
      <c r="G41" s="1226"/>
      <c r="H41" s="1227"/>
      <c r="I41" s="337">
        <v>8430</v>
      </c>
      <c r="J41" s="338">
        <v>7686</v>
      </c>
      <c r="K41" s="338">
        <v>6593</v>
      </c>
      <c r="L41" s="338">
        <v>7277</v>
      </c>
      <c r="M41" s="339">
        <v>8355</v>
      </c>
    </row>
    <row r="42" spans="2:13" ht="27.75" customHeight="1" x14ac:dyDescent="0.15">
      <c r="B42" s="1214"/>
      <c r="C42" s="1215"/>
      <c r="D42" s="103"/>
      <c r="E42" s="1218" t="s">
        <v>32</v>
      </c>
      <c r="F42" s="1218"/>
      <c r="G42" s="1218"/>
      <c r="H42" s="1219"/>
      <c r="I42" s="340">
        <v>138</v>
      </c>
      <c r="J42" s="341">
        <v>13</v>
      </c>
      <c r="K42" s="341">
        <v>119</v>
      </c>
      <c r="L42" s="341">
        <v>483</v>
      </c>
      <c r="M42" s="342">
        <v>215</v>
      </c>
    </row>
    <row r="43" spans="2:13" ht="27.75" customHeight="1" x14ac:dyDescent="0.15">
      <c r="B43" s="1214"/>
      <c r="C43" s="1215"/>
      <c r="D43" s="103"/>
      <c r="E43" s="1218" t="s">
        <v>33</v>
      </c>
      <c r="F43" s="1218"/>
      <c r="G43" s="1218"/>
      <c r="H43" s="1219"/>
      <c r="I43" s="340">
        <v>14408</v>
      </c>
      <c r="J43" s="341">
        <v>24018</v>
      </c>
      <c r="K43" s="341">
        <v>23268</v>
      </c>
      <c r="L43" s="341">
        <v>19695</v>
      </c>
      <c r="M43" s="342">
        <v>16983</v>
      </c>
    </row>
    <row r="44" spans="2:13" ht="27.75" customHeight="1" x14ac:dyDescent="0.15">
      <c r="B44" s="1214"/>
      <c r="C44" s="1215"/>
      <c r="D44" s="103"/>
      <c r="E44" s="1218" t="s">
        <v>34</v>
      </c>
      <c r="F44" s="1218"/>
      <c r="G44" s="1218"/>
      <c r="H44" s="1219"/>
      <c r="I44" s="340">
        <v>5042</v>
      </c>
      <c r="J44" s="341">
        <v>4869</v>
      </c>
      <c r="K44" s="341">
        <v>4465</v>
      </c>
      <c r="L44" s="341">
        <v>4045</v>
      </c>
      <c r="M44" s="342">
        <v>3598</v>
      </c>
    </row>
    <row r="45" spans="2:13" ht="27.75" customHeight="1" x14ac:dyDescent="0.15">
      <c r="B45" s="1214"/>
      <c r="C45" s="1215"/>
      <c r="D45" s="103"/>
      <c r="E45" s="1218" t="s">
        <v>35</v>
      </c>
      <c r="F45" s="1218"/>
      <c r="G45" s="1218"/>
      <c r="H45" s="1219"/>
      <c r="I45" s="340">
        <v>6780</v>
      </c>
      <c r="J45" s="341">
        <v>6194</v>
      </c>
      <c r="K45" s="341">
        <v>6341</v>
      </c>
      <c r="L45" s="341">
        <v>7125</v>
      </c>
      <c r="M45" s="342">
        <v>7219</v>
      </c>
    </row>
    <row r="46" spans="2:13" ht="27.75" customHeight="1" x14ac:dyDescent="0.15">
      <c r="B46" s="1214"/>
      <c r="C46" s="1215"/>
      <c r="D46" s="104"/>
      <c r="E46" s="1218" t="s">
        <v>36</v>
      </c>
      <c r="F46" s="1218"/>
      <c r="G46" s="1218"/>
      <c r="H46" s="1219"/>
      <c r="I46" s="340" t="s">
        <v>529</v>
      </c>
      <c r="J46" s="341" t="s">
        <v>529</v>
      </c>
      <c r="K46" s="341" t="s">
        <v>529</v>
      </c>
      <c r="L46" s="341" t="s">
        <v>529</v>
      </c>
      <c r="M46" s="342">
        <v>79</v>
      </c>
    </row>
    <row r="47" spans="2:13" ht="27.75" customHeight="1" x14ac:dyDescent="0.15">
      <c r="B47" s="1214"/>
      <c r="C47" s="1215"/>
      <c r="D47" s="105"/>
      <c r="E47" s="1228" t="s">
        <v>37</v>
      </c>
      <c r="F47" s="1229"/>
      <c r="G47" s="1229"/>
      <c r="H47" s="1230"/>
      <c r="I47" s="340" t="s">
        <v>529</v>
      </c>
      <c r="J47" s="341" t="s">
        <v>529</v>
      </c>
      <c r="K47" s="341" t="s">
        <v>529</v>
      </c>
      <c r="L47" s="341" t="s">
        <v>529</v>
      </c>
      <c r="M47" s="342" t="s">
        <v>529</v>
      </c>
    </row>
    <row r="48" spans="2:13" ht="27.75" customHeight="1" x14ac:dyDescent="0.15">
      <c r="B48" s="1214"/>
      <c r="C48" s="1215"/>
      <c r="D48" s="103"/>
      <c r="E48" s="1218" t="s">
        <v>38</v>
      </c>
      <c r="F48" s="1218"/>
      <c r="G48" s="1218"/>
      <c r="H48" s="1219"/>
      <c r="I48" s="340" t="s">
        <v>529</v>
      </c>
      <c r="J48" s="341" t="s">
        <v>529</v>
      </c>
      <c r="K48" s="341" t="s">
        <v>529</v>
      </c>
      <c r="L48" s="341" t="s">
        <v>529</v>
      </c>
      <c r="M48" s="342" t="s">
        <v>529</v>
      </c>
    </row>
    <row r="49" spans="2:13" ht="27.75" customHeight="1" x14ac:dyDescent="0.15">
      <c r="B49" s="1216"/>
      <c r="C49" s="1217"/>
      <c r="D49" s="103"/>
      <c r="E49" s="1218" t="s">
        <v>39</v>
      </c>
      <c r="F49" s="1218"/>
      <c r="G49" s="1218"/>
      <c r="H49" s="1219"/>
      <c r="I49" s="340" t="s">
        <v>529</v>
      </c>
      <c r="J49" s="341" t="s">
        <v>529</v>
      </c>
      <c r="K49" s="341" t="s">
        <v>529</v>
      </c>
      <c r="L49" s="341" t="s">
        <v>529</v>
      </c>
      <c r="M49" s="342" t="s">
        <v>529</v>
      </c>
    </row>
    <row r="50" spans="2:13" ht="27.75" customHeight="1" x14ac:dyDescent="0.15">
      <c r="B50" s="1212" t="s">
        <v>40</v>
      </c>
      <c r="C50" s="1213"/>
      <c r="D50" s="106"/>
      <c r="E50" s="1218" t="s">
        <v>41</v>
      </c>
      <c r="F50" s="1218"/>
      <c r="G50" s="1218"/>
      <c r="H50" s="1219"/>
      <c r="I50" s="340">
        <v>27339</v>
      </c>
      <c r="J50" s="341">
        <v>26187</v>
      </c>
      <c r="K50" s="341">
        <v>26734</v>
      </c>
      <c r="L50" s="341">
        <v>24417</v>
      </c>
      <c r="M50" s="342">
        <v>25504</v>
      </c>
    </row>
    <row r="51" spans="2:13" ht="27.75" customHeight="1" x14ac:dyDescent="0.15">
      <c r="B51" s="1214"/>
      <c r="C51" s="1215"/>
      <c r="D51" s="103"/>
      <c r="E51" s="1218" t="s">
        <v>42</v>
      </c>
      <c r="F51" s="1218"/>
      <c r="G51" s="1218"/>
      <c r="H51" s="1219"/>
      <c r="I51" s="340">
        <v>8526</v>
      </c>
      <c r="J51" s="341">
        <v>8368</v>
      </c>
      <c r="K51" s="341">
        <v>8329</v>
      </c>
      <c r="L51" s="341">
        <v>7992</v>
      </c>
      <c r="M51" s="342">
        <v>7890</v>
      </c>
    </row>
    <row r="52" spans="2:13" ht="27.75" customHeight="1" x14ac:dyDescent="0.15">
      <c r="B52" s="1216"/>
      <c r="C52" s="1217"/>
      <c r="D52" s="103"/>
      <c r="E52" s="1218" t="s">
        <v>43</v>
      </c>
      <c r="F52" s="1218"/>
      <c r="G52" s="1218"/>
      <c r="H52" s="1219"/>
      <c r="I52" s="340">
        <v>23560</v>
      </c>
      <c r="J52" s="341">
        <v>24339</v>
      </c>
      <c r="K52" s="341">
        <v>22514</v>
      </c>
      <c r="L52" s="341">
        <v>21440</v>
      </c>
      <c r="M52" s="342">
        <v>20298</v>
      </c>
    </row>
    <row r="53" spans="2:13" ht="27.75" customHeight="1" thickBot="1" x14ac:dyDescent="0.2">
      <c r="B53" s="1220" t="s">
        <v>44</v>
      </c>
      <c r="C53" s="1221"/>
      <c r="D53" s="107"/>
      <c r="E53" s="1222" t="s">
        <v>45</v>
      </c>
      <c r="F53" s="1222"/>
      <c r="G53" s="1222"/>
      <c r="H53" s="1223"/>
      <c r="I53" s="343">
        <v>-24627</v>
      </c>
      <c r="J53" s="344">
        <v>-16114</v>
      </c>
      <c r="K53" s="344">
        <v>-16791</v>
      </c>
      <c r="L53" s="344">
        <v>-15224</v>
      </c>
      <c r="M53" s="345">
        <v>-17245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9o34ITYH3yIZW84fCBnK+/ujAt56jG6fWRPF28CBH5ya/A7WRzC8TFHg+gAP1aZBlbSX6T5D4NLk3HLAiDYqEw==" saltValue="az1/h1ikqLhEnN1/jDcz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39" t="s">
        <v>48</v>
      </c>
      <c r="D55" s="1239"/>
      <c r="E55" s="1240"/>
      <c r="F55" s="119">
        <v>7161</v>
      </c>
      <c r="G55" s="119">
        <v>6769</v>
      </c>
      <c r="H55" s="120">
        <v>6777</v>
      </c>
    </row>
    <row r="56" spans="2:8" ht="52.5" customHeight="1" x14ac:dyDescent="0.15">
      <c r="B56" s="121"/>
      <c r="C56" s="1241" t="s">
        <v>49</v>
      </c>
      <c r="D56" s="1241"/>
      <c r="E56" s="1242"/>
      <c r="F56" s="122" t="s">
        <v>529</v>
      </c>
      <c r="G56" s="122" t="s">
        <v>529</v>
      </c>
      <c r="H56" s="123" t="s">
        <v>529</v>
      </c>
    </row>
    <row r="57" spans="2:8" ht="53.25" customHeight="1" x14ac:dyDescent="0.15">
      <c r="B57" s="121"/>
      <c r="C57" s="1243" t="s">
        <v>50</v>
      </c>
      <c r="D57" s="1243"/>
      <c r="E57" s="1244"/>
      <c r="F57" s="124">
        <v>16355</v>
      </c>
      <c r="G57" s="124">
        <v>14602</v>
      </c>
      <c r="H57" s="125">
        <v>14838</v>
      </c>
    </row>
    <row r="58" spans="2:8" ht="45.75" customHeight="1" x14ac:dyDescent="0.15">
      <c r="B58" s="126"/>
      <c r="C58" s="1231" t="s">
        <v>607</v>
      </c>
      <c r="D58" s="1232"/>
      <c r="E58" s="1233"/>
      <c r="F58" s="127">
        <v>5584</v>
      </c>
      <c r="G58" s="127">
        <v>5471</v>
      </c>
      <c r="H58" s="128">
        <v>5360</v>
      </c>
    </row>
    <row r="59" spans="2:8" ht="45.75" customHeight="1" x14ac:dyDescent="0.15">
      <c r="B59" s="126"/>
      <c r="C59" s="1231" t="s">
        <v>608</v>
      </c>
      <c r="D59" s="1232"/>
      <c r="E59" s="1233"/>
      <c r="F59" s="127">
        <v>4487</v>
      </c>
      <c r="G59" s="127">
        <v>4622</v>
      </c>
      <c r="H59" s="128">
        <v>4967</v>
      </c>
    </row>
    <row r="60" spans="2:8" ht="45.75" customHeight="1" x14ac:dyDescent="0.15">
      <c r="B60" s="126"/>
      <c r="C60" s="1231" t="s">
        <v>609</v>
      </c>
      <c r="D60" s="1232"/>
      <c r="E60" s="1233"/>
      <c r="F60" s="127">
        <v>2332</v>
      </c>
      <c r="G60" s="127">
        <v>2185</v>
      </c>
      <c r="H60" s="128">
        <v>2250</v>
      </c>
    </row>
    <row r="61" spans="2:8" ht="45.75" customHeight="1" x14ac:dyDescent="0.15">
      <c r="B61" s="126"/>
      <c r="C61" s="1231" t="s">
        <v>610</v>
      </c>
      <c r="D61" s="1232"/>
      <c r="E61" s="1233"/>
      <c r="F61" s="127">
        <v>772</v>
      </c>
      <c r="G61" s="127">
        <v>689</v>
      </c>
      <c r="H61" s="128">
        <v>682</v>
      </c>
    </row>
    <row r="62" spans="2:8" ht="45.75" customHeight="1" thickBot="1" x14ac:dyDescent="0.2">
      <c r="B62" s="129"/>
      <c r="C62" s="1234" t="s">
        <v>611</v>
      </c>
      <c r="D62" s="1235"/>
      <c r="E62" s="1236"/>
      <c r="F62" s="130">
        <v>0</v>
      </c>
      <c r="G62" s="130">
        <v>491</v>
      </c>
      <c r="H62" s="131">
        <v>520</v>
      </c>
    </row>
    <row r="63" spans="2:8" ht="52.5" customHeight="1" thickBot="1" x14ac:dyDescent="0.2">
      <c r="B63" s="132"/>
      <c r="C63" s="1237" t="s">
        <v>51</v>
      </c>
      <c r="D63" s="1237"/>
      <c r="E63" s="1238"/>
      <c r="F63" s="133">
        <v>23516</v>
      </c>
      <c r="G63" s="133">
        <v>21371</v>
      </c>
      <c r="H63" s="134">
        <v>21615</v>
      </c>
    </row>
    <row r="64" spans="2:8" x14ac:dyDescent="0.15"/>
  </sheetData>
  <sheetProtection algorithmName="SHA-512" hashValue="iOzDhuGWAuBnO+pddi5XbtiD1ws7Pyn/BtHYIeEoc+Isg+qaBofkFaRt9P+5auKh2NpbM2QmEUk6UTbKH/8ymg==" saltValue="PHel5pi0S25QoOzvNbiP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0DF1-2EB1-4800-903F-375C8A5E04C1}">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613</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614</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615</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616</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571</v>
      </c>
      <c r="BQ50" s="1258"/>
      <c r="BR50" s="1258"/>
      <c r="BS50" s="1258"/>
      <c r="BT50" s="1258"/>
      <c r="BU50" s="1258"/>
      <c r="BV50" s="1258"/>
      <c r="BW50" s="1258"/>
      <c r="BX50" s="1258" t="s">
        <v>572</v>
      </c>
      <c r="BY50" s="1258"/>
      <c r="BZ50" s="1258"/>
      <c r="CA50" s="1258"/>
      <c r="CB50" s="1258"/>
      <c r="CC50" s="1258"/>
      <c r="CD50" s="1258"/>
      <c r="CE50" s="1258"/>
      <c r="CF50" s="1258" t="s">
        <v>573</v>
      </c>
      <c r="CG50" s="1258"/>
      <c r="CH50" s="1258"/>
      <c r="CI50" s="1258"/>
      <c r="CJ50" s="1258"/>
      <c r="CK50" s="1258"/>
      <c r="CL50" s="1258"/>
      <c r="CM50" s="1258"/>
      <c r="CN50" s="1258" t="s">
        <v>574</v>
      </c>
      <c r="CO50" s="1258"/>
      <c r="CP50" s="1258"/>
      <c r="CQ50" s="1258"/>
      <c r="CR50" s="1258"/>
      <c r="CS50" s="1258"/>
      <c r="CT50" s="1258"/>
      <c r="CU50" s="1258"/>
      <c r="CV50" s="1258" t="s">
        <v>575</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617</v>
      </c>
      <c r="AO51" s="1261"/>
      <c r="AP51" s="1261"/>
      <c r="AQ51" s="1261"/>
      <c r="AR51" s="1261"/>
      <c r="AS51" s="1261"/>
      <c r="AT51" s="1261"/>
      <c r="AU51" s="1261"/>
      <c r="AV51" s="1261"/>
      <c r="AW51" s="1261"/>
      <c r="AX51" s="1261"/>
      <c r="AY51" s="1261"/>
      <c r="AZ51" s="1261"/>
      <c r="BA51" s="1261"/>
      <c r="BB51" s="1261" t="s">
        <v>618</v>
      </c>
      <c r="BC51" s="1261"/>
      <c r="BD51" s="1261"/>
      <c r="BE51" s="1261"/>
      <c r="BF51" s="1261"/>
      <c r="BG51" s="1261"/>
      <c r="BH51" s="1261"/>
      <c r="BI51" s="1261"/>
      <c r="BJ51" s="1261"/>
      <c r="BK51" s="1261"/>
      <c r="BL51" s="1261"/>
      <c r="BM51" s="1261"/>
      <c r="BN51" s="1261"/>
      <c r="BO51" s="1261"/>
      <c r="BP51" s="1259"/>
      <c r="BQ51" s="1259"/>
      <c r="BR51" s="1259"/>
      <c r="BS51" s="1259"/>
      <c r="BT51" s="1259"/>
      <c r="BU51" s="1259"/>
      <c r="BV51" s="1259"/>
      <c r="BW51" s="1259"/>
      <c r="BX51" s="1259"/>
      <c r="BY51" s="1259"/>
      <c r="BZ51" s="1259"/>
      <c r="CA51" s="1259"/>
      <c r="CB51" s="1259"/>
      <c r="CC51" s="1259"/>
      <c r="CD51" s="1259"/>
      <c r="CE51" s="1259"/>
      <c r="CF51" s="1259"/>
      <c r="CG51" s="1259"/>
      <c r="CH51" s="1259"/>
      <c r="CI51" s="1259"/>
      <c r="CJ51" s="1259"/>
      <c r="CK51" s="1259"/>
      <c r="CL51" s="1259"/>
      <c r="CM51" s="1259"/>
      <c r="CN51" s="1259"/>
      <c r="CO51" s="1259"/>
      <c r="CP51" s="1259"/>
      <c r="CQ51" s="1259"/>
      <c r="CR51" s="1259"/>
      <c r="CS51" s="1259"/>
      <c r="CT51" s="1259"/>
      <c r="CU51" s="1259"/>
      <c r="CV51" s="1259"/>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619</v>
      </c>
      <c r="BC53" s="1261"/>
      <c r="BD53" s="1261"/>
      <c r="BE53" s="1261"/>
      <c r="BF53" s="1261"/>
      <c r="BG53" s="1261"/>
      <c r="BH53" s="1261"/>
      <c r="BI53" s="1261"/>
      <c r="BJ53" s="1261"/>
      <c r="BK53" s="1261"/>
      <c r="BL53" s="1261"/>
      <c r="BM53" s="1261"/>
      <c r="BN53" s="1261"/>
      <c r="BO53" s="1261"/>
      <c r="BP53" s="1259">
        <v>57.4</v>
      </c>
      <c r="BQ53" s="1259"/>
      <c r="BR53" s="1259"/>
      <c r="BS53" s="1259"/>
      <c r="BT53" s="1259"/>
      <c r="BU53" s="1259"/>
      <c r="BV53" s="1259"/>
      <c r="BW53" s="1259"/>
      <c r="BX53" s="1259">
        <v>58.7</v>
      </c>
      <c r="BY53" s="1259"/>
      <c r="BZ53" s="1259"/>
      <c r="CA53" s="1259"/>
      <c r="CB53" s="1259"/>
      <c r="CC53" s="1259"/>
      <c r="CD53" s="1259"/>
      <c r="CE53" s="1259"/>
      <c r="CF53" s="1259">
        <v>60.3</v>
      </c>
      <c r="CG53" s="1259"/>
      <c r="CH53" s="1259"/>
      <c r="CI53" s="1259"/>
      <c r="CJ53" s="1259"/>
      <c r="CK53" s="1259"/>
      <c r="CL53" s="1259"/>
      <c r="CM53" s="1259"/>
      <c r="CN53" s="1259">
        <v>60.1</v>
      </c>
      <c r="CO53" s="1259"/>
      <c r="CP53" s="1259"/>
      <c r="CQ53" s="1259"/>
      <c r="CR53" s="1259"/>
      <c r="CS53" s="1259"/>
      <c r="CT53" s="1259"/>
      <c r="CU53" s="1259"/>
      <c r="CV53" s="1259">
        <v>61.1</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620</v>
      </c>
      <c r="AO55" s="1258"/>
      <c r="AP55" s="1258"/>
      <c r="AQ55" s="1258"/>
      <c r="AR55" s="1258"/>
      <c r="AS55" s="1258"/>
      <c r="AT55" s="1258"/>
      <c r="AU55" s="1258"/>
      <c r="AV55" s="1258"/>
      <c r="AW55" s="1258"/>
      <c r="AX55" s="1258"/>
      <c r="AY55" s="1258"/>
      <c r="AZ55" s="1258"/>
      <c r="BA55" s="1258"/>
      <c r="BB55" s="1261" t="s">
        <v>618</v>
      </c>
      <c r="BC55" s="1261"/>
      <c r="BD55" s="1261"/>
      <c r="BE55" s="1261"/>
      <c r="BF55" s="1261"/>
      <c r="BG55" s="1261"/>
      <c r="BH55" s="1261"/>
      <c r="BI55" s="1261"/>
      <c r="BJ55" s="1261"/>
      <c r="BK55" s="1261"/>
      <c r="BL55" s="1261"/>
      <c r="BM55" s="1261"/>
      <c r="BN55" s="1261"/>
      <c r="BO55" s="1261"/>
      <c r="BP55" s="1259">
        <v>5.8</v>
      </c>
      <c r="BQ55" s="1259"/>
      <c r="BR55" s="1259"/>
      <c r="BS55" s="1259"/>
      <c r="BT55" s="1259"/>
      <c r="BU55" s="1259"/>
      <c r="BV55" s="1259"/>
      <c r="BW55" s="1259"/>
      <c r="BX55" s="1259">
        <v>2.7</v>
      </c>
      <c r="BY55" s="1259"/>
      <c r="BZ55" s="1259"/>
      <c r="CA55" s="1259"/>
      <c r="CB55" s="1259"/>
      <c r="CC55" s="1259"/>
      <c r="CD55" s="1259"/>
      <c r="CE55" s="1259"/>
      <c r="CF55" s="1259">
        <v>0.5</v>
      </c>
      <c r="CG55" s="1259"/>
      <c r="CH55" s="1259"/>
      <c r="CI55" s="1259"/>
      <c r="CJ55" s="1259"/>
      <c r="CK55" s="1259"/>
      <c r="CL55" s="1259"/>
      <c r="CM55" s="1259"/>
      <c r="CN55" s="1259">
        <v>5.9</v>
      </c>
      <c r="CO55" s="1259"/>
      <c r="CP55" s="1259"/>
      <c r="CQ55" s="1259"/>
      <c r="CR55" s="1259"/>
      <c r="CS55" s="1259"/>
      <c r="CT55" s="1259"/>
      <c r="CU55" s="1259"/>
      <c r="CV55" s="1259">
        <v>4.0999999999999996</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619</v>
      </c>
      <c r="BC57" s="1261"/>
      <c r="BD57" s="1261"/>
      <c r="BE57" s="1261"/>
      <c r="BF57" s="1261"/>
      <c r="BG57" s="1261"/>
      <c r="BH57" s="1261"/>
      <c r="BI57" s="1261"/>
      <c r="BJ57" s="1261"/>
      <c r="BK57" s="1261"/>
      <c r="BL57" s="1261"/>
      <c r="BM57" s="1261"/>
      <c r="BN57" s="1261"/>
      <c r="BO57" s="1261"/>
      <c r="BP57" s="1259">
        <v>58.6</v>
      </c>
      <c r="BQ57" s="1259"/>
      <c r="BR57" s="1259"/>
      <c r="BS57" s="1259"/>
      <c r="BT57" s="1259"/>
      <c r="BU57" s="1259"/>
      <c r="BV57" s="1259"/>
      <c r="BW57" s="1259"/>
      <c r="BX57" s="1259">
        <v>60.2</v>
      </c>
      <c r="BY57" s="1259"/>
      <c r="BZ57" s="1259"/>
      <c r="CA57" s="1259"/>
      <c r="CB57" s="1259"/>
      <c r="CC57" s="1259"/>
      <c r="CD57" s="1259"/>
      <c r="CE57" s="1259"/>
      <c r="CF57" s="1259">
        <v>60.4</v>
      </c>
      <c r="CG57" s="1259"/>
      <c r="CH57" s="1259"/>
      <c r="CI57" s="1259"/>
      <c r="CJ57" s="1259"/>
      <c r="CK57" s="1259"/>
      <c r="CL57" s="1259"/>
      <c r="CM57" s="1259"/>
      <c r="CN57" s="1259">
        <v>61.9</v>
      </c>
      <c r="CO57" s="1259"/>
      <c r="CP57" s="1259"/>
      <c r="CQ57" s="1259"/>
      <c r="CR57" s="1259"/>
      <c r="CS57" s="1259"/>
      <c r="CT57" s="1259"/>
      <c r="CU57" s="1259"/>
      <c r="CV57" s="1259">
        <v>63</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621</v>
      </c>
    </row>
    <row r="64" spans="1:109" x14ac:dyDescent="0.15">
      <c r="B64" s="370"/>
      <c r="G64" s="377"/>
      <c r="I64" s="390"/>
      <c r="J64" s="390"/>
      <c r="K64" s="390"/>
      <c r="L64" s="390"/>
      <c r="M64" s="390"/>
      <c r="N64" s="391"/>
      <c r="AM64" s="377"/>
      <c r="AN64" s="377" t="s">
        <v>614</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622</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616</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571</v>
      </c>
      <c r="BQ72" s="1258"/>
      <c r="BR72" s="1258"/>
      <c r="BS72" s="1258"/>
      <c r="BT72" s="1258"/>
      <c r="BU72" s="1258"/>
      <c r="BV72" s="1258"/>
      <c r="BW72" s="1258"/>
      <c r="BX72" s="1258" t="s">
        <v>572</v>
      </c>
      <c r="BY72" s="1258"/>
      <c r="BZ72" s="1258"/>
      <c r="CA72" s="1258"/>
      <c r="CB72" s="1258"/>
      <c r="CC72" s="1258"/>
      <c r="CD72" s="1258"/>
      <c r="CE72" s="1258"/>
      <c r="CF72" s="1258" t="s">
        <v>573</v>
      </c>
      <c r="CG72" s="1258"/>
      <c r="CH72" s="1258"/>
      <c r="CI72" s="1258"/>
      <c r="CJ72" s="1258"/>
      <c r="CK72" s="1258"/>
      <c r="CL72" s="1258"/>
      <c r="CM72" s="1258"/>
      <c r="CN72" s="1258" t="s">
        <v>574</v>
      </c>
      <c r="CO72" s="1258"/>
      <c r="CP72" s="1258"/>
      <c r="CQ72" s="1258"/>
      <c r="CR72" s="1258"/>
      <c r="CS72" s="1258"/>
      <c r="CT72" s="1258"/>
      <c r="CU72" s="1258"/>
      <c r="CV72" s="1258" t="s">
        <v>575</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617</v>
      </c>
      <c r="AO73" s="1261"/>
      <c r="AP73" s="1261"/>
      <c r="AQ73" s="1261"/>
      <c r="AR73" s="1261"/>
      <c r="AS73" s="1261"/>
      <c r="AT73" s="1261"/>
      <c r="AU73" s="1261"/>
      <c r="AV73" s="1261"/>
      <c r="AW73" s="1261"/>
      <c r="AX73" s="1261"/>
      <c r="AY73" s="1261"/>
      <c r="AZ73" s="1261"/>
      <c r="BA73" s="1261"/>
      <c r="BB73" s="1261" t="s">
        <v>618</v>
      </c>
      <c r="BC73" s="1261"/>
      <c r="BD73" s="1261"/>
      <c r="BE73" s="1261"/>
      <c r="BF73" s="1261"/>
      <c r="BG73" s="1261"/>
      <c r="BH73" s="1261"/>
      <c r="BI73" s="1261"/>
      <c r="BJ73" s="1261"/>
      <c r="BK73" s="1261"/>
      <c r="BL73" s="1261"/>
      <c r="BM73" s="1261"/>
      <c r="BN73" s="1261"/>
      <c r="BO73" s="1261"/>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623</v>
      </c>
      <c r="BC75" s="1261"/>
      <c r="BD75" s="1261"/>
      <c r="BE75" s="1261"/>
      <c r="BF75" s="1261"/>
      <c r="BG75" s="1261"/>
      <c r="BH75" s="1261"/>
      <c r="BI75" s="1261"/>
      <c r="BJ75" s="1261"/>
      <c r="BK75" s="1261"/>
      <c r="BL75" s="1261"/>
      <c r="BM75" s="1261"/>
      <c r="BN75" s="1261"/>
      <c r="BO75" s="1261"/>
      <c r="BP75" s="1259">
        <v>-0.2</v>
      </c>
      <c r="BQ75" s="1259"/>
      <c r="BR75" s="1259"/>
      <c r="BS75" s="1259"/>
      <c r="BT75" s="1259"/>
      <c r="BU75" s="1259"/>
      <c r="BV75" s="1259"/>
      <c r="BW75" s="1259"/>
      <c r="BX75" s="1259">
        <v>-0.5</v>
      </c>
      <c r="BY75" s="1259"/>
      <c r="BZ75" s="1259"/>
      <c r="CA75" s="1259"/>
      <c r="CB75" s="1259"/>
      <c r="CC75" s="1259"/>
      <c r="CD75" s="1259"/>
      <c r="CE75" s="1259"/>
      <c r="CF75" s="1259">
        <v>-0.3</v>
      </c>
      <c r="CG75" s="1259"/>
      <c r="CH75" s="1259"/>
      <c r="CI75" s="1259"/>
      <c r="CJ75" s="1259"/>
      <c r="CK75" s="1259"/>
      <c r="CL75" s="1259"/>
      <c r="CM75" s="1259"/>
      <c r="CN75" s="1259">
        <v>0</v>
      </c>
      <c r="CO75" s="1259"/>
      <c r="CP75" s="1259"/>
      <c r="CQ75" s="1259"/>
      <c r="CR75" s="1259"/>
      <c r="CS75" s="1259"/>
      <c r="CT75" s="1259"/>
      <c r="CU75" s="1259"/>
      <c r="CV75" s="1259">
        <v>0.8</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620</v>
      </c>
      <c r="AO77" s="1258"/>
      <c r="AP77" s="1258"/>
      <c r="AQ77" s="1258"/>
      <c r="AR77" s="1258"/>
      <c r="AS77" s="1258"/>
      <c r="AT77" s="1258"/>
      <c r="AU77" s="1258"/>
      <c r="AV77" s="1258"/>
      <c r="AW77" s="1258"/>
      <c r="AX77" s="1258"/>
      <c r="AY77" s="1258"/>
      <c r="AZ77" s="1258"/>
      <c r="BA77" s="1258"/>
      <c r="BB77" s="1261" t="s">
        <v>618</v>
      </c>
      <c r="BC77" s="1261"/>
      <c r="BD77" s="1261"/>
      <c r="BE77" s="1261"/>
      <c r="BF77" s="1261"/>
      <c r="BG77" s="1261"/>
      <c r="BH77" s="1261"/>
      <c r="BI77" s="1261"/>
      <c r="BJ77" s="1261"/>
      <c r="BK77" s="1261"/>
      <c r="BL77" s="1261"/>
      <c r="BM77" s="1261"/>
      <c r="BN77" s="1261"/>
      <c r="BO77" s="1261"/>
      <c r="BP77" s="1259">
        <v>5.8</v>
      </c>
      <c r="BQ77" s="1259"/>
      <c r="BR77" s="1259"/>
      <c r="BS77" s="1259"/>
      <c r="BT77" s="1259"/>
      <c r="BU77" s="1259"/>
      <c r="BV77" s="1259"/>
      <c r="BW77" s="1259"/>
      <c r="BX77" s="1259">
        <v>2.7</v>
      </c>
      <c r="BY77" s="1259"/>
      <c r="BZ77" s="1259"/>
      <c r="CA77" s="1259"/>
      <c r="CB77" s="1259"/>
      <c r="CC77" s="1259"/>
      <c r="CD77" s="1259"/>
      <c r="CE77" s="1259"/>
      <c r="CF77" s="1259">
        <v>0.5</v>
      </c>
      <c r="CG77" s="1259"/>
      <c r="CH77" s="1259"/>
      <c r="CI77" s="1259"/>
      <c r="CJ77" s="1259"/>
      <c r="CK77" s="1259"/>
      <c r="CL77" s="1259"/>
      <c r="CM77" s="1259"/>
      <c r="CN77" s="1259">
        <v>5.9</v>
      </c>
      <c r="CO77" s="1259"/>
      <c r="CP77" s="1259"/>
      <c r="CQ77" s="1259"/>
      <c r="CR77" s="1259"/>
      <c r="CS77" s="1259"/>
      <c r="CT77" s="1259"/>
      <c r="CU77" s="1259"/>
      <c r="CV77" s="1259">
        <v>4.0999999999999996</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623</v>
      </c>
      <c r="BC79" s="1261"/>
      <c r="BD79" s="1261"/>
      <c r="BE79" s="1261"/>
      <c r="BF79" s="1261"/>
      <c r="BG79" s="1261"/>
      <c r="BH79" s="1261"/>
      <c r="BI79" s="1261"/>
      <c r="BJ79" s="1261"/>
      <c r="BK79" s="1261"/>
      <c r="BL79" s="1261"/>
      <c r="BM79" s="1261"/>
      <c r="BN79" s="1261"/>
      <c r="BO79" s="1261"/>
      <c r="BP79" s="1259">
        <v>5.3</v>
      </c>
      <c r="BQ79" s="1259"/>
      <c r="BR79" s="1259"/>
      <c r="BS79" s="1259"/>
      <c r="BT79" s="1259"/>
      <c r="BU79" s="1259"/>
      <c r="BV79" s="1259"/>
      <c r="BW79" s="1259"/>
      <c r="BX79" s="1259">
        <v>5</v>
      </c>
      <c r="BY79" s="1259"/>
      <c r="BZ79" s="1259"/>
      <c r="CA79" s="1259"/>
      <c r="CB79" s="1259"/>
      <c r="CC79" s="1259"/>
      <c r="CD79" s="1259"/>
      <c r="CE79" s="1259"/>
      <c r="CF79" s="1259">
        <v>5.0999999999999996</v>
      </c>
      <c r="CG79" s="1259"/>
      <c r="CH79" s="1259"/>
      <c r="CI79" s="1259"/>
      <c r="CJ79" s="1259"/>
      <c r="CK79" s="1259"/>
      <c r="CL79" s="1259"/>
      <c r="CM79" s="1259"/>
      <c r="CN79" s="1259">
        <v>5.2</v>
      </c>
      <c r="CO79" s="1259"/>
      <c r="CP79" s="1259"/>
      <c r="CQ79" s="1259"/>
      <c r="CR79" s="1259"/>
      <c r="CS79" s="1259"/>
      <c r="CT79" s="1259"/>
      <c r="CU79" s="1259"/>
      <c r="CV79" s="1259">
        <v>5.0999999999999996</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OieFrJAcpt+uK2JsMpmm5Agk0P+Sz5uyvLFgCS/b0+J5DByDFvtCuoDsDgZWgP0YB+2daWeOtTr/Ugj/gGCXcQ==" saltValue="yNAVJmDTQm/II72ptVC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8B55B-4A5E-4F6C-AFC4-68A17B36B648}">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518</v>
      </c>
    </row>
  </sheetData>
  <sheetProtection algorithmName="SHA-512" hashValue="KzxV0dA15msDSr8Ol4Mhjidpl6P60AmmRwNV6pNUjxBF1pePWwoiKiOq4SRHXqNCoPHq0N/eqAfNMEIoJxujYQ==" saltValue="gkgy4SG0t7q0tXQ5IAUE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26175-390B-4D6D-BFC1-4539E7D30E3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518</v>
      </c>
    </row>
  </sheetData>
  <sheetProtection algorithmName="SHA-512" hashValue="ckelhJX9bDXqnUmk5gsbMs9qLx6ux+e2hUH398Y9j4R/NiYtT2z+cSP1ix9I6rGhD/ZZAO7+WDbBNVv+ZW7hmA==" saltValue="xY/d1iINsJP3Eeg3usJj6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568</v>
      </c>
      <c r="G2" s="148"/>
      <c r="H2" s="149"/>
    </row>
    <row r="3" spans="1:8" x14ac:dyDescent="0.15">
      <c r="A3" s="145" t="s">
        <v>561</v>
      </c>
      <c r="B3" s="150"/>
      <c r="C3" s="151"/>
      <c r="D3" s="152">
        <v>33463</v>
      </c>
      <c r="E3" s="153"/>
      <c r="F3" s="154">
        <v>52308</v>
      </c>
      <c r="G3" s="155"/>
      <c r="H3" s="156"/>
    </row>
    <row r="4" spans="1:8" x14ac:dyDescent="0.15">
      <c r="A4" s="157"/>
      <c r="B4" s="158"/>
      <c r="C4" s="159"/>
      <c r="D4" s="160">
        <v>24006</v>
      </c>
      <c r="E4" s="161"/>
      <c r="F4" s="162">
        <v>28695</v>
      </c>
      <c r="G4" s="163"/>
      <c r="H4" s="164"/>
    </row>
    <row r="5" spans="1:8" x14ac:dyDescent="0.15">
      <c r="A5" s="145" t="s">
        <v>563</v>
      </c>
      <c r="B5" s="150"/>
      <c r="C5" s="151"/>
      <c r="D5" s="152">
        <v>43159</v>
      </c>
      <c r="E5" s="153"/>
      <c r="F5" s="154">
        <v>46402</v>
      </c>
      <c r="G5" s="155"/>
      <c r="H5" s="156"/>
    </row>
    <row r="6" spans="1:8" x14ac:dyDescent="0.15">
      <c r="A6" s="157"/>
      <c r="B6" s="158"/>
      <c r="C6" s="159"/>
      <c r="D6" s="160">
        <v>30721</v>
      </c>
      <c r="E6" s="161"/>
      <c r="F6" s="162">
        <v>26897</v>
      </c>
      <c r="G6" s="163"/>
      <c r="H6" s="164"/>
    </row>
    <row r="7" spans="1:8" x14ac:dyDescent="0.15">
      <c r="A7" s="145" t="s">
        <v>564</v>
      </c>
      <c r="B7" s="150"/>
      <c r="C7" s="151"/>
      <c r="D7" s="152">
        <v>36156</v>
      </c>
      <c r="E7" s="153"/>
      <c r="F7" s="154">
        <v>66343</v>
      </c>
      <c r="G7" s="155"/>
      <c r="H7" s="156"/>
    </row>
    <row r="8" spans="1:8" x14ac:dyDescent="0.15">
      <c r="A8" s="157"/>
      <c r="B8" s="158"/>
      <c r="C8" s="159"/>
      <c r="D8" s="160">
        <v>27971</v>
      </c>
      <c r="E8" s="161"/>
      <c r="F8" s="162">
        <v>34529</v>
      </c>
      <c r="G8" s="163"/>
      <c r="H8" s="164"/>
    </row>
    <row r="9" spans="1:8" x14ac:dyDescent="0.15">
      <c r="A9" s="145" t="s">
        <v>565</v>
      </c>
      <c r="B9" s="150"/>
      <c r="C9" s="151"/>
      <c r="D9" s="152">
        <v>76996</v>
      </c>
      <c r="E9" s="153"/>
      <c r="F9" s="154">
        <v>56416</v>
      </c>
      <c r="G9" s="155"/>
      <c r="H9" s="156"/>
    </row>
    <row r="10" spans="1:8" x14ac:dyDescent="0.15">
      <c r="A10" s="157"/>
      <c r="B10" s="158"/>
      <c r="C10" s="159"/>
      <c r="D10" s="160">
        <v>42454</v>
      </c>
      <c r="E10" s="161"/>
      <c r="F10" s="162">
        <v>32623</v>
      </c>
      <c r="G10" s="163"/>
      <c r="H10" s="164"/>
    </row>
    <row r="11" spans="1:8" x14ac:dyDescent="0.15">
      <c r="A11" s="145" t="s">
        <v>566</v>
      </c>
      <c r="B11" s="150"/>
      <c r="C11" s="151"/>
      <c r="D11" s="152">
        <v>49428</v>
      </c>
      <c r="E11" s="153"/>
      <c r="F11" s="154">
        <v>49217</v>
      </c>
      <c r="G11" s="155"/>
      <c r="H11" s="156"/>
    </row>
    <row r="12" spans="1:8" x14ac:dyDescent="0.15">
      <c r="A12" s="157"/>
      <c r="B12" s="158"/>
      <c r="C12" s="165"/>
      <c r="D12" s="160">
        <v>24985</v>
      </c>
      <c r="E12" s="161"/>
      <c r="F12" s="162">
        <v>27232</v>
      </c>
      <c r="G12" s="163"/>
      <c r="H12" s="164"/>
    </row>
    <row r="13" spans="1:8" x14ac:dyDescent="0.15">
      <c r="A13" s="145"/>
      <c r="B13" s="150"/>
      <c r="C13" s="166"/>
      <c r="D13" s="167">
        <v>47840</v>
      </c>
      <c r="E13" s="168"/>
      <c r="F13" s="169">
        <v>54137</v>
      </c>
      <c r="G13" s="170"/>
      <c r="H13" s="156"/>
    </row>
    <row r="14" spans="1:8" x14ac:dyDescent="0.15">
      <c r="A14" s="157"/>
      <c r="B14" s="158"/>
      <c r="C14" s="159"/>
      <c r="D14" s="160">
        <v>30027</v>
      </c>
      <c r="E14" s="161"/>
      <c r="F14" s="162">
        <v>29995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8.0299999999999994</v>
      </c>
      <c r="C19" s="171">
        <f>ROUND(VALUE(SUBSTITUTE(実質収支比率等に係る経年分析!G$48,"▲","-")),2)</f>
        <v>5.19</v>
      </c>
      <c r="D19" s="171">
        <f>ROUND(VALUE(SUBSTITUTE(実質収支比率等に係る経年分析!H$48,"▲","-")),2)</f>
        <v>6.65</v>
      </c>
      <c r="E19" s="171">
        <f>ROUND(VALUE(SUBSTITUTE(実質収支比率等に係る経年分析!I$48,"▲","-")),2)</f>
        <v>4.3099999999999996</v>
      </c>
      <c r="F19" s="171">
        <f>ROUND(VALUE(SUBSTITUTE(実質収支比率等に係る経年分析!J$48,"▲","-")),2)</f>
        <v>4.8099999999999996</v>
      </c>
    </row>
    <row r="20" spans="1:11" x14ac:dyDescent="0.15">
      <c r="A20" s="171" t="s">
        <v>55</v>
      </c>
      <c r="B20" s="171">
        <f>ROUND(VALUE(SUBSTITUTE(実質収支比率等に係る経年分析!F$47,"▲","-")),2)</f>
        <v>21.34</v>
      </c>
      <c r="C20" s="171">
        <f>ROUND(VALUE(SUBSTITUTE(実質収支比率等に係る経年分析!G$47,"▲","-")),2)</f>
        <v>21.13</v>
      </c>
      <c r="D20" s="171">
        <f>ROUND(VALUE(SUBSTITUTE(実質収支比率等に係る経年分析!H$47,"▲","-")),2)</f>
        <v>20.52</v>
      </c>
      <c r="E20" s="171">
        <f>ROUND(VALUE(SUBSTITUTE(実質収支比率等に係る経年分析!I$47,"▲","-")),2)</f>
        <v>18.739999999999998</v>
      </c>
      <c r="F20" s="171">
        <f>ROUND(VALUE(SUBSTITUTE(実質収支比率等に係る経年分析!J$47,"▲","-")),2)</f>
        <v>20.309999999999999</v>
      </c>
    </row>
    <row r="21" spans="1:11" x14ac:dyDescent="0.15">
      <c r="A21" s="171" t="s">
        <v>56</v>
      </c>
      <c r="B21" s="171">
        <f>IF(ISNUMBER(VALUE(SUBSTITUTE(実質収支比率等に係る経年分析!F$49,"▲","-"))),ROUND(VALUE(SUBSTITUTE(実質収支比率等に係る経年分析!F$49,"▲","-")),2),NA())</f>
        <v>1.9</v>
      </c>
      <c r="C21" s="171">
        <f>IF(ISNUMBER(VALUE(SUBSTITUTE(実質収支比率等に係る経年分析!G$49,"▲","-"))),ROUND(VALUE(SUBSTITUTE(実質収支比率等に係る経年分析!G$49,"▲","-")),2),NA())</f>
        <v>-2.74</v>
      </c>
      <c r="D21" s="171">
        <f>IF(ISNUMBER(VALUE(SUBSTITUTE(実質収支比率等に係る経年分析!H$49,"▲","-"))),ROUND(VALUE(SUBSTITUTE(実質収支比率等に係る経年分析!H$49,"▲","-")),2),NA())</f>
        <v>1.62</v>
      </c>
      <c r="E21" s="171">
        <f>IF(ISNUMBER(VALUE(SUBSTITUTE(実質収支比率等に係る経年分析!I$49,"▲","-"))),ROUND(VALUE(SUBSTITUTE(実質収支比率等に係る経年分析!I$49,"▲","-")),2),NA())</f>
        <v>-3.19</v>
      </c>
      <c r="F21" s="171">
        <f>IF(ISNUMBER(VALUE(SUBSTITUTE(実質収支比率等に係る経年分析!J$49,"▲","-"))),ROUND(VALUE(SUBSTITUTE(実質収支比率等に係る経年分析!J$49,"▲","-")),2),NA())</f>
        <v>0.17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0.05</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0.32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尾張都市計画事業小牧文津土地区画整理事業特別会計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0.31</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0.38</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4.3099999999999996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16.66</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51.78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42.17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37.04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37.39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3935</v>
      </c>
      <c r="E42" s="173"/>
      <c r="F42" s="173"/>
      <c r="G42" s="173">
        <f>'実質公債費比率（分子）の構造'!L$52</f>
        <v>3752</v>
      </c>
      <c r="H42" s="173"/>
      <c r="I42" s="173"/>
      <c r="J42" s="173">
        <f>'実質公債費比率（分子）の構造'!M$52</f>
        <v>3790</v>
      </c>
      <c r="K42" s="173"/>
      <c r="L42" s="173"/>
      <c r="M42" s="173">
        <f>'実質公債費比率（分子）の構造'!N$52</f>
        <v>3580</v>
      </c>
      <c r="N42" s="173"/>
      <c r="O42" s="173"/>
      <c r="P42" s="173">
        <f>'実質公債費比率（分子）の構造'!O$52</f>
        <v>2981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240</v>
      </c>
      <c r="C45" s="173"/>
      <c r="D45" s="173"/>
      <c r="E45" s="173">
        <f>'実質公債費比率（分子）の構造'!L$49</f>
        <v>431</v>
      </c>
      <c r="F45" s="173"/>
      <c r="G45" s="173"/>
      <c r="H45" s="173">
        <f>'実質公債費比率（分子）の構造'!M$49</f>
        <v>431</v>
      </c>
      <c r="I45" s="173"/>
      <c r="J45" s="173"/>
      <c r="K45" s="173">
        <f>'実質公債費比率（分子）の構造'!N$49</f>
        <v>441</v>
      </c>
      <c r="L45" s="173"/>
      <c r="M45" s="173"/>
      <c r="N45" s="173">
        <f>'実質公債費比率（分子）の構造'!O$49</f>
        <v>462</v>
      </c>
      <c r="O45" s="173"/>
      <c r="P45" s="173"/>
    </row>
    <row r="46" spans="1:16" x14ac:dyDescent="0.15">
      <c r="A46" s="173" t="s">
        <v>67</v>
      </c>
      <c r="B46" s="173">
        <f>'実質公債費比率（分子）の構造'!K$48</f>
        <v>1315</v>
      </c>
      <c r="C46" s="173"/>
      <c r="D46" s="173"/>
      <c r="E46" s="173">
        <f>'実質公債費比率（分子）の構造'!L$48</f>
        <v>1337</v>
      </c>
      <c r="F46" s="173"/>
      <c r="G46" s="173"/>
      <c r="H46" s="173">
        <f>'実質公債費比率（分子）の構造'!M$48</f>
        <v>2000</v>
      </c>
      <c r="I46" s="173"/>
      <c r="J46" s="173"/>
      <c r="K46" s="173">
        <f>'実質公債費比率（分子）の構造'!N$48</f>
        <v>1822</v>
      </c>
      <c r="L46" s="173"/>
      <c r="M46" s="173"/>
      <c r="N46" s="173">
        <f>'実質公債費比率（分子）の構造'!O$48</f>
        <v>1874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1987</v>
      </c>
      <c r="C49" s="173"/>
      <c r="D49" s="173"/>
      <c r="E49" s="173">
        <f>'実質公債費比率（分子）の構造'!L$45</f>
        <v>1811</v>
      </c>
      <c r="F49" s="173"/>
      <c r="G49" s="173"/>
      <c r="H49" s="173">
        <f>'実質公債費比率（分子）の構造'!M$45</f>
        <v>1623</v>
      </c>
      <c r="I49" s="173"/>
      <c r="J49" s="173"/>
      <c r="K49" s="173">
        <f>'実質公債費比率（分子）の構造'!N$45</f>
        <v>1269</v>
      </c>
      <c r="L49" s="173"/>
      <c r="M49" s="173"/>
      <c r="N49" s="173">
        <f>'実質公債費比率（分子）の構造'!O$45</f>
        <v>1191</v>
      </c>
      <c r="O49" s="173"/>
      <c r="P49" s="173"/>
    </row>
    <row r="50" spans="1:16" x14ac:dyDescent="0.15">
      <c r="A50" s="173" t="s">
        <v>71</v>
      </c>
      <c r="B50" s="173" t="e">
        <f>NA()</f>
        <v>#N/A</v>
      </c>
      <c r="C50" s="173">
        <f>IF(ISNUMBER('実質公債費比率（分子）の構造'!K$53),'実質公債費比率（分子）の構造'!K$53,NA())</f>
        <v>-393</v>
      </c>
      <c r="D50" s="173" t="e">
        <f>NA()</f>
        <v>#N/A</v>
      </c>
      <c r="E50" s="173" t="e">
        <f>NA()</f>
        <v>#N/A</v>
      </c>
      <c r="F50" s="173">
        <f>IF(ISNUMBER('実質公債費比率（分子）の構造'!L$53),'実質公債費比率（分子）の構造'!L$53,NA())</f>
        <v>-173</v>
      </c>
      <c r="G50" s="173" t="e">
        <f>NA()</f>
        <v>#N/A</v>
      </c>
      <c r="H50" s="173" t="e">
        <f>NA()</f>
        <v>#N/A</v>
      </c>
      <c r="I50" s="173">
        <f>IF(ISNUMBER('実質公債費比率（分子）の構造'!M$53),'実質公債費比率（分子）の構造'!M$53,NA())</f>
        <v>264</v>
      </c>
      <c r="J50" s="173" t="e">
        <f>NA()</f>
        <v>#N/A</v>
      </c>
      <c r="K50" s="173" t="e">
        <f>NA()</f>
        <v>#N/A</v>
      </c>
      <c r="L50" s="173">
        <f>IF(ISNUMBER('実質公債費比率（分子）の構造'!N$53),'実質公債費比率（分子）の構造'!N$53,NA())</f>
        <v>-48</v>
      </c>
      <c r="M50" s="173" t="e">
        <f>NA()</f>
        <v>#N/A</v>
      </c>
      <c r="N50" s="173" t="e">
        <f>NA()</f>
        <v>#N/A</v>
      </c>
      <c r="O50" s="173">
        <f>IF(ISNUMBER('実質公債費比率（分子）の構造'!O$53),'実質公債費比率（分子）の構造'!O$53,NA())</f>
        <v>546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23560</v>
      </c>
      <c r="E56" s="172"/>
      <c r="F56" s="172"/>
      <c r="G56" s="172">
        <f>'将来負担比率（分子）の構造'!J$52</f>
        <v>24339</v>
      </c>
      <c r="H56" s="172"/>
      <c r="I56" s="172"/>
      <c r="J56" s="172">
        <f>'将来負担比率（分子）の構造'!K$52</f>
        <v>22514</v>
      </c>
      <c r="K56" s="172"/>
      <c r="L56" s="172"/>
      <c r="M56" s="172">
        <f>'将来負担比率（分子）の構造'!L$52</f>
        <v>21440</v>
      </c>
      <c r="N56" s="172"/>
      <c r="O56" s="172"/>
      <c r="P56" s="172">
        <f>'将来負担比率（分子）の構造'!M$52</f>
        <v>20298</v>
      </c>
    </row>
    <row r="57" spans="1:16" x14ac:dyDescent="0.15">
      <c r="A57" s="172" t="s">
        <v>42</v>
      </c>
      <c r="B57" s="172"/>
      <c r="C57" s="172"/>
      <c r="D57" s="172">
        <f>'将来負担比率（分子）の構造'!I$51</f>
        <v>8526</v>
      </c>
      <c r="E57" s="172"/>
      <c r="F57" s="172"/>
      <c r="G57" s="172">
        <f>'将来負担比率（分子）の構造'!J$51</f>
        <v>8368</v>
      </c>
      <c r="H57" s="172"/>
      <c r="I57" s="172"/>
      <c r="J57" s="172">
        <f>'将来負担比率（分子）の構造'!K$51</f>
        <v>8329</v>
      </c>
      <c r="K57" s="172"/>
      <c r="L57" s="172"/>
      <c r="M57" s="172">
        <f>'将来負担比率（分子）の構造'!L$51</f>
        <v>7992</v>
      </c>
      <c r="N57" s="172"/>
      <c r="O57" s="172"/>
      <c r="P57" s="172">
        <f>'将来負担比率（分子）の構造'!M$51</f>
        <v>7890</v>
      </c>
    </row>
    <row r="58" spans="1:16" x14ac:dyDescent="0.15">
      <c r="A58" s="172" t="s">
        <v>41</v>
      </c>
      <c r="B58" s="172"/>
      <c r="C58" s="172"/>
      <c r="D58" s="172">
        <f>'将来負担比率（分子）の構造'!I$50</f>
        <v>27339</v>
      </c>
      <c r="E58" s="172"/>
      <c r="F58" s="172"/>
      <c r="G58" s="172">
        <f>'将来負担比率（分子）の構造'!J$50</f>
        <v>26187</v>
      </c>
      <c r="H58" s="172"/>
      <c r="I58" s="172"/>
      <c r="J58" s="172">
        <f>'将来負担比率（分子）の構造'!K$50</f>
        <v>26734</v>
      </c>
      <c r="K58" s="172"/>
      <c r="L58" s="172"/>
      <c r="M58" s="172">
        <f>'将来負担比率（分子）の構造'!L$50</f>
        <v>24417</v>
      </c>
      <c r="N58" s="172"/>
      <c r="O58" s="172"/>
      <c r="P58" s="172">
        <f>'将来負担比率（分子）の構造'!M$50</f>
        <v>25504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79</v>
      </c>
      <c r="O61" s="172"/>
      <c r="P61" s="172"/>
    </row>
    <row r="62" spans="1:16" x14ac:dyDescent="0.15">
      <c r="A62" s="172" t="s">
        <v>35</v>
      </c>
      <c r="B62" s="172">
        <f>'将来負担比率（分子）の構造'!I$45</f>
        <v>6780</v>
      </c>
      <c r="C62" s="172"/>
      <c r="D62" s="172"/>
      <c r="E62" s="172">
        <f>'将来負担比率（分子）の構造'!J$45</f>
        <v>6194</v>
      </c>
      <c r="F62" s="172"/>
      <c r="G62" s="172"/>
      <c r="H62" s="172">
        <f>'将来負担比率（分子）の構造'!K$45</f>
        <v>6341</v>
      </c>
      <c r="I62" s="172"/>
      <c r="J62" s="172"/>
      <c r="K62" s="172">
        <f>'将来負担比率（分子）の構造'!L$45</f>
        <v>7125</v>
      </c>
      <c r="L62" s="172"/>
      <c r="M62" s="172"/>
      <c r="N62" s="172">
        <f>'将来負担比率（分子）の構造'!M$45</f>
        <v>7219</v>
      </c>
      <c r="O62" s="172"/>
      <c r="P62" s="172"/>
    </row>
    <row r="63" spans="1:16" x14ac:dyDescent="0.15">
      <c r="A63" s="172" t="s">
        <v>34</v>
      </c>
      <c r="B63" s="172">
        <f>'将来負担比率（分子）の構造'!I$44</f>
        <v>5042</v>
      </c>
      <c r="C63" s="172"/>
      <c r="D63" s="172"/>
      <c r="E63" s="172">
        <f>'将来負担比率（分子）の構造'!J$44</f>
        <v>4869</v>
      </c>
      <c r="F63" s="172"/>
      <c r="G63" s="172"/>
      <c r="H63" s="172">
        <f>'将来負担比率（分子）の構造'!K$44</f>
        <v>4465</v>
      </c>
      <c r="I63" s="172"/>
      <c r="J63" s="172"/>
      <c r="K63" s="172">
        <f>'将来負担比率（分子）の構造'!L$44</f>
        <v>4045</v>
      </c>
      <c r="L63" s="172"/>
      <c r="M63" s="172"/>
      <c r="N63" s="172">
        <f>'将来負担比率（分子）の構造'!M$44</f>
        <v>3598</v>
      </c>
      <c r="O63" s="172"/>
      <c r="P63" s="172"/>
    </row>
    <row r="64" spans="1:16" x14ac:dyDescent="0.15">
      <c r="A64" s="172" t="s">
        <v>33</v>
      </c>
      <c r="B64" s="172">
        <f>'将来負担比率（分子）の構造'!I$43</f>
        <v>14408</v>
      </c>
      <c r="C64" s="172"/>
      <c r="D64" s="172"/>
      <c r="E64" s="172">
        <f>'将来負担比率（分子）の構造'!J$43</f>
        <v>24018</v>
      </c>
      <c r="F64" s="172"/>
      <c r="G64" s="172"/>
      <c r="H64" s="172">
        <f>'将来負担比率（分子）の構造'!K$43</f>
        <v>23268</v>
      </c>
      <c r="I64" s="172"/>
      <c r="J64" s="172"/>
      <c r="K64" s="172">
        <f>'将来負担比率（分子）の構造'!L$43</f>
        <v>19695</v>
      </c>
      <c r="L64" s="172"/>
      <c r="M64" s="172"/>
      <c r="N64" s="172">
        <f>'将来負担比率（分子）の構造'!M$43</f>
        <v>16983</v>
      </c>
      <c r="O64" s="172"/>
      <c r="P64" s="172"/>
    </row>
    <row r="65" spans="1:16" x14ac:dyDescent="0.15">
      <c r="A65" s="172" t="s">
        <v>32</v>
      </c>
      <c r="B65" s="172">
        <f>'将来負担比率（分子）の構造'!I$42</f>
        <v>138</v>
      </c>
      <c r="C65" s="172"/>
      <c r="D65" s="172"/>
      <c r="E65" s="172">
        <f>'将来負担比率（分子）の構造'!J$42</f>
        <v>13</v>
      </c>
      <c r="F65" s="172"/>
      <c r="G65" s="172"/>
      <c r="H65" s="172">
        <f>'将来負担比率（分子）の構造'!K$42</f>
        <v>119</v>
      </c>
      <c r="I65" s="172"/>
      <c r="J65" s="172"/>
      <c r="K65" s="172">
        <f>'将来負担比率（分子）の構造'!L$42</f>
        <v>483</v>
      </c>
      <c r="L65" s="172"/>
      <c r="M65" s="172"/>
      <c r="N65" s="172">
        <f>'将来負担比率（分子）の構造'!M$42</f>
        <v>215</v>
      </c>
      <c r="O65" s="172"/>
      <c r="P65" s="172"/>
    </row>
    <row r="66" spans="1:16" x14ac:dyDescent="0.15">
      <c r="A66" s="172" t="s">
        <v>31</v>
      </c>
      <c r="B66" s="172">
        <f>'将来負担比率（分子）の構造'!I$41</f>
        <v>8430</v>
      </c>
      <c r="C66" s="172"/>
      <c r="D66" s="172"/>
      <c r="E66" s="172">
        <f>'将来負担比率（分子）の構造'!J$41</f>
        <v>7686</v>
      </c>
      <c r="F66" s="172"/>
      <c r="G66" s="172"/>
      <c r="H66" s="172">
        <f>'将来負担比率（分子）の構造'!K$41</f>
        <v>6593</v>
      </c>
      <c r="I66" s="172"/>
      <c r="J66" s="172"/>
      <c r="K66" s="172">
        <f>'将来負担比率（分子）の構造'!L$41</f>
        <v>7277</v>
      </c>
      <c r="L66" s="172"/>
      <c r="M66" s="172"/>
      <c r="N66" s="172">
        <f>'将来負担比率（分子）の構造'!M$41</f>
        <v>8355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7161</v>
      </c>
      <c r="C72" s="176">
        <f>基金残高に係る経年分析!G55</f>
        <v>6769</v>
      </c>
      <c r="D72" s="176">
        <f>基金残高に係る経年分析!H55</f>
        <v>6777</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16355</v>
      </c>
      <c r="C74" s="176">
        <f>基金残高に係る経年分析!G57</f>
        <v>14602</v>
      </c>
      <c r="D74" s="176">
        <f>基金残高に係る経年分析!H57</f>
        <v>14838</v>
      </c>
    </row>
  </sheetData>
  <sheetProtection algorithmName="SHA-512" hashValue="Ay9bYj51Pf1KpRxA8NDNN6U3imiBnh1Lh3i0w6Wf5EpIzkc1iYKAcOqYqiEgiQNk/eX9JIos9d3Hrc0s98zARg==" saltValue="DW3Ue0PHA1Zjhuj2vJa+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8013-1D60-4B15-ABBB-855E912E2278}">
  <sheetPr>
    <pageSetUpPr fitToPage="1"/>
  </sheetPr>
  <dimension ref="B1:EM50"/>
  <sheetViews>
    <sheetView showGridLines="0" zoomScaleNormal="10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209</v>
      </c>
      <c r="DI1" s="637"/>
      <c r="DJ1" s="637"/>
      <c r="DK1" s="637"/>
      <c r="DL1" s="637"/>
      <c r="DM1" s="637"/>
      <c r="DN1" s="638"/>
      <c r="DO1" s="349"/>
      <c r="DP1" s="636" t="s">
        <v>210</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211</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212</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213</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214</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215</v>
      </c>
      <c r="S4" s="640"/>
      <c r="T4" s="640"/>
      <c r="U4" s="640"/>
      <c r="V4" s="640"/>
      <c r="W4" s="640"/>
      <c r="X4" s="640"/>
      <c r="Y4" s="641"/>
      <c r="Z4" s="639" t="s">
        <v>216</v>
      </c>
      <c r="AA4" s="640"/>
      <c r="AB4" s="640"/>
      <c r="AC4" s="641"/>
      <c r="AD4" s="639" t="s">
        <v>217</v>
      </c>
      <c r="AE4" s="640"/>
      <c r="AF4" s="640"/>
      <c r="AG4" s="640"/>
      <c r="AH4" s="640"/>
      <c r="AI4" s="640"/>
      <c r="AJ4" s="640"/>
      <c r="AK4" s="641"/>
      <c r="AL4" s="639" t="s">
        <v>216</v>
      </c>
      <c r="AM4" s="640"/>
      <c r="AN4" s="640"/>
      <c r="AO4" s="641"/>
      <c r="AP4" s="642" t="s">
        <v>218</v>
      </c>
      <c r="AQ4" s="642"/>
      <c r="AR4" s="642"/>
      <c r="AS4" s="642"/>
      <c r="AT4" s="642"/>
      <c r="AU4" s="642"/>
      <c r="AV4" s="642"/>
      <c r="AW4" s="642"/>
      <c r="AX4" s="642"/>
      <c r="AY4" s="642"/>
      <c r="AZ4" s="642"/>
      <c r="BA4" s="642"/>
      <c r="BB4" s="642"/>
      <c r="BC4" s="642"/>
      <c r="BD4" s="642"/>
      <c r="BE4" s="642"/>
      <c r="BF4" s="642"/>
      <c r="BG4" s="642" t="s">
        <v>219</v>
      </c>
      <c r="BH4" s="642"/>
      <c r="BI4" s="642"/>
      <c r="BJ4" s="642"/>
      <c r="BK4" s="642"/>
      <c r="BL4" s="642"/>
      <c r="BM4" s="642"/>
      <c r="BN4" s="642"/>
      <c r="BO4" s="642" t="s">
        <v>216</v>
      </c>
      <c r="BP4" s="642"/>
      <c r="BQ4" s="642"/>
      <c r="BR4" s="642"/>
      <c r="BS4" s="642" t="s">
        <v>220</v>
      </c>
      <c r="BT4" s="642"/>
      <c r="BU4" s="642"/>
      <c r="BV4" s="642"/>
      <c r="BW4" s="642"/>
      <c r="BX4" s="642"/>
      <c r="BY4" s="642"/>
      <c r="BZ4" s="642"/>
      <c r="CA4" s="642"/>
      <c r="CB4" s="642"/>
      <c r="CD4" s="639" t="s">
        <v>221</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222</v>
      </c>
      <c r="C5" s="644"/>
      <c r="D5" s="644"/>
      <c r="E5" s="644"/>
      <c r="F5" s="644"/>
      <c r="G5" s="644"/>
      <c r="H5" s="644"/>
      <c r="I5" s="644"/>
      <c r="J5" s="644"/>
      <c r="K5" s="644"/>
      <c r="L5" s="644"/>
      <c r="M5" s="644"/>
      <c r="N5" s="644"/>
      <c r="O5" s="644"/>
      <c r="P5" s="644"/>
      <c r="Q5" s="645"/>
      <c r="R5" s="646">
        <v>31869265</v>
      </c>
      <c r="S5" s="647"/>
      <c r="T5" s="647"/>
      <c r="U5" s="647"/>
      <c r="V5" s="647"/>
      <c r="W5" s="647"/>
      <c r="X5" s="647"/>
      <c r="Y5" s="648"/>
      <c r="Z5" s="649">
        <v>49</v>
      </c>
      <c r="AA5" s="649"/>
      <c r="AB5" s="649"/>
      <c r="AC5" s="649"/>
      <c r="AD5" s="650">
        <v>29357998</v>
      </c>
      <c r="AE5" s="650"/>
      <c r="AF5" s="650"/>
      <c r="AG5" s="650"/>
      <c r="AH5" s="650"/>
      <c r="AI5" s="650"/>
      <c r="AJ5" s="650"/>
      <c r="AK5" s="650"/>
      <c r="AL5" s="651">
        <v>82.2</v>
      </c>
      <c r="AM5" s="652"/>
      <c r="AN5" s="652"/>
      <c r="AO5" s="653"/>
      <c r="AP5" s="643" t="s">
        <v>223</v>
      </c>
      <c r="AQ5" s="644"/>
      <c r="AR5" s="644"/>
      <c r="AS5" s="644"/>
      <c r="AT5" s="644"/>
      <c r="AU5" s="644"/>
      <c r="AV5" s="644"/>
      <c r="AW5" s="644"/>
      <c r="AX5" s="644"/>
      <c r="AY5" s="644"/>
      <c r="AZ5" s="644"/>
      <c r="BA5" s="644"/>
      <c r="BB5" s="644"/>
      <c r="BC5" s="644"/>
      <c r="BD5" s="644"/>
      <c r="BE5" s="644"/>
      <c r="BF5" s="645"/>
      <c r="BG5" s="657">
        <v>29930856</v>
      </c>
      <c r="BH5" s="658"/>
      <c r="BI5" s="658"/>
      <c r="BJ5" s="658"/>
      <c r="BK5" s="658"/>
      <c r="BL5" s="658"/>
      <c r="BM5" s="658"/>
      <c r="BN5" s="659"/>
      <c r="BO5" s="660">
        <v>93.9</v>
      </c>
      <c r="BP5" s="660"/>
      <c r="BQ5" s="660"/>
      <c r="BR5" s="660"/>
      <c r="BS5" s="661">
        <v>572858</v>
      </c>
      <c r="BT5" s="661"/>
      <c r="BU5" s="661"/>
      <c r="BV5" s="661"/>
      <c r="BW5" s="661"/>
      <c r="BX5" s="661"/>
      <c r="BY5" s="661"/>
      <c r="BZ5" s="661"/>
      <c r="CA5" s="661"/>
      <c r="CB5" s="665"/>
      <c r="CD5" s="639" t="s">
        <v>218</v>
      </c>
      <c r="CE5" s="640"/>
      <c r="CF5" s="640"/>
      <c r="CG5" s="640"/>
      <c r="CH5" s="640"/>
      <c r="CI5" s="640"/>
      <c r="CJ5" s="640"/>
      <c r="CK5" s="640"/>
      <c r="CL5" s="640"/>
      <c r="CM5" s="640"/>
      <c r="CN5" s="640"/>
      <c r="CO5" s="640"/>
      <c r="CP5" s="640"/>
      <c r="CQ5" s="641"/>
      <c r="CR5" s="639" t="s">
        <v>224</v>
      </c>
      <c r="CS5" s="640"/>
      <c r="CT5" s="640"/>
      <c r="CU5" s="640"/>
      <c r="CV5" s="640"/>
      <c r="CW5" s="640"/>
      <c r="CX5" s="640"/>
      <c r="CY5" s="641"/>
      <c r="CZ5" s="639" t="s">
        <v>216</v>
      </c>
      <c r="DA5" s="640"/>
      <c r="DB5" s="640"/>
      <c r="DC5" s="641"/>
      <c r="DD5" s="639" t="s">
        <v>225</v>
      </c>
      <c r="DE5" s="640"/>
      <c r="DF5" s="640"/>
      <c r="DG5" s="640"/>
      <c r="DH5" s="640"/>
      <c r="DI5" s="640"/>
      <c r="DJ5" s="640"/>
      <c r="DK5" s="640"/>
      <c r="DL5" s="640"/>
      <c r="DM5" s="640"/>
      <c r="DN5" s="640"/>
      <c r="DO5" s="640"/>
      <c r="DP5" s="641"/>
      <c r="DQ5" s="639" t="s">
        <v>226</v>
      </c>
      <c r="DR5" s="640"/>
      <c r="DS5" s="640"/>
      <c r="DT5" s="640"/>
      <c r="DU5" s="640"/>
      <c r="DV5" s="640"/>
      <c r="DW5" s="640"/>
      <c r="DX5" s="640"/>
      <c r="DY5" s="640"/>
      <c r="DZ5" s="640"/>
      <c r="EA5" s="640"/>
      <c r="EB5" s="640"/>
      <c r="EC5" s="641"/>
    </row>
    <row r="6" spans="2:143" ht="11.25" customHeight="1" x14ac:dyDescent="0.15">
      <c r="B6" s="654" t="s">
        <v>227</v>
      </c>
      <c r="C6" s="655"/>
      <c r="D6" s="655"/>
      <c r="E6" s="655"/>
      <c r="F6" s="655"/>
      <c r="G6" s="655"/>
      <c r="H6" s="655"/>
      <c r="I6" s="655"/>
      <c r="J6" s="655"/>
      <c r="K6" s="655"/>
      <c r="L6" s="655"/>
      <c r="M6" s="655"/>
      <c r="N6" s="655"/>
      <c r="O6" s="655"/>
      <c r="P6" s="655"/>
      <c r="Q6" s="656"/>
      <c r="R6" s="657">
        <v>397538</v>
      </c>
      <c r="S6" s="658"/>
      <c r="T6" s="658"/>
      <c r="U6" s="658"/>
      <c r="V6" s="658"/>
      <c r="W6" s="658"/>
      <c r="X6" s="658"/>
      <c r="Y6" s="659"/>
      <c r="Z6" s="660">
        <v>0.6</v>
      </c>
      <c r="AA6" s="660"/>
      <c r="AB6" s="660"/>
      <c r="AC6" s="660"/>
      <c r="AD6" s="661">
        <v>397538</v>
      </c>
      <c r="AE6" s="661"/>
      <c r="AF6" s="661"/>
      <c r="AG6" s="661"/>
      <c r="AH6" s="661"/>
      <c r="AI6" s="661"/>
      <c r="AJ6" s="661"/>
      <c r="AK6" s="661"/>
      <c r="AL6" s="662">
        <v>1.1000000000000001</v>
      </c>
      <c r="AM6" s="663"/>
      <c r="AN6" s="663"/>
      <c r="AO6" s="664"/>
      <c r="AP6" s="654" t="s">
        <v>228</v>
      </c>
      <c r="AQ6" s="655"/>
      <c r="AR6" s="655"/>
      <c r="AS6" s="655"/>
      <c r="AT6" s="655"/>
      <c r="AU6" s="655"/>
      <c r="AV6" s="655"/>
      <c r="AW6" s="655"/>
      <c r="AX6" s="655"/>
      <c r="AY6" s="655"/>
      <c r="AZ6" s="655"/>
      <c r="BA6" s="655"/>
      <c r="BB6" s="655"/>
      <c r="BC6" s="655"/>
      <c r="BD6" s="655"/>
      <c r="BE6" s="655"/>
      <c r="BF6" s="656"/>
      <c r="BG6" s="657">
        <v>29930856</v>
      </c>
      <c r="BH6" s="658"/>
      <c r="BI6" s="658"/>
      <c r="BJ6" s="658"/>
      <c r="BK6" s="658"/>
      <c r="BL6" s="658"/>
      <c r="BM6" s="658"/>
      <c r="BN6" s="659"/>
      <c r="BO6" s="660">
        <v>93.9</v>
      </c>
      <c r="BP6" s="660"/>
      <c r="BQ6" s="660"/>
      <c r="BR6" s="660"/>
      <c r="BS6" s="661">
        <v>572858</v>
      </c>
      <c r="BT6" s="661"/>
      <c r="BU6" s="661"/>
      <c r="BV6" s="661"/>
      <c r="BW6" s="661"/>
      <c r="BX6" s="661"/>
      <c r="BY6" s="661"/>
      <c r="BZ6" s="661"/>
      <c r="CA6" s="661"/>
      <c r="CB6" s="665"/>
      <c r="CD6" s="643" t="s">
        <v>229</v>
      </c>
      <c r="CE6" s="644"/>
      <c r="CF6" s="644"/>
      <c r="CG6" s="644"/>
      <c r="CH6" s="644"/>
      <c r="CI6" s="644"/>
      <c r="CJ6" s="644"/>
      <c r="CK6" s="644"/>
      <c r="CL6" s="644"/>
      <c r="CM6" s="644"/>
      <c r="CN6" s="644"/>
      <c r="CO6" s="644"/>
      <c r="CP6" s="644"/>
      <c r="CQ6" s="645"/>
      <c r="CR6" s="657">
        <v>340436</v>
      </c>
      <c r="CS6" s="658"/>
      <c r="CT6" s="658"/>
      <c r="CU6" s="658"/>
      <c r="CV6" s="658"/>
      <c r="CW6" s="658"/>
      <c r="CX6" s="658"/>
      <c r="CY6" s="659"/>
      <c r="CZ6" s="651">
        <v>0.6</v>
      </c>
      <c r="DA6" s="652"/>
      <c r="DB6" s="652"/>
      <c r="DC6" s="668"/>
      <c r="DD6" s="666" t="s">
        <v>130</v>
      </c>
      <c r="DE6" s="658"/>
      <c r="DF6" s="658"/>
      <c r="DG6" s="658"/>
      <c r="DH6" s="658"/>
      <c r="DI6" s="658"/>
      <c r="DJ6" s="658"/>
      <c r="DK6" s="658"/>
      <c r="DL6" s="658"/>
      <c r="DM6" s="658"/>
      <c r="DN6" s="658"/>
      <c r="DO6" s="658"/>
      <c r="DP6" s="659"/>
      <c r="DQ6" s="666">
        <v>340436</v>
      </c>
      <c r="DR6" s="658"/>
      <c r="DS6" s="658"/>
      <c r="DT6" s="658"/>
      <c r="DU6" s="658"/>
      <c r="DV6" s="658"/>
      <c r="DW6" s="658"/>
      <c r="DX6" s="658"/>
      <c r="DY6" s="658"/>
      <c r="DZ6" s="658"/>
      <c r="EA6" s="658"/>
      <c r="EB6" s="658"/>
      <c r="EC6" s="667"/>
    </row>
    <row r="7" spans="2:143" ht="11.25" customHeight="1" x14ac:dyDescent="0.15">
      <c r="B7" s="654" t="s">
        <v>230</v>
      </c>
      <c r="C7" s="655"/>
      <c r="D7" s="655"/>
      <c r="E7" s="655"/>
      <c r="F7" s="655"/>
      <c r="G7" s="655"/>
      <c r="H7" s="655"/>
      <c r="I7" s="655"/>
      <c r="J7" s="655"/>
      <c r="K7" s="655"/>
      <c r="L7" s="655"/>
      <c r="M7" s="655"/>
      <c r="N7" s="655"/>
      <c r="O7" s="655"/>
      <c r="P7" s="655"/>
      <c r="Q7" s="656"/>
      <c r="R7" s="657">
        <v>15920</v>
      </c>
      <c r="S7" s="658"/>
      <c r="T7" s="658"/>
      <c r="U7" s="658"/>
      <c r="V7" s="658"/>
      <c r="W7" s="658"/>
      <c r="X7" s="658"/>
      <c r="Y7" s="659"/>
      <c r="Z7" s="660">
        <v>0</v>
      </c>
      <c r="AA7" s="660"/>
      <c r="AB7" s="660"/>
      <c r="AC7" s="660"/>
      <c r="AD7" s="661">
        <v>15920</v>
      </c>
      <c r="AE7" s="661"/>
      <c r="AF7" s="661"/>
      <c r="AG7" s="661"/>
      <c r="AH7" s="661"/>
      <c r="AI7" s="661"/>
      <c r="AJ7" s="661"/>
      <c r="AK7" s="661"/>
      <c r="AL7" s="662">
        <v>0</v>
      </c>
      <c r="AM7" s="663"/>
      <c r="AN7" s="663"/>
      <c r="AO7" s="664"/>
      <c r="AP7" s="654" t="s">
        <v>231</v>
      </c>
      <c r="AQ7" s="655"/>
      <c r="AR7" s="655"/>
      <c r="AS7" s="655"/>
      <c r="AT7" s="655"/>
      <c r="AU7" s="655"/>
      <c r="AV7" s="655"/>
      <c r="AW7" s="655"/>
      <c r="AX7" s="655"/>
      <c r="AY7" s="655"/>
      <c r="AZ7" s="655"/>
      <c r="BA7" s="655"/>
      <c r="BB7" s="655"/>
      <c r="BC7" s="655"/>
      <c r="BD7" s="655"/>
      <c r="BE7" s="655"/>
      <c r="BF7" s="656"/>
      <c r="BG7" s="657">
        <v>12677771</v>
      </c>
      <c r="BH7" s="658"/>
      <c r="BI7" s="658"/>
      <c r="BJ7" s="658"/>
      <c r="BK7" s="658"/>
      <c r="BL7" s="658"/>
      <c r="BM7" s="658"/>
      <c r="BN7" s="659"/>
      <c r="BO7" s="660">
        <v>39.799999999999997</v>
      </c>
      <c r="BP7" s="660"/>
      <c r="BQ7" s="660"/>
      <c r="BR7" s="660"/>
      <c r="BS7" s="661">
        <v>572858</v>
      </c>
      <c r="BT7" s="661"/>
      <c r="BU7" s="661"/>
      <c r="BV7" s="661"/>
      <c r="BW7" s="661"/>
      <c r="BX7" s="661"/>
      <c r="BY7" s="661"/>
      <c r="BZ7" s="661"/>
      <c r="CA7" s="661"/>
      <c r="CB7" s="665"/>
      <c r="CD7" s="654" t="s">
        <v>232</v>
      </c>
      <c r="CE7" s="655"/>
      <c r="CF7" s="655"/>
      <c r="CG7" s="655"/>
      <c r="CH7" s="655"/>
      <c r="CI7" s="655"/>
      <c r="CJ7" s="655"/>
      <c r="CK7" s="655"/>
      <c r="CL7" s="655"/>
      <c r="CM7" s="655"/>
      <c r="CN7" s="655"/>
      <c r="CO7" s="655"/>
      <c r="CP7" s="655"/>
      <c r="CQ7" s="656"/>
      <c r="CR7" s="657">
        <v>5692551</v>
      </c>
      <c r="CS7" s="658"/>
      <c r="CT7" s="658"/>
      <c r="CU7" s="658"/>
      <c r="CV7" s="658"/>
      <c r="CW7" s="658"/>
      <c r="CX7" s="658"/>
      <c r="CY7" s="659"/>
      <c r="CZ7" s="660">
        <v>9.1999999999999993</v>
      </c>
      <c r="DA7" s="660"/>
      <c r="DB7" s="660"/>
      <c r="DC7" s="660"/>
      <c r="DD7" s="666">
        <v>158360</v>
      </c>
      <c r="DE7" s="658"/>
      <c r="DF7" s="658"/>
      <c r="DG7" s="658"/>
      <c r="DH7" s="658"/>
      <c r="DI7" s="658"/>
      <c r="DJ7" s="658"/>
      <c r="DK7" s="658"/>
      <c r="DL7" s="658"/>
      <c r="DM7" s="658"/>
      <c r="DN7" s="658"/>
      <c r="DO7" s="658"/>
      <c r="DP7" s="659"/>
      <c r="DQ7" s="666">
        <v>4991798</v>
      </c>
      <c r="DR7" s="658"/>
      <c r="DS7" s="658"/>
      <c r="DT7" s="658"/>
      <c r="DU7" s="658"/>
      <c r="DV7" s="658"/>
      <c r="DW7" s="658"/>
      <c r="DX7" s="658"/>
      <c r="DY7" s="658"/>
      <c r="DZ7" s="658"/>
      <c r="EA7" s="658"/>
      <c r="EB7" s="658"/>
      <c r="EC7" s="667"/>
    </row>
    <row r="8" spans="2:143" ht="11.25" customHeight="1" x14ac:dyDescent="0.15">
      <c r="B8" s="654" t="s">
        <v>233</v>
      </c>
      <c r="C8" s="655"/>
      <c r="D8" s="655"/>
      <c r="E8" s="655"/>
      <c r="F8" s="655"/>
      <c r="G8" s="655"/>
      <c r="H8" s="655"/>
      <c r="I8" s="655"/>
      <c r="J8" s="655"/>
      <c r="K8" s="655"/>
      <c r="L8" s="655"/>
      <c r="M8" s="655"/>
      <c r="N8" s="655"/>
      <c r="O8" s="655"/>
      <c r="P8" s="655"/>
      <c r="Q8" s="656"/>
      <c r="R8" s="657">
        <v>195311</v>
      </c>
      <c r="S8" s="658"/>
      <c r="T8" s="658"/>
      <c r="U8" s="658"/>
      <c r="V8" s="658"/>
      <c r="W8" s="658"/>
      <c r="X8" s="658"/>
      <c r="Y8" s="659"/>
      <c r="Z8" s="660">
        <v>0.3</v>
      </c>
      <c r="AA8" s="660"/>
      <c r="AB8" s="660"/>
      <c r="AC8" s="660"/>
      <c r="AD8" s="661">
        <v>195311</v>
      </c>
      <c r="AE8" s="661"/>
      <c r="AF8" s="661"/>
      <c r="AG8" s="661"/>
      <c r="AH8" s="661"/>
      <c r="AI8" s="661"/>
      <c r="AJ8" s="661"/>
      <c r="AK8" s="661"/>
      <c r="AL8" s="662">
        <v>0.5</v>
      </c>
      <c r="AM8" s="663"/>
      <c r="AN8" s="663"/>
      <c r="AO8" s="664"/>
      <c r="AP8" s="654" t="s">
        <v>234</v>
      </c>
      <c r="AQ8" s="655"/>
      <c r="AR8" s="655"/>
      <c r="AS8" s="655"/>
      <c r="AT8" s="655"/>
      <c r="AU8" s="655"/>
      <c r="AV8" s="655"/>
      <c r="AW8" s="655"/>
      <c r="AX8" s="655"/>
      <c r="AY8" s="655"/>
      <c r="AZ8" s="655"/>
      <c r="BA8" s="655"/>
      <c r="BB8" s="655"/>
      <c r="BC8" s="655"/>
      <c r="BD8" s="655"/>
      <c r="BE8" s="655"/>
      <c r="BF8" s="656"/>
      <c r="BG8" s="657">
        <v>295257</v>
      </c>
      <c r="BH8" s="658"/>
      <c r="BI8" s="658"/>
      <c r="BJ8" s="658"/>
      <c r="BK8" s="658"/>
      <c r="BL8" s="658"/>
      <c r="BM8" s="658"/>
      <c r="BN8" s="659"/>
      <c r="BO8" s="660">
        <v>0.9</v>
      </c>
      <c r="BP8" s="660"/>
      <c r="BQ8" s="660"/>
      <c r="BR8" s="660"/>
      <c r="BS8" s="661" t="s">
        <v>130</v>
      </c>
      <c r="BT8" s="661"/>
      <c r="BU8" s="661"/>
      <c r="BV8" s="661"/>
      <c r="BW8" s="661"/>
      <c r="BX8" s="661"/>
      <c r="BY8" s="661"/>
      <c r="BZ8" s="661"/>
      <c r="CA8" s="661"/>
      <c r="CB8" s="665"/>
      <c r="CD8" s="654" t="s">
        <v>235</v>
      </c>
      <c r="CE8" s="655"/>
      <c r="CF8" s="655"/>
      <c r="CG8" s="655"/>
      <c r="CH8" s="655"/>
      <c r="CI8" s="655"/>
      <c r="CJ8" s="655"/>
      <c r="CK8" s="655"/>
      <c r="CL8" s="655"/>
      <c r="CM8" s="655"/>
      <c r="CN8" s="655"/>
      <c r="CO8" s="655"/>
      <c r="CP8" s="655"/>
      <c r="CQ8" s="656"/>
      <c r="CR8" s="657">
        <v>25675167</v>
      </c>
      <c r="CS8" s="658"/>
      <c r="CT8" s="658"/>
      <c r="CU8" s="658"/>
      <c r="CV8" s="658"/>
      <c r="CW8" s="658"/>
      <c r="CX8" s="658"/>
      <c r="CY8" s="659"/>
      <c r="CZ8" s="660">
        <v>41.6</v>
      </c>
      <c r="DA8" s="660"/>
      <c r="DB8" s="660"/>
      <c r="DC8" s="660"/>
      <c r="DD8" s="666">
        <v>1075978</v>
      </c>
      <c r="DE8" s="658"/>
      <c r="DF8" s="658"/>
      <c r="DG8" s="658"/>
      <c r="DH8" s="658"/>
      <c r="DI8" s="658"/>
      <c r="DJ8" s="658"/>
      <c r="DK8" s="658"/>
      <c r="DL8" s="658"/>
      <c r="DM8" s="658"/>
      <c r="DN8" s="658"/>
      <c r="DO8" s="658"/>
      <c r="DP8" s="659"/>
      <c r="DQ8" s="666">
        <v>12160860</v>
      </c>
      <c r="DR8" s="658"/>
      <c r="DS8" s="658"/>
      <c r="DT8" s="658"/>
      <c r="DU8" s="658"/>
      <c r="DV8" s="658"/>
      <c r="DW8" s="658"/>
      <c r="DX8" s="658"/>
      <c r="DY8" s="658"/>
      <c r="DZ8" s="658"/>
      <c r="EA8" s="658"/>
      <c r="EB8" s="658"/>
      <c r="EC8" s="667"/>
    </row>
    <row r="9" spans="2:143" ht="11.25" customHeight="1" x14ac:dyDescent="0.15">
      <c r="B9" s="654" t="s">
        <v>236</v>
      </c>
      <c r="C9" s="655"/>
      <c r="D9" s="655"/>
      <c r="E9" s="655"/>
      <c r="F9" s="655"/>
      <c r="G9" s="655"/>
      <c r="H9" s="655"/>
      <c r="I9" s="655"/>
      <c r="J9" s="655"/>
      <c r="K9" s="655"/>
      <c r="L9" s="655"/>
      <c r="M9" s="655"/>
      <c r="N9" s="655"/>
      <c r="O9" s="655"/>
      <c r="P9" s="655"/>
      <c r="Q9" s="656"/>
      <c r="R9" s="657">
        <v>223085</v>
      </c>
      <c r="S9" s="658"/>
      <c r="T9" s="658"/>
      <c r="U9" s="658"/>
      <c r="V9" s="658"/>
      <c r="W9" s="658"/>
      <c r="X9" s="658"/>
      <c r="Y9" s="659"/>
      <c r="Z9" s="660">
        <v>0.3</v>
      </c>
      <c r="AA9" s="660"/>
      <c r="AB9" s="660"/>
      <c r="AC9" s="660"/>
      <c r="AD9" s="661">
        <v>223085</v>
      </c>
      <c r="AE9" s="661"/>
      <c r="AF9" s="661"/>
      <c r="AG9" s="661"/>
      <c r="AH9" s="661"/>
      <c r="AI9" s="661"/>
      <c r="AJ9" s="661"/>
      <c r="AK9" s="661"/>
      <c r="AL9" s="662">
        <v>0.6</v>
      </c>
      <c r="AM9" s="663"/>
      <c r="AN9" s="663"/>
      <c r="AO9" s="664"/>
      <c r="AP9" s="654" t="s">
        <v>237</v>
      </c>
      <c r="AQ9" s="655"/>
      <c r="AR9" s="655"/>
      <c r="AS9" s="655"/>
      <c r="AT9" s="655"/>
      <c r="AU9" s="655"/>
      <c r="AV9" s="655"/>
      <c r="AW9" s="655"/>
      <c r="AX9" s="655"/>
      <c r="AY9" s="655"/>
      <c r="AZ9" s="655"/>
      <c r="BA9" s="655"/>
      <c r="BB9" s="655"/>
      <c r="BC9" s="655"/>
      <c r="BD9" s="655"/>
      <c r="BE9" s="655"/>
      <c r="BF9" s="656"/>
      <c r="BG9" s="657">
        <v>9227889</v>
      </c>
      <c r="BH9" s="658"/>
      <c r="BI9" s="658"/>
      <c r="BJ9" s="658"/>
      <c r="BK9" s="658"/>
      <c r="BL9" s="658"/>
      <c r="BM9" s="658"/>
      <c r="BN9" s="659"/>
      <c r="BO9" s="660">
        <v>29</v>
      </c>
      <c r="BP9" s="660"/>
      <c r="BQ9" s="660"/>
      <c r="BR9" s="660"/>
      <c r="BS9" s="661" t="s">
        <v>130</v>
      </c>
      <c r="BT9" s="661"/>
      <c r="BU9" s="661"/>
      <c r="BV9" s="661"/>
      <c r="BW9" s="661"/>
      <c r="BX9" s="661"/>
      <c r="BY9" s="661"/>
      <c r="BZ9" s="661"/>
      <c r="CA9" s="661"/>
      <c r="CB9" s="665"/>
      <c r="CD9" s="654" t="s">
        <v>238</v>
      </c>
      <c r="CE9" s="655"/>
      <c r="CF9" s="655"/>
      <c r="CG9" s="655"/>
      <c r="CH9" s="655"/>
      <c r="CI9" s="655"/>
      <c r="CJ9" s="655"/>
      <c r="CK9" s="655"/>
      <c r="CL9" s="655"/>
      <c r="CM9" s="655"/>
      <c r="CN9" s="655"/>
      <c r="CO9" s="655"/>
      <c r="CP9" s="655"/>
      <c r="CQ9" s="656"/>
      <c r="CR9" s="657">
        <v>7170426</v>
      </c>
      <c r="CS9" s="658"/>
      <c r="CT9" s="658"/>
      <c r="CU9" s="658"/>
      <c r="CV9" s="658"/>
      <c r="CW9" s="658"/>
      <c r="CX9" s="658"/>
      <c r="CY9" s="659"/>
      <c r="CZ9" s="660">
        <v>11.6</v>
      </c>
      <c r="DA9" s="660"/>
      <c r="DB9" s="660"/>
      <c r="DC9" s="660"/>
      <c r="DD9" s="666">
        <v>17283</v>
      </c>
      <c r="DE9" s="658"/>
      <c r="DF9" s="658"/>
      <c r="DG9" s="658"/>
      <c r="DH9" s="658"/>
      <c r="DI9" s="658"/>
      <c r="DJ9" s="658"/>
      <c r="DK9" s="658"/>
      <c r="DL9" s="658"/>
      <c r="DM9" s="658"/>
      <c r="DN9" s="658"/>
      <c r="DO9" s="658"/>
      <c r="DP9" s="659"/>
      <c r="DQ9" s="666">
        <v>5558766</v>
      </c>
      <c r="DR9" s="658"/>
      <c r="DS9" s="658"/>
      <c r="DT9" s="658"/>
      <c r="DU9" s="658"/>
      <c r="DV9" s="658"/>
      <c r="DW9" s="658"/>
      <c r="DX9" s="658"/>
      <c r="DY9" s="658"/>
      <c r="DZ9" s="658"/>
      <c r="EA9" s="658"/>
      <c r="EB9" s="658"/>
      <c r="EC9" s="667"/>
    </row>
    <row r="10" spans="2:143" ht="11.25" customHeight="1" x14ac:dyDescent="0.15">
      <c r="B10" s="654" t="s">
        <v>239</v>
      </c>
      <c r="C10" s="655"/>
      <c r="D10" s="655"/>
      <c r="E10" s="655"/>
      <c r="F10" s="655"/>
      <c r="G10" s="655"/>
      <c r="H10" s="655"/>
      <c r="I10" s="655"/>
      <c r="J10" s="655"/>
      <c r="K10" s="655"/>
      <c r="L10" s="655"/>
      <c r="M10" s="655"/>
      <c r="N10" s="655"/>
      <c r="O10" s="655"/>
      <c r="P10" s="655"/>
      <c r="Q10" s="656"/>
      <c r="R10" s="657" t="s">
        <v>130</v>
      </c>
      <c r="S10" s="658"/>
      <c r="T10" s="658"/>
      <c r="U10" s="658"/>
      <c r="V10" s="658"/>
      <c r="W10" s="658"/>
      <c r="X10" s="658"/>
      <c r="Y10" s="659"/>
      <c r="Z10" s="660" t="s">
        <v>130</v>
      </c>
      <c r="AA10" s="660"/>
      <c r="AB10" s="660"/>
      <c r="AC10" s="660"/>
      <c r="AD10" s="661" t="s">
        <v>130</v>
      </c>
      <c r="AE10" s="661"/>
      <c r="AF10" s="661"/>
      <c r="AG10" s="661"/>
      <c r="AH10" s="661"/>
      <c r="AI10" s="661"/>
      <c r="AJ10" s="661"/>
      <c r="AK10" s="661"/>
      <c r="AL10" s="662" t="s">
        <v>130</v>
      </c>
      <c r="AM10" s="663"/>
      <c r="AN10" s="663"/>
      <c r="AO10" s="664"/>
      <c r="AP10" s="654" t="s">
        <v>240</v>
      </c>
      <c r="AQ10" s="655"/>
      <c r="AR10" s="655"/>
      <c r="AS10" s="655"/>
      <c r="AT10" s="655"/>
      <c r="AU10" s="655"/>
      <c r="AV10" s="655"/>
      <c r="AW10" s="655"/>
      <c r="AX10" s="655"/>
      <c r="AY10" s="655"/>
      <c r="AZ10" s="655"/>
      <c r="BA10" s="655"/>
      <c r="BB10" s="655"/>
      <c r="BC10" s="655"/>
      <c r="BD10" s="655"/>
      <c r="BE10" s="655"/>
      <c r="BF10" s="656"/>
      <c r="BG10" s="657">
        <v>693898</v>
      </c>
      <c r="BH10" s="658"/>
      <c r="BI10" s="658"/>
      <c r="BJ10" s="658"/>
      <c r="BK10" s="658"/>
      <c r="BL10" s="658"/>
      <c r="BM10" s="658"/>
      <c r="BN10" s="659"/>
      <c r="BO10" s="660">
        <v>2.2000000000000002</v>
      </c>
      <c r="BP10" s="660"/>
      <c r="BQ10" s="660"/>
      <c r="BR10" s="660"/>
      <c r="BS10" s="661" t="s">
        <v>130</v>
      </c>
      <c r="BT10" s="661"/>
      <c r="BU10" s="661"/>
      <c r="BV10" s="661"/>
      <c r="BW10" s="661"/>
      <c r="BX10" s="661"/>
      <c r="BY10" s="661"/>
      <c r="BZ10" s="661"/>
      <c r="CA10" s="661"/>
      <c r="CB10" s="665"/>
      <c r="CD10" s="654" t="s">
        <v>241</v>
      </c>
      <c r="CE10" s="655"/>
      <c r="CF10" s="655"/>
      <c r="CG10" s="655"/>
      <c r="CH10" s="655"/>
      <c r="CI10" s="655"/>
      <c r="CJ10" s="655"/>
      <c r="CK10" s="655"/>
      <c r="CL10" s="655"/>
      <c r="CM10" s="655"/>
      <c r="CN10" s="655"/>
      <c r="CO10" s="655"/>
      <c r="CP10" s="655"/>
      <c r="CQ10" s="656"/>
      <c r="CR10" s="657">
        <v>144526</v>
      </c>
      <c r="CS10" s="658"/>
      <c r="CT10" s="658"/>
      <c r="CU10" s="658"/>
      <c r="CV10" s="658"/>
      <c r="CW10" s="658"/>
      <c r="CX10" s="658"/>
      <c r="CY10" s="659"/>
      <c r="CZ10" s="660">
        <v>0.2</v>
      </c>
      <c r="DA10" s="660"/>
      <c r="DB10" s="660"/>
      <c r="DC10" s="660"/>
      <c r="DD10" s="666">
        <v>5357</v>
      </c>
      <c r="DE10" s="658"/>
      <c r="DF10" s="658"/>
      <c r="DG10" s="658"/>
      <c r="DH10" s="658"/>
      <c r="DI10" s="658"/>
      <c r="DJ10" s="658"/>
      <c r="DK10" s="658"/>
      <c r="DL10" s="658"/>
      <c r="DM10" s="658"/>
      <c r="DN10" s="658"/>
      <c r="DO10" s="658"/>
      <c r="DP10" s="659"/>
      <c r="DQ10" s="666">
        <v>127170</v>
      </c>
      <c r="DR10" s="658"/>
      <c r="DS10" s="658"/>
      <c r="DT10" s="658"/>
      <c r="DU10" s="658"/>
      <c r="DV10" s="658"/>
      <c r="DW10" s="658"/>
      <c r="DX10" s="658"/>
      <c r="DY10" s="658"/>
      <c r="DZ10" s="658"/>
      <c r="EA10" s="658"/>
      <c r="EB10" s="658"/>
      <c r="EC10" s="667"/>
    </row>
    <row r="11" spans="2:143" ht="11.25" customHeight="1" x14ac:dyDescent="0.15">
      <c r="B11" s="654" t="s">
        <v>242</v>
      </c>
      <c r="C11" s="655"/>
      <c r="D11" s="655"/>
      <c r="E11" s="655"/>
      <c r="F11" s="655"/>
      <c r="G11" s="655"/>
      <c r="H11" s="655"/>
      <c r="I11" s="655"/>
      <c r="J11" s="655"/>
      <c r="K11" s="655"/>
      <c r="L11" s="655"/>
      <c r="M11" s="655"/>
      <c r="N11" s="655"/>
      <c r="O11" s="655"/>
      <c r="P11" s="655"/>
      <c r="Q11" s="656"/>
      <c r="R11" s="657">
        <v>3906182</v>
      </c>
      <c r="S11" s="658"/>
      <c r="T11" s="658"/>
      <c r="U11" s="658"/>
      <c r="V11" s="658"/>
      <c r="W11" s="658"/>
      <c r="X11" s="658"/>
      <c r="Y11" s="659"/>
      <c r="Z11" s="662">
        <v>6</v>
      </c>
      <c r="AA11" s="663"/>
      <c r="AB11" s="663"/>
      <c r="AC11" s="669"/>
      <c r="AD11" s="666">
        <v>3906182</v>
      </c>
      <c r="AE11" s="658"/>
      <c r="AF11" s="658"/>
      <c r="AG11" s="658"/>
      <c r="AH11" s="658"/>
      <c r="AI11" s="658"/>
      <c r="AJ11" s="658"/>
      <c r="AK11" s="659"/>
      <c r="AL11" s="662">
        <v>10.9</v>
      </c>
      <c r="AM11" s="663"/>
      <c r="AN11" s="663"/>
      <c r="AO11" s="664"/>
      <c r="AP11" s="654" t="s">
        <v>243</v>
      </c>
      <c r="AQ11" s="655"/>
      <c r="AR11" s="655"/>
      <c r="AS11" s="655"/>
      <c r="AT11" s="655"/>
      <c r="AU11" s="655"/>
      <c r="AV11" s="655"/>
      <c r="AW11" s="655"/>
      <c r="AX11" s="655"/>
      <c r="AY11" s="655"/>
      <c r="AZ11" s="655"/>
      <c r="BA11" s="655"/>
      <c r="BB11" s="655"/>
      <c r="BC11" s="655"/>
      <c r="BD11" s="655"/>
      <c r="BE11" s="655"/>
      <c r="BF11" s="656"/>
      <c r="BG11" s="657">
        <v>2460727</v>
      </c>
      <c r="BH11" s="658"/>
      <c r="BI11" s="658"/>
      <c r="BJ11" s="658"/>
      <c r="BK11" s="658"/>
      <c r="BL11" s="658"/>
      <c r="BM11" s="658"/>
      <c r="BN11" s="659"/>
      <c r="BO11" s="660">
        <v>7.7</v>
      </c>
      <c r="BP11" s="660"/>
      <c r="BQ11" s="660"/>
      <c r="BR11" s="660"/>
      <c r="BS11" s="661">
        <v>572858</v>
      </c>
      <c r="BT11" s="661"/>
      <c r="BU11" s="661"/>
      <c r="BV11" s="661"/>
      <c r="BW11" s="661"/>
      <c r="BX11" s="661"/>
      <c r="BY11" s="661"/>
      <c r="BZ11" s="661"/>
      <c r="CA11" s="661"/>
      <c r="CB11" s="665"/>
      <c r="CD11" s="654" t="s">
        <v>244</v>
      </c>
      <c r="CE11" s="655"/>
      <c r="CF11" s="655"/>
      <c r="CG11" s="655"/>
      <c r="CH11" s="655"/>
      <c r="CI11" s="655"/>
      <c r="CJ11" s="655"/>
      <c r="CK11" s="655"/>
      <c r="CL11" s="655"/>
      <c r="CM11" s="655"/>
      <c r="CN11" s="655"/>
      <c r="CO11" s="655"/>
      <c r="CP11" s="655"/>
      <c r="CQ11" s="656"/>
      <c r="CR11" s="657">
        <v>380116</v>
      </c>
      <c r="CS11" s="658"/>
      <c r="CT11" s="658"/>
      <c r="CU11" s="658"/>
      <c r="CV11" s="658"/>
      <c r="CW11" s="658"/>
      <c r="CX11" s="658"/>
      <c r="CY11" s="659"/>
      <c r="CZ11" s="660">
        <v>0.6</v>
      </c>
      <c r="DA11" s="660"/>
      <c r="DB11" s="660"/>
      <c r="DC11" s="660"/>
      <c r="DD11" s="666">
        <v>95815</v>
      </c>
      <c r="DE11" s="658"/>
      <c r="DF11" s="658"/>
      <c r="DG11" s="658"/>
      <c r="DH11" s="658"/>
      <c r="DI11" s="658"/>
      <c r="DJ11" s="658"/>
      <c r="DK11" s="658"/>
      <c r="DL11" s="658"/>
      <c r="DM11" s="658"/>
      <c r="DN11" s="658"/>
      <c r="DO11" s="658"/>
      <c r="DP11" s="659"/>
      <c r="DQ11" s="666">
        <v>315730</v>
      </c>
      <c r="DR11" s="658"/>
      <c r="DS11" s="658"/>
      <c r="DT11" s="658"/>
      <c r="DU11" s="658"/>
      <c r="DV11" s="658"/>
      <c r="DW11" s="658"/>
      <c r="DX11" s="658"/>
      <c r="DY11" s="658"/>
      <c r="DZ11" s="658"/>
      <c r="EA11" s="658"/>
      <c r="EB11" s="658"/>
      <c r="EC11" s="667"/>
    </row>
    <row r="12" spans="2:143" ht="11.25" customHeight="1" x14ac:dyDescent="0.15">
      <c r="B12" s="654" t="s">
        <v>245</v>
      </c>
      <c r="C12" s="655"/>
      <c r="D12" s="655"/>
      <c r="E12" s="655"/>
      <c r="F12" s="655"/>
      <c r="G12" s="655"/>
      <c r="H12" s="655"/>
      <c r="I12" s="655"/>
      <c r="J12" s="655"/>
      <c r="K12" s="655"/>
      <c r="L12" s="655"/>
      <c r="M12" s="655"/>
      <c r="N12" s="655"/>
      <c r="O12" s="655"/>
      <c r="P12" s="655"/>
      <c r="Q12" s="656"/>
      <c r="R12" s="657">
        <v>7503</v>
      </c>
      <c r="S12" s="658"/>
      <c r="T12" s="658"/>
      <c r="U12" s="658"/>
      <c r="V12" s="658"/>
      <c r="W12" s="658"/>
      <c r="X12" s="658"/>
      <c r="Y12" s="659"/>
      <c r="Z12" s="660">
        <v>0</v>
      </c>
      <c r="AA12" s="660"/>
      <c r="AB12" s="660"/>
      <c r="AC12" s="660"/>
      <c r="AD12" s="661">
        <v>7503</v>
      </c>
      <c r="AE12" s="661"/>
      <c r="AF12" s="661"/>
      <c r="AG12" s="661"/>
      <c r="AH12" s="661"/>
      <c r="AI12" s="661"/>
      <c r="AJ12" s="661"/>
      <c r="AK12" s="661"/>
      <c r="AL12" s="662">
        <v>0</v>
      </c>
      <c r="AM12" s="663"/>
      <c r="AN12" s="663"/>
      <c r="AO12" s="664"/>
      <c r="AP12" s="654" t="s">
        <v>246</v>
      </c>
      <c r="AQ12" s="655"/>
      <c r="AR12" s="655"/>
      <c r="AS12" s="655"/>
      <c r="AT12" s="655"/>
      <c r="AU12" s="655"/>
      <c r="AV12" s="655"/>
      <c r="AW12" s="655"/>
      <c r="AX12" s="655"/>
      <c r="AY12" s="655"/>
      <c r="AZ12" s="655"/>
      <c r="BA12" s="655"/>
      <c r="BB12" s="655"/>
      <c r="BC12" s="655"/>
      <c r="BD12" s="655"/>
      <c r="BE12" s="655"/>
      <c r="BF12" s="656"/>
      <c r="BG12" s="657">
        <v>15771772</v>
      </c>
      <c r="BH12" s="658"/>
      <c r="BI12" s="658"/>
      <c r="BJ12" s="658"/>
      <c r="BK12" s="658"/>
      <c r="BL12" s="658"/>
      <c r="BM12" s="658"/>
      <c r="BN12" s="659"/>
      <c r="BO12" s="660">
        <v>49.5</v>
      </c>
      <c r="BP12" s="660"/>
      <c r="BQ12" s="660"/>
      <c r="BR12" s="660"/>
      <c r="BS12" s="661" t="s">
        <v>130</v>
      </c>
      <c r="BT12" s="661"/>
      <c r="BU12" s="661"/>
      <c r="BV12" s="661"/>
      <c r="BW12" s="661"/>
      <c r="BX12" s="661"/>
      <c r="BY12" s="661"/>
      <c r="BZ12" s="661"/>
      <c r="CA12" s="661"/>
      <c r="CB12" s="665"/>
      <c r="CD12" s="654" t="s">
        <v>247</v>
      </c>
      <c r="CE12" s="655"/>
      <c r="CF12" s="655"/>
      <c r="CG12" s="655"/>
      <c r="CH12" s="655"/>
      <c r="CI12" s="655"/>
      <c r="CJ12" s="655"/>
      <c r="CK12" s="655"/>
      <c r="CL12" s="655"/>
      <c r="CM12" s="655"/>
      <c r="CN12" s="655"/>
      <c r="CO12" s="655"/>
      <c r="CP12" s="655"/>
      <c r="CQ12" s="656"/>
      <c r="CR12" s="657">
        <v>2159126</v>
      </c>
      <c r="CS12" s="658"/>
      <c r="CT12" s="658"/>
      <c r="CU12" s="658"/>
      <c r="CV12" s="658"/>
      <c r="CW12" s="658"/>
      <c r="CX12" s="658"/>
      <c r="CY12" s="659"/>
      <c r="CZ12" s="660">
        <v>3.5</v>
      </c>
      <c r="DA12" s="660"/>
      <c r="DB12" s="660"/>
      <c r="DC12" s="660"/>
      <c r="DD12" s="666">
        <v>308627</v>
      </c>
      <c r="DE12" s="658"/>
      <c r="DF12" s="658"/>
      <c r="DG12" s="658"/>
      <c r="DH12" s="658"/>
      <c r="DI12" s="658"/>
      <c r="DJ12" s="658"/>
      <c r="DK12" s="658"/>
      <c r="DL12" s="658"/>
      <c r="DM12" s="658"/>
      <c r="DN12" s="658"/>
      <c r="DO12" s="658"/>
      <c r="DP12" s="659"/>
      <c r="DQ12" s="666">
        <v>1112204</v>
      </c>
      <c r="DR12" s="658"/>
      <c r="DS12" s="658"/>
      <c r="DT12" s="658"/>
      <c r="DU12" s="658"/>
      <c r="DV12" s="658"/>
      <c r="DW12" s="658"/>
      <c r="DX12" s="658"/>
      <c r="DY12" s="658"/>
      <c r="DZ12" s="658"/>
      <c r="EA12" s="658"/>
      <c r="EB12" s="658"/>
      <c r="EC12" s="667"/>
    </row>
    <row r="13" spans="2:143" ht="11.25" customHeight="1" x14ac:dyDescent="0.15">
      <c r="B13" s="654" t="s">
        <v>248</v>
      </c>
      <c r="C13" s="655"/>
      <c r="D13" s="655"/>
      <c r="E13" s="655"/>
      <c r="F13" s="655"/>
      <c r="G13" s="655"/>
      <c r="H13" s="655"/>
      <c r="I13" s="655"/>
      <c r="J13" s="655"/>
      <c r="K13" s="655"/>
      <c r="L13" s="655"/>
      <c r="M13" s="655"/>
      <c r="N13" s="655"/>
      <c r="O13" s="655"/>
      <c r="P13" s="655"/>
      <c r="Q13" s="656"/>
      <c r="R13" s="657" t="s">
        <v>130</v>
      </c>
      <c r="S13" s="658"/>
      <c r="T13" s="658"/>
      <c r="U13" s="658"/>
      <c r="V13" s="658"/>
      <c r="W13" s="658"/>
      <c r="X13" s="658"/>
      <c r="Y13" s="659"/>
      <c r="Z13" s="660" t="s">
        <v>130</v>
      </c>
      <c r="AA13" s="660"/>
      <c r="AB13" s="660"/>
      <c r="AC13" s="660"/>
      <c r="AD13" s="661" t="s">
        <v>130</v>
      </c>
      <c r="AE13" s="661"/>
      <c r="AF13" s="661"/>
      <c r="AG13" s="661"/>
      <c r="AH13" s="661"/>
      <c r="AI13" s="661"/>
      <c r="AJ13" s="661"/>
      <c r="AK13" s="661"/>
      <c r="AL13" s="662" t="s">
        <v>130</v>
      </c>
      <c r="AM13" s="663"/>
      <c r="AN13" s="663"/>
      <c r="AO13" s="664"/>
      <c r="AP13" s="654" t="s">
        <v>249</v>
      </c>
      <c r="AQ13" s="655"/>
      <c r="AR13" s="655"/>
      <c r="AS13" s="655"/>
      <c r="AT13" s="655"/>
      <c r="AU13" s="655"/>
      <c r="AV13" s="655"/>
      <c r="AW13" s="655"/>
      <c r="AX13" s="655"/>
      <c r="AY13" s="655"/>
      <c r="AZ13" s="655"/>
      <c r="BA13" s="655"/>
      <c r="BB13" s="655"/>
      <c r="BC13" s="655"/>
      <c r="BD13" s="655"/>
      <c r="BE13" s="655"/>
      <c r="BF13" s="656"/>
      <c r="BG13" s="657">
        <v>15612247</v>
      </c>
      <c r="BH13" s="658"/>
      <c r="BI13" s="658"/>
      <c r="BJ13" s="658"/>
      <c r="BK13" s="658"/>
      <c r="BL13" s="658"/>
      <c r="BM13" s="658"/>
      <c r="BN13" s="659"/>
      <c r="BO13" s="660">
        <v>49</v>
      </c>
      <c r="BP13" s="660"/>
      <c r="BQ13" s="660"/>
      <c r="BR13" s="660"/>
      <c r="BS13" s="661" t="s">
        <v>130</v>
      </c>
      <c r="BT13" s="661"/>
      <c r="BU13" s="661"/>
      <c r="BV13" s="661"/>
      <c r="BW13" s="661"/>
      <c r="BX13" s="661"/>
      <c r="BY13" s="661"/>
      <c r="BZ13" s="661"/>
      <c r="CA13" s="661"/>
      <c r="CB13" s="665"/>
      <c r="CD13" s="654" t="s">
        <v>250</v>
      </c>
      <c r="CE13" s="655"/>
      <c r="CF13" s="655"/>
      <c r="CG13" s="655"/>
      <c r="CH13" s="655"/>
      <c r="CI13" s="655"/>
      <c r="CJ13" s="655"/>
      <c r="CK13" s="655"/>
      <c r="CL13" s="655"/>
      <c r="CM13" s="655"/>
      <c r="CN13" s="655"/>
      <c r="CO13" s="655"/>
      <c r="CP13" s="655"/>
      <c r="CQ13" s="656"/>
      <c r="CR13" s="657">
        <v>6713001</v>
      </c>
      <c r="CS13" s="658"/>
      <c r="CT13" s="658"/>
      <c r="CU13" s="658"/>
      <c r="CV13" s="658"/>
      <c r="CW13" s="658"/>
      <c r="CX13" s="658"/>
      <c r="CY13" s="659"/>
      <c r="CZ13" s="660">
        <v>10.9</v>
      </c>
      <c r="DA13" s="660"/>
      <c r="DB13" s="660"/>
      <c r="DC13" s="660"/>
      <c r="DD13" s="666">
        <v>2611410</v>
      </c>
      <c r="DE13" s="658"/>
      <c r="DF13" s="658"/>
      <c r="DG13" s="658"/>
      <c r="DH13" s="658"/>
      <c r="DI13" s="658"/>
      <c r="DJ13" s="658"/>
      <c r="DK13" s="658"/>
      <c r="DL13" s="658"/>
      <c r="DM13" s="658"/>
      <c r="DN13" s="658"/>
      <c r="DO13" s="658"/>
      <c r="DP13" s="659"/>
      <c r="DQ13" s="666">
        <v>5515462</v>
      </c>
      <c r="DR13" s="658"/>
      <c r="DS13" s="658"/>
      <c r="DT13" s="658"/>
      <c r="DU13" s="658"/>
      <c r="DV13" s="658"/>
      <c r="DW13" s="658"/>
      <c r="DX13" s="658"/>
      <c r="DY13" s="658"/>
      <c r="DZ13" s="658"/>
      <c r="EA13" s="658"/>
      <c r="EB13" s="658"/>
      <c r="EC13" s="667"/>
    </row>
    <row r="14" spans="2:143" ht="11.25" customHeight="1" x14ac:dyDescent="0.15">
      <c r="B14" s="654" t="s">
        <v>251</v>
      </c>
      <c r="C14" s="655"/>
      <c r="D14" s="655"/>
      <c r="E14" s="655"/>
      <c r="F14" s="655"/>
      <c r="G14" s="655"/>
      <c r="H14" s="655"/>
      <c r="I14" s="655"/>
      <c r="J14" s="655"/>
      <c r="K14" s="655"/>
      <c r="L14" s="655"/>
      <c r="M14" s="655"/>
      <c r="N14" s="655"/>
      <c r="O14" s="655"/>
      <c r="P14" s="655"/>
      <c r="Q14" s="656"/>
      <c r="R14" s="657">
        <v>6</v>
      </c>
      <c r="S14" s="658"/>
      <c r="T14" s="658"/>
      <c r="U14" s="658"/>
      <c r="V14" s="658"/>
      <c r="W14" s="658"/>
      <c r="X14" s="658"/>
      <c r="Y14" s="659"/>
      <c r="Z14" s="660">
        <v>0</v>
      </c>
      <c r="AA14" s="660"/>
      <c r="AB14" s="660"/>
      <c r="AC14" s="660"/>
      <c r="AD14" s="661">
        <v>6</v>
      </c>
      <c r="AE14" s="661"/>
      <c r="AF14" s="661"/>
      <c r="AG14" s="661"/>
      <c r="AH14" s="661"/>
      <c r="AI14" s="661"/>
      <c r="AJ14" s="661"/>
      <c r="AK14" s="661"/>
      <c r="AL14" s="662">
        <v>0</v>
      </c>
      <c r="AM14" s="663"/>
      <c r="AN14" s="663"/>
      <c r="AO14" s="664"/>
      <c r="AP14" s="654" t="s">
        <v>252</v>
      </c>
      <c r="AQ14" s="655"/>
      <c r="AR14" s="655"/>
      <c r="AS14" s="655"/>
      <c r="AT14" s="655"/>
      <c r="AU14" s="655"/>
      <c r="AV14" s="655"/>
      <c r="AW14" s="655"/>
      <c r="AX14" s="655"/>
      <c r="AY14" s="655"/>
      <c r="AZ14" s="655"/>
      <c r="BA14" s="655"/>
      <c r="BB14" s="655"/>
      <c r="BC14" s="655"/>
      <c r="BD14" s="655"/>
      <c r="BE14" s="655"/>
      <c r="BF14" s="656"/>
      <c r="BG14" s="657">
        <v>364298</v>
      </c>
      <c r="BH14" s="658"/>
      <c r="BI14" s="658"/>
      <c r="BJ14" s="658"/>
      <c r="BK14" s="658"/>
      <c r="BL14" s="658"/>
      <c r="BM14" s="658"/>
      <c r="BN14" s="659"/>
      <c r="BO14" s="660">
        <v>1.1000000000000001</v>
      </c>
      <c r="BP14" s="660"/>
      <c r="BQ14" s="660"/>
      <c r="BR14" s="660"/>
      <c r="BS14" s="661" t="s">
        <v>130</v>
      </c>
      <c r="BT14" s="661"/>
      <c r="BU14" s="661"/>
      <c r="BV14" s="661"/>
      <c r="BW14" s="661"/>
      <c r="BX14" s="661"/>
      <c r="BY14" s="661"/>
      <c r="BZ14" s="661"/>
      <c r="CA14" s="661"/>
      <c r="CB14" s="665"/>
      <c r="CD14" s="654" t="s">
        <v>253</v>
      </c>
      <c r="CE14" s="655"/>
      <c r="CF14" s="655"/>
      <c r="CG14" s="655"/>
      <c r="CH14" s="655"/>
      <c r="CI14" s="655"/>
      <c r="CJ14" s="655"/>
      <c r="CK14" s="655"/>
      <c r="CL14" s="655"/>
      <c r="CM14" s="655"/>
      <c r="CN14" s="655"/>
      <c r="CO14" s="655"/>
      <c r="CP14" s="655"/>
      <c r="CQ14" s="656"/>
      <c r="CR14" s="657">
        <v>1931564</v>
      </c>
      <c r="CS14" s="658"/>
      <c r="CT14" s="658"/>
      <c r="CU14" s="658"/>
      <c r="CV14" s="658"/>
      <c r="CW14" s="658"/>
      <c r="CX14" s="658"/>
      <c r="CY14" s="659"/>
      <c r="CZ14" s="660">
        <v>3.1</v>
      </c>
      <c r="DA14" s="660"/>
      <c r="DB14" s="660"/>
      <c r="DC14" s="660"/>
      <c r="DD14" s="666">
        <v>16578</v>
      </c>
      <c r="DE14" s="658"/>
      <c r="DF14" s="658"/>
      <c r="DG14" s="658"/>
      <c r="DH14" s="658"/>
      <c r="DI14" s="658"/>
      <c r="DJ14" s="658"/>
      <c r="DK14" s="658"/>
      <c r="DL14" s="658"/>
      <c r="DM14" s="658"/>
      <c r="DN14" s="658"/>
      <c r="DO14" s="658"/>
      <c r="DP14" s="659"/>
      <c r="DQ14" s="666">
        <v>1388443</v>
      </c>
      <c r="DR14" s="658"/>
      <c r="DS14" s="658"/>
      <c r="DT14" s="658"/>
      <c r="DU14" s="658"/>
      <c r="DV14" s="658"/>
      <c r="DW14" s="658"/>
      <c r="DX14" s="658"/>
      <c r="DY14" s="658"/>
      <c r="DZ14" s="658"/>
      <c r="EA14" s="658"/>
      <c r="EB14" s="658"/>
      <c r="EC14" s="667"/>
    </row>
    <row r="15" spans="2:143" ht="11.25" customHeight="1" x14ac:dyDescent="0.15">
      <c r="B15" s="654" t="s">
        <v>254</v>
      </c>
      <c r="C15" s="655"/>
      <c r="D15" s="655"/>
      <c r="E15" s="655"/>
      <c r="F15" s="655"/>
      <c r="G15" s="655"/>
      <c r="H15" s="655"/>
      <c r="I15" s="655"/>
      <c r="J15" s="655"/>
      <c r="K15" s="655"/>
      <c r="L15" s="655"/>
      <c r="M15" s="655"/>
      <c r="N15" s="655"/>
      <c r="O15" s="655"/>
      <c r="P15" s="655"/>
      <c r="Q15" s="656"/>
      <c r="R15" s="657" t="s">
        <v>130</v>
      </c>
      <c r="S15" s="658"/>
      <c r="T15" s="658"/>
      <c r="U15" s="658"/>
      <c r="V15" s="658"/>
      <c r="W15" s="658"/>
      <c r="X15" s="658"/>
      <c r="Y15" s="659"/>
      <c r="Z15" s="660" t="s">
        <v>130</v>
      </c>
      <c r="AA15" s="660"/>
      <c r="AB15" s="660"/>
      <c r="AC15" s="660"/>
      <c r="AD15" s="661" t="s">
        <v>130</v>
      </c>
      <c r="AE15" s="661"/>
      <c r="AF15" s="661"/>
      <c r="AG15" s="661"/>
      <c r="AH15" s="661"/>
      <c r="AI15" s="661"/>
      <c r="AJ15" s="661"/>
      <c r="AK15" s="661"/>
      <c r="AL15" s="662" t="s">
        <v>130</v>
      </c>
      <c r="AM15" s="663"/>
      <c r="AN15" s="663"/>
      <c r="AO15" s="664"/>
      <c r="AP15" s="654" t="s">
        <v>255</v>
      </c>
      <c r="AQ15" s="655"/>
      <c r="AR15" s="655"/>
      <c r="AS15" s="655"/>
      <c r="AT15" s="655"/>
      <c r="AU15" s="655"/>
      <c r="AV15" s="655"/>
      <c r="AW15" s="655"/>
      <c r="AX15" s="655"/>
      <c r="AY15" s="655"/>
      <c r="AZ15" s="655"/>
      <c r="BA15" s="655"/>
      <c r="BB15" s="655"/>
      <c r="BC15" s="655"/>
      <c r="BD15" s="655"/>
      <c r="BE15" s="655"/>
      <c r="BF15" s="656"/>
      <c r="BG15" s="657">
        <v>1117015</v>
      </c>
      <c r="BH15" s="658"/>
      <c r="BI15" s="658"/>
      <c r="BJ15" s="658"/>
      <c r="BK15" s="658"/>
      <c r="BL15" s="658"/>
      <c r="BM15" s="658"/>
      <c r="BN15" s="659"/>
      <c r="BO15" s="660">
        <v>3.5</v>
      </c>
      <c r="BP15" s="660"/>
      <c r="BQ15" s="660"/>
      <c r="BR15" s="660"/>
      <c r="BS15" s="661" t="s">
        <v>130</v>
      </c>
      <c r="BT15" s="661"/>
      <c r="BU15" s="661"/>
      <c r="BV15" s="661"/>
      <c r="BW15" s="661"/>
      <c r="BX15" s="661"/>
      <c r="BY15" s="661"/>
      <c r="BZ15" s="661"/>
      <c r="CA15" s="661"/>
      <c r="CB15" s="665"/>
      <c r="CD15" s="654" t="s">
        <v>256</v>
      </c>
      <c r="CE15" s="655"/>
      <c r="CF15" s="655"/>
      <c r="CG15" s="655"/>
      <c r="CH15" s="655"/>
      <c r="CI15" s="655"/>
      <c r="CJ15" s="655"/>
      <c r="CK15" s="655"/>
      <c r="CL15" s="655"/>
      <c r="CM15" s="655"/>
      <c r="CN15" s="655"/>
      <c r="CO15" s="655"/>
      <c r="CP15" s="655"/>
      <c r="CQ15" s="656"/>
      <c r="CR15" s="657">
        <v>10027962</v>
      </c>
      <c r="CS15" s="658"/>
      <c r="CT15" s="658"/>
      <c r="CU15" s="658"/>
      <c r="CV15" s="658"/>
      <c r="CW15" s="658"/>
      <c r="CX15" s="658"/>
      <c r="CY15" s="659"/>
      <c r="CZ15" s="660">
        <v>16.2</v>
      </c>
      <c r="DA15" s="660"/>
      <c r="DB15" s="660"/>
      <c r="DC15" s="660"/>
      <c r="DD15" s="666">
        <v>3173298</v>
      </c>
      <c r="DE15" s="658"/>
      <c r="DF15" s="658"/>
      <c r="DG15" s="658"/>
      <c r="DH15" s="658"/>
      <c r="DI15" s="658"/>
      <c r="DJ15" s="658"/>
      <c r="DK15" s="658"/>
      <c r="DL15" s="658"/>
      <c r="DM15" s="658"/>
      <c r="DN15" s="658"/>
      <c r="DO15" s="658"/>
      <c r="DP15" s="659"/>
      <c r="DQ15" s="666">
        <v>5359507</v>
      </c>
      <c r="DR15" s="658"/>
      <c r="DS15" s="658"/>
      <c r="DT15" s="658"/>
      <c r="DU15" s="658"/>
      <c r="DV15" s="658"/>
      <c r="DW15" s="658"/>
      <c r="DX15" s="658"/>
      <c r="DY15" s="658"/>
      <c r="DZ15" s="658"/>
      <c r="EA15" s="658"/>
      <c r="EB15" s="658"/>
      <c r="EC15" s="667"/>
    </row>
    <row r="16" spans="2:143" ht="11.25" customHeight="1" x14ac:dyDescent="0.15">
      <c r="B16" s="654" t="s">
        <v>257</v>
      </c>
      <c r="C16" s="655"/>
      <c r="D16" s="655"/>
      <c r="E16" s="655"/>
      <c r="F16" s="655"/>
      <c r="G16" s="655"/>
      <c r="H16" s="655"/>
      <c r="I16" s="655"/>
      <c r="J16" s="655"/>
      <c r="K16" s="655"/>
      <c r="L16" s="655"/>
      <c r="M16" s="655"/>
      <c r="N16" s="655"/>
      <c r="O16" s="655"/>
      <c r="P16" s="655"/>
      <c r="Q16" s="656"/>
      <c r="R16" s="657">
        <v>72250</v>
      </c>
      <c r="S16" s="658"/>
      <c r="T16" s="658"/>
      <c r="U16" s="658"/>
      <c r="V16" s="658"/>
      <c r="W16" s="658"/>
      <c r="X16" s="658"/>
      <c r="Y16" s="659"/>
      <c r="Z16" s="660">
        <v>0.1</v>
      </c>
      <c r="AA16" s="660"/>
      <c r="AB16" s="660"/>
      <c r="AC16" s="660"/>
      <c r="AD16" s="661">
        <v>72250</v>
      </c>
      <c r="AE16" s="661"/>
      <c r="AF16" s="661"/>
      <c r="AG16" s="661"/>
      <c r="AH16" s="661"/>
      <c r="AI16" s="661"/>
      <c r="AJ16" s="661"/>
      <c r="AK16" s="661"/>
      <c r="AL16" s="662">
        <v>0.2</v>
      </c>
      <c r="AM16" s="663"/>
      <c r="AN16" s="663"/>
      <c r="AO16" s="664"/>
      <c r="AP16" s="654" t="s">
        <v>258</v>
      </c>
      <c r="AQ16" s="655"/>
      <c r="AR16" s="655"/>
      <c r="AS16" s="655"/>
      <c r="AT16" s="655"/>
      <c r="AU16" s="655"/>
      <c r="AV16" s="655"/>
      <c r="AW16" s="655"/>
      <c r="AX16" s="655"/>
      <c r="AY16" s="655"/>
      <c r="AZ16" s="655"/>
      <c r="BA16" s="655"/>
      <c r="BB16" s="655"/>
      <c r="BC16" s="655"/>
      <c r="BD16" s="655"/>
      <c r="BE16" s="655"/>
      <c r="BF16" s="656"/>
      <c r="BG16" s="657" t="s">
        <v>130</v>
      </c>
      <c r="BH16" s="658"/>
      <c r="BI16" s="658"/>
      <c r="BJ16" s="658"/>
      <c r="BK16" s="658"/>
      <c r="BL16" s="658"/>
      <c r="BM16" s="658"/>
      <c r="BN16" s="659"/>
      <c r="BO16" s="660" t="s">
        <v>130</v>
      </c>
      <c r="BP16" s="660"/>
      <c r="BQ16" s="660"/>
      <c r="BR16" s="660"/>
      <c r="BS16" s="661" t="s">
        <v>130</v>
      </c>
      <c r="BT16" s="661"/>
      <c r="BU16" s="661"/>
      <c r="BV16" s="661"/>
      <c r="BW16" s="661"/>
      <c r="BX16" s="661"/>
      <c r="BY16" s="661"/>
      <c r="BZ16" s="661"/>
      <c r="CA16" s="661"/>
      <c r="CB16" s="665"/>
      <c r="CD16" s="654" t="s">
        <v>259</v>
      </c>
      <c r="CE16" s="655"/>
      <c r="CF16" s="655"/>
      <c r="CG16" s="655"/>
      <c r="CH16" s="655"/>
      <c r="CI16" s="655"/>
      <c r="CJ16" s="655"/>
      <c r="CK16" s="655"/>
      <c r="CL16" s="655"/>
      <c r="CM16" s="655"/>
      <c r="CN16" s="655"/>
      <c r="CO16" s="655"/>
      <c r="CP16" s="655"/>
      <c r="CQ16" s="656"/>
      <c r="CR16" s="657">
        <v>3069</v>
      </c>
      <c r="CS16" s="658"/>
      <c r="CT16" s="658"/>
      <c r="CU16" s="658"/>
      <c r="CV16" s="658"/>
      <c r="CW16" s="658"/>
      <c r="CX16" s="658"/>
      <c r="CY16" s="659"/>
      <c r="CZ16" s="660">
        <v>0</v>
      </c>
      <c r="DA16" s="660"/>
      <c r="DB16" s="660"/>
      <c r="DC16" s="660"/>
      <c r="DD16" s="666" t="s">
        <v>130</v>
      </c>
      <c r="DE16" s="658"/>
      <c r="DF16" s="658"/>
      <c r="DG16" s="658"/>
      <c r="DH16" s="658"/>
      <c r="DI16" s="658"/>
      <c r="DJ16" s="658"/>
      <c r="DK16" s="658"/>
      <c r="DL16" s="658"/>
      <c r="DM16" s="658"/>
      <c r="DN16" s="658"/>
      <c r="DO16" s="658"/>
      <c r="DP16" s="659"/>
      <c r="DQ16" s="666">
        <v>165</v>
      </c>
      <c r="DR16" s="658"/>
      <c r="DS16" s="658"/>
      <c r="DT16" s="658"/>
      <c r="DU16" s="658"/>
      <c r="DV16" s="658"/>
      <c r="DW16" s="658"/>
      <c r="DX16" s="658"/>
      <c r="DY16" s="658"/>
      <c r="DZ16" s="658"/>
      <c r="EA16" s="658"/>
      <c r="EB16" s="658"/>
      <c r="EC16" s="667"/>
    </row>
    <row r="17" spans="2:133" ht="11.25" customHeight="1" x14ac:dyDescent="0.15">
      <c r="B17" s="654" t="s">
        <v>260</v>
      </c>
      <c r="C17" s="655"/>
      <c r="D17" s="655"/>
      <c r="E17" s="655"/>
      <c r="F17" s="655"/>
      <c r="G17" s="655"/>
      <c r="H17" s="655"/>
      <c r="I17" s="655"/>
      <c r="J17" s="655"/>
      <c r="K17" s="655"/>
      <c r="L17" s="655"/>
      <c r="M17" s="655"/>
      <c r="N17" s="655"/>
      <c r="O17" s="655"/>
      <c r="P17" s="655"/>
      <c r="Q17" s="656"/>
      <c r="R17" s="657">
        <v>587808</v>
      </c>
      <c r="S17" s="658"/>
      <c r="T17" s="658"/>
      <c r="U17" s="658"/>
      <c r="V17" s="658"/>
      <c r="W17" s="658"/>
      <c r="X17" s="658"/>
      <c r="Y17" s="659"/>
      <c r="Z17" s="660">
        <v>0.9</v>
      </c>
      <c r="AA17" s="660"/>
      <c r="AB17" s="660"/>
      <c r="AC17" s="660"/>
      <c r="AD17" s="661">
        <v>587808</v>
      </c>
      <c r="AE17" s="661"/>
      <c r="AF17" s="661"/>
      <c r="AG17" s="661"/>
      <c r="AH17" s="661"/>
      <c r="AI17" s="661"/>
      <c r="AJ17" s="661"/>
      <c r="AK17" s="661"/>
      <c r="AL17" s="662">
        <v>1.6</v>
      </c>
      <c r="AM17" s="663"/>
      <c r="AN17" s="663"/>
      <c r="AO17" s="664"/>
      <c r="AP17" s="654" t="s">
        <v>261</v>
      </c>
      <c r="AQ17" s="655"/>
      <c r="AR17" s="655"/>
      <c r="AS17" s="655"/>
      <c r="AT17" s="655"/>
      <c r="AU17" s="655"/>
      <c r="AV17" s="655"/>
      <c r="AW17" s="655"/>
      <c r="AX17" s="655"/>
      <c r="AY17" s="655"/>
      <c r="AZ17" s="655"/>
      <c r="BA17" s="655"/>
      <c r="BB17" s="655"/>
      <c r="BC17" s="655"/>
      <c r="BD17" s="655"/>
      <c r="BE17" s="655"/>
      <c r="BF17" s="656"/>
      <c r="BG17" s="657" t="s">
        <v>130</v>
      </c>
      <c r="BH17" s="658"/>
      <c r="BI17" s="658"/>
      <c r="BJ17" s="658"/>
      <c r="BK17" s="658"/>
      <c r="BL17" s="658"/>
      <c r="BM17" s="658"/>
      <c r="BN17" s="659"/>
      <c r="BO17" s="660" t="s">
        <v>130</v>
      </c>
      <c r="BP17" s="660"/>
      <c r="BQ17" s="660"/>
      <c r="BR17" s="660"/>
      <c r="BS17" s="661" t="s">
        <v>130</v>
      </c>
      <c r="BT17" s="661"/>
      <c r="BU17" s="661"/>
      <c r="BV17" s="661"/>
      <c r="BW17" s="661"/>
      <c r="BX17" s="661"/>
      <c r="BY17" s="661"/>
      <c r="BZ17" s="661"/>
      <c r="CA17" s="661"/>
      <c r="CB17" s="665"/>
      <c r="CD17" s="654" t="s">
        <v>262</v>
      </c>
      <c r="CE17" s="655"/>
      <c r="CF17" s="655"/>
      <c r="CG17" s="655"/>
      <c r="CH17" s="655"/>
      <c r="CI17" s="655"/>
      <c r="CJ17" s="655"/>
      <c r="CK17" s="655"/>
      <c r="CL17" s="655"/>
      <c r="CM17" s="655"/>
      <c r="CN17" s="655"/>
      <c r="CO17" s="655"/>
      <c r="CP17" s="655"/>
      <c r="CQ17" s="656"/>
      <c r="CR17" s="657">
        <v>1541782</v>
      </c>
      <c r="CS17" s="658"/>
      <c r="CT17" s="658"/>
      <c r="CU17" s="658"/>
      <c r="CV17" s="658"/>
      <c r="CW17" s="658"/>
      <c r="CX17" s="658"/>
      <c r="CY17" s="659"/>
      <c r="CZ17" s="660">
        <v>2.5</v>
      </c>
      <c r="DA17" s="660"/>
      <c r="DB17" s="660"/>
      <c r="DC17" s="660"/>
      <c r="DD17" s="666" t="s">
        <v>130</v>
      </c>
      <c r="DE17" s="658"/>
      <c r="DF17" s="658"/>
      <c r="DG17" s="658"/>
      <c r="DH17" s="658"/>
      <c r="DI17" s="658"/>
      <c r="DJ17" s="658"/>
      <c r="DK17" s="658"/>
      <c r="DL17" s="658"/>
      <c r="DM17" s="658"/>
      <c r="DN17" s="658"/>
      <c r="DO17" s="658"/>
      <c r="DP17" s="659"/>
      <c r="DQ17" s="666">
        <v>1528175</v>
      </c>
      <c r="DR17" s="658"/>
      <c r="DS17" s="658"/>
      <c r="DT17" s="658"/>
      <c r="DU17" s="658"/>
      <c r="DV17" s="658"/>
      <c r="DW17" s="658"/>
      <c r="DX17" s="658"/>
      <c r="DY17" s="658"/>
      <c r="DZ17" s="658"/>
      <c r="EA17" s="658"/>
      <c r="EB17" s="658"/>
      <c r="EC17" s="667"/>
    </row>
    <row r="18" spans="2:133" ht="11.25" customHeight="1" x14ac:dyDescent="0.15">
      <c r="B18" s="654" t="s">
        <v>263</v>
      </c>
      <c r="C18" s="655"/>
      <c r="D18" s="655"/>
      <c r="E18" s="655"/>
      <c r="F18" s="655"/>
      <c r="G18" s="655"/>
      <c r="H18" s="655"/>
      <c r="I18" s="655"/>
      <c r="J18" s="655"/>
      <c r="K18" s="655"/>
      <c r="L18" s="655"/>
      <c r="M18" s="655"/>
      <c r="N18" s="655"/>
      <c r="O18" s="655"/>
      <c r="P18" s="655"/>
      <c r="Q18" s="656"/>
      <c r="R18" s="657">
        <v>699557</v>
      </c>
      <c r="S18" s="658"/>
      <c r="T18" s="658"/>
      <c r="U18" s="658"/>
      <c r="V18" s="658"/>
      <c r="W18" s="658"/>
      <c r="X18" s="658"/>
      <c r="Y18" s="659"/>
      <c r="Z18" s="660">
        <v>1.1000000000000001</v>
      </c>
      <c r="AA18" s="660"/>
      <c r="AB18" s="660"/>
      <c r="AC18" s="660"/>
      <c r="AD18" s="661">
        <v>660659</v>
      </c>
      <c r="AE18" s="661"/>
      <c r="AF18" s="661"/>
      <c r="AG18" s="661"/>
      <c r="AH18" s="661"/>
      <c r="AI18" s="661"/>
      <c r="AJ18" s="661"/>
      <c r="AK18" s="661"/>
      <c r="AL18" s="662">
        <v>1.7999999523162842</v>
      </c>
      <c r="AM18" s="663"/>
      <c r="AN18" s="663"/>
      <c r="AO18" s="664"/>
      <c r="AP18" s="654" t="s">
        <v>264</v>
      </c>
      <c r="AQ18" s="655"/>
      <c r="AR18" s="655"/>
      <c r="AS18" s="655"/>
      <c r="AT18" s="655"/>
      <c r="AU18" s="655"/>
      <c r="AV18" s="655"/>
      <c r="AW18" s="655"/>
      <c r="AX18" s="655"/>
      <c r="AY18" s="655"/>
      <c r="AZ18" s="655"/>
      <c r="BA18" s="655"/>
      <c r="BB18" s="655"/>
      <c r="BC18" s="655"/>
      <c r="BD18" s="655"/>
      <c r="BE18" s="655"/>
      <c r="BF18" s="656"/>
      <c r="BG18" s="657" t="s">
        <v>130</v>
      </c>
      <c r="BH18" s="658"/>
      <c r="BI18" s="658"/>
      <c r="BJ18" s="658"/>
      <c r="BK18" s="658"/>
      <c r="BL18" s="658"/>
      <c r="BM18" s="658"/>
      <c r="BN18" s="659"/>
      <c r="BO18" s="660" t="s">
        <v>130</v>
      </c>
      <c r="BP18" s="660"/>
      <c r="BQ18" s="660"/>
      <c r="BR18" s="660"/>
      <c r="BS18" s="661" t="s">
        <v>130</v>
      </c>
      <c r="BT18" s="661"/>
      <c r="BU18" s="661"/>
      <c r="BV18" s="661"/>
      <c r="BW18" s="661"/>
      <c r="BX18" s="661"/>
      <c r="BY18" s="661"/>
      <c r="BZ18" s="661"/>
      <c r="CA18" s="661"/>
      <c r="CB18" s="665"/>
      <c r="CD18" s="654" t="s">
        <v>265</v>
      </c>
      <c r="CE18" s="655"/>
      <c r="CF18" s="655"/>
      <c r="CG18" s="655"/>
      <c r="CH18" s="655"/>
      <c r="CI18" s="655"/>
      <c r="CJ18" s="655"/>
      <c r="CK18" s="655"/>
      <c r="CL18" s="655"/>
      <c r="CM18" s="655"/>
      <c r="CN18" s="655"/>
      <c r="CO18" s="655"/>
      <c r="CP18" s="655"/>
      <c r="CQ18" s="656"/>
      <c r="CR18" s="657" t="s">
        <v>130</v>
      </c>
      <c r="CS18" s="658"/>
      <c r="CT18" s="658"/>
      <c r="CU18" s="658"/>
      <c r="CV18" s="658"/>
      <c r="CW18" s="658"/>
      <c r="CX18" s="658"/>
      <c r="CY18" s="659"/>
      <c r="CZ18" s="660" t="s">
        <v>130</v>
      </c>
      <c r="DA18" s="660"/>
      <c r="DB18" s="660"/>
      <c r="DC18" s="660"/>
      <c r="DD18" s="666" t="s">
        <v>130</v>
      </c>
      <c r="DE18" s="658"/>
      <c r="DF18" s="658"/>
      <c r="DG18" s="658"/>
      <c r="DH18" s="658"/>
      <c r="DI18" s="658"/>
      <c r="DJ18" s="658"/>
      <c r="DK18" s="658"/>
      <c r="DL18" s="658"/>
      <c r="DM18" s="658"/>
      <c r="DN18" s="658"/>
      <c r="DO18" s="658"/>
      <c r="DP18" s="659"/>
      <c r="DQ18" s="666" t="s">
        <v>130</v>
      </c>
      <c r="DR18" s="658"/>
      <c r="DS18" s="658"/>
      <c r="DT18" s="658"/>
      <c r="DU18" s="658"/>
      <c r="DV18" s="658"/>
      <c r="DW18" s="658"/>
      <c r="DX18" s="658"/>
      <c r="DY18" s="658"/>
      <c r="DZ18" s="658"/>
      <c r="EA18" s="658"/>
      <c r="EB18" s="658"/>
      <c r="EC18" s="667"/>
    </row>
    <row r="19" spans="2:133" ht="11.25" customHeight="1" x14ac:dyDescent="0.15">
      <c r="B19" s="654" t="s">
        <v>266</v>
      </c>
      <c r="C19" s="655"/>
      <c r="D19" s="655"/>
      <c r="E19" s="655"/>
      <c r="F19" s="655"/>
      <c r="G19" s="655"/>
      <c r="H19" s="655"/>
      <c r="I19" s="655"/>
      <c r="J19" s="655"/>
      <c r="K19" s="655"/>
      <c r="L19" s="655"/>
      <c r="M19" s="655"/>
      <c r="N19" s="655"/>
      <c r="O19" s="655"/>
      <c r="P19" s="655"/>
      <c r="Q19" s="656"/>
      <c r="R19" s="657">
        <v>155772</v>
      </c>
      <c r="S19" s="658"/>
      <c r="T19" s="658"/>
      <c r="U19" s="658"/>
      <c r="V19" s="658"/>
      <c r="W19" s="658"/>
      <c r="X19" s="658"/>
      <c r="Y19" s="659"/>
      <c r="Z19" s="660">
        <v>0.2</v>
      </c>
      <c r="AA19" s="660"/>
      <c r="AB19" s="660"/>
      <c r="AC19" s="660"/>
      <c r="AD19" s="661">
        <v>155772</v>
      </c>
      <c r="AE19" s="661"/>
      <c r="AF19" s="661"/>
      <c r="AG19" s="661"/>
      <c r="AH19" s="661"/>
      <c r="AI19" s="661"/>
      <c r="AJ19" s="661"/>
      <c r="AK19" s="661"/>
      <c r="AL19" s="662">
        <v>0.4</v>
      </c>
      <c r="AM19" s="663"/>
      <c r="AN19" s="663"/>
      <c r="AO19" s="664"/>
      <c r="AP19" s="654" t="s">
        <v>267</v>
      </c>
      <c r="AQ19" s="655"/>
      <c r="AR19" s="655"/>
      <c r="AS19" s="655"/>
      <c r="AT19" s="655"/>
      <c r="AU19" s="655"/>
      <c r="AV19" s="655"/>
      <c r="AW19" s="655"/>
      <c r="AX19" s="655"/>
      <c r="AY19" s="655"/>
      <c r="AZ19" s="655"/>
      <c r="BA19" s="655"/>
      <c r="BB19" s="655"/>
      <c r="BC19" s="655"/>
      <c r="BD19" s="655"/>
      <c r="BE19" s="655"/>
      <c r="BF19" s="656"/>
      <c r="BG19" s="657">
        <v>1938409</v>
      </c>
      <c r="BH19" s="658"/>
      <c r="BI19" s="658"/>
      <c r="BJ19" s="658"/>
      <c r="BK19" s="658"/>
      <c r="BL19" s="658"/>
      <c r="BM19" s="658"/>
      <c r="BN19" s="659"/>
      <c r="BO19" s="660">
        <v>6.1</v>
      </c>
      <c r="BP19" s="660"/>
      <c r="BQ19" s="660"/>
      <c r="BR19" s="660"/>
      <c r="BS19" s="661" t="s">
        <v>130</v>
      </c>
      <c r="BT19" s="661"/>
      <c r="BU19" s="661"/>
      <c r="BV19" s="661"/>
      <c r="BW19" s="661"/>
      <c r="BX19" s="661"/>
      <c r="BY19" s="661"/>
      <c r="BZ19" s="661"/>
      <c r="CA19" s="661"/>
      <c r="CB19" s="665"/>
      <c r="CD19" s="654" t="s">
        <v>268</v>
      </c>
      <c r="CE19" s="655"/>
      <c r="CF19" s="655"/>
      <c r="CG19" s="655"/>
      <c r="CH19" s="655"/>
      <c r="CI19" s="655"/>
      <c r="CJ19" s="655"/>
      <c r="CK19" s="655"/>
      <c r="CL19" s="655"/>
      <c r="CM19" s="655"/>
      <c r="CN19" s="655"/>
      <c r="CO19" s="655"/>
      <c r="CP19" s="655"/>
      <c r="CQ19" s="656"/>
      <c r="CR19" s="657" t="s">
        <v>130</v>
      </c>
      <c r="CS19" s="658"/>
      <c r="CT19" s="658"/>
      <c r="CU19" s="658"/>
      <c r="CV19" s="658"/>
      <c r="CW19" s="658"/>
      <c r="CX19" s="658"/>
      <c r="CY19" s="659"/>
      <c r="CZ19" s="660" t="s">
        <v>130</v>
      </c>
      <c r="DA19" s="660"/>
      <c r="DB19" s="660"/>
      <c r="DC19" s="660"/>
      <c r="DD19" s="666" t="s">
        <v>130</v>
      </c>
      <c r="DE19" s="658"/>
      <c r="DF19" s="658"/>
      <c r="DG19" s="658"/>
      <c r="DH19" s="658"/>
      <c r="DI19" s="658"/>
      <c r="DJ19" s="658"/>
      <c r="DK19" s="658"/>
      <c r="DL19" s="658"/>
      <c r="DM19" s="658"/>
      <c r="DN19" s="658"/>
      <c r="DO19" s="658"/>
      <c r="DP19" s="659"/>
      <c r="DQ19" s="666" t="s">
        <v>130</v>
      </c>
      <c r="DR19" s="658"/>
      <c r="DS19" s="658"/>
      <c r="DT19" s="658"/>
      <c r="DU19" s="658"/>
      <c r="DV19" s="658"/>
      <c r="DW19" s="658"/>
      <c r="DX19" s="658"/>
      <c r="DY19" s="658"/>
      <c r="DZ19" s="658"/>
      <c r="EA19" s="658"/>
      <c r="EB19" s="658"/>
      <c r="EC19" s="667"/>
    </row>
    <row r="20" spans="2:133" ht="11.25" customHeight="1" x14ac:dyDescent="0.15">
      <c r="B20" s="654" t="s">
        <v>269</v>
      </c>
      <c r="C20" s="655"/>
      <c r="D20" s="655"/>
      <c r="E20" s="655"/>
      <c r="F20" s="655"/>
      <c r="G20" s="655"/>
      <c r="H20" s="655"/>
      <c r="I20" s="655"/>
      <c r="J20" s="655"/>
      <c r="K20" s="655"/>
      <c r="L20" s="655"/>
      <c r="M20" s="655"/>
      <c r="N20" s="655"/>
      <c r="O20" s="655"/>
      <c r="P20" s="655"/>
      <c r="Q20" s="656"/>
      <c r="R20" s="657">
        <v>24407</v>
      </c>
      <c r="S20" s="658"/>
      <c r="T20" s="658"/>
      <c r="U20" s="658"/>
      <c r="V20" s="658"/>
      <c r="W20" s="658"/>
      <c r="X20" s="658"/>
      <c r="Y20" s="659"/>
      <c r="Z20" s="660">
        <v>0</v>
      </c>
      <c r="AA20" s="660"/>
      <c r="AB20" s="660"/>
      <c r="AC20" s="660"/>
      <c r="AD20" s="661">
        <v>24407</v>
      </c>
      <c r="AE20" s="661"/>
      <c r="AF20" s="661"/>
      <c r="AG20" s="661"/>
      <c r="AH20" s="661"/>
      <c r="AI20" s="661"/>
      <c r="AJ20" s="661"/>
      <c r="AK20" s="661"/>
      <c r="AL20" s="662">
        <v>0.1</v>
      </c>
      <c r="AM20" s="663"/>
      <c r="AN20" s="663"/>
      <c r="AO20" s="664"/>
      <c r="AP20" s="654" t="s">
        <v>270</v>
      </c>
      <c r="AQ20" s="655"/>
      <c r="AR20" s="655"/>
      <c r="AS20" s="655"/>
      <c r="AT20" s="655"/>
      <c r="AU20" s="655"/>
      <c r="AV20" s="655"/>
      <c r="AW20" s="655"/>
      <c r="AX20" s="655"/>
      <c r="AY20" s="655"/>
      <c r="AZ20" s="655"/>
      <c r="BA20" s="655"/>
      <c r="BB20" s="655"/>
      <c r="BC20" s="655"/>
      <c r="BD20" s="655"/>
      <c r="BE20" s="655"/>
      <c r="BF20" s="656"/>
      <c r="BG20" s="657">
        <v>1938409</v>
      </c>
      <c r="BH20" s="658"/>
      <c r="BI20" s="658"/>
      <c r="BJ20" s="658"/>
      <c r="BK20" s="658"/>
      <c r="BL20" s="658"/>
      <c r="BM20" s="658"/>
      <c r="BN20" s="659"/>
      <c r="BO20" s="660">
        <v>6.1</v>
      </c>
      <c r="BP20" s="660"/>
      <c r="BQ20" s="660"/>
      <c r="BR20" s="660"/>
      <c r="BS20" s="661" t="s">
        <v>130</v>
      </c>
      <c r="BT20" s="661"/>
      <c r="BU20" s="661"/>
      <c r="BV20" s="661"/>
      <c r="BW20" s="661"/>
      <c r="BX20" s="661"/>
      <c r="BY20" s="661"/>
      <c r="BZ20" s="661"/>
      <c r="CA20" s="661"/>
      <c r="CB20" s="665"/>
      <c r="CD20" s="654" t="s">
        <v>271</v>
      </c>
      <c r="CE20" s="655"/>
      <c r="CF20" s="655"/>
      <c r="CG20" s="655"/>
      <c r="CH20" s="655"/>
      <c r="CI20" s="655"/>
      <c r="CJ20" s="655"/>
      <c r="CK20" s="655"/>
      <c r="CL20" s="655"/>
      <c r="CM20" s="655"/>
      <c r="CN20" s="655"/>
      <c r="CO20" s="655"/>
      <c r="CP20" s="655"/>
      <c r="CQ20" s="656"/>
      <c r="CR20" s="657">
        <v>61779726</v>
      </c>
      <c r="CS20" s="658"/>
      <c r="CT20" s="658"/>
      <c r="CU20" s="658"/>
      <c r="CV20" s="658"/>
      <c r="CW20" s="658"/>
      <c r="CX20" s="658"/>
      <c r="CY20" s="659"/>
      <c r="CZ20" s="660">
        <v>100</v>
      </c>
      <c r="DA20" s="660"/>
      <c r="DB20" s="660"/>
      <c r="DC20" s="660"/>
      <c r="DD20" s="666">
        <v>7462706</v>
      </c>
      <c r="DE20" s="658"/>
      <c r="DF20" s="658"/>
      <c r="DG20" s="658"/>
      <c r="DH20" s="658"/>
      <c r="DI20" s="658"/>
      <c r="DJ20" s="658"/>
      <c r="DK20" s="658"/>
      <c r="DL20" s="658"/>
      <c r="DM20" s="658"/>
      <c r="DN20" s="658"/>
      <c r="DO20" s="658"/>
      <c r="DP20" s="659"/>
      <c r="DQ20" s="666">
        <v>38398716</v>
      </c>
      <c r="DR20" s="658"/>
      <c r="DS20" s="658"/>
      <c r="DT20" s="658"/>
      <c r="DU20" s="658"/>
      <c r="DV20" s="658"/>
      <c r="DW20" s="658"/>
      <c r="DX20" s="658"/>
      <c r="DY20" s="658"/>
      <c r="DZ20" s="658"/>
      <c r="EA20" s="658"/>
      <c r="EB20" s="658"/>
      <c r="EC20" s="667"/>
    </row>
    <row r="21" spans="2:133" ht="11.25" customHeight="1" x14ac:dyDescent="0.15">
      <c r="B21" s="654" t="s">
        <v>272</v>
      </c>
      <c r="C21" s="655"/>
      <c r="D21" s="655"/>
      <c r="E21" s="655"/>
      <c r="F21" s="655"/>
      <c r="G21" s="655"/>
      <c r="H21" s="655"/>
      <c r="I21" s="655"/>
      <c r="J21" s="655"/>
      <c r="K21" s="655"/>
      <c r="L21" s="655"/>
      <c r="M21" s="655"/>
      <c r="N21" s="655"/>
      <c r="O21" s="655"/>
      <c r="P21" s="655"/>
      <c r="Q21" s="656"/>
      <c r="R21" s="657">
        <v>7228</v>
      </c>
      <c r="S21" s="658"/>
      <c r="T21" s="658"/>
      <c r="U21" s="658"/>
      <c r="V21" s="658"/>
      <c r="W21" s="658"/>
      <c r="X21" s="658"/>
      <c r="Y21" s="659"/>
      <c r="Z21" s="660">
        <v>0</v>
      </c>
      <c r="AA21" s="660"/>
      <c r="AB21" s="660"/>
      <c r="AC21" s="660"/>
      <c r="AD21" s="661">
        <v>7228</v>
      </c>
      <c r="AE21" s="661"/>
      <c r="AF21" s="661"/>
      <c r="AG21" s="661"/>
      <c r="AH21" s="661"/>
      <c r="AI21" s="661"/>
      <c r="AJ21" s="661"/>
      <c r="AK21" s="661"/>
      <c r="AL21" s="662">
        <v>0</v>
      </c>
      <c r="AM21" s="663"/>
      <c r="AN21" s="663"/>
      <c r="AO21" s="664"/>
      <c r="AP21" s="654" t="s">
        <v>273</v>
      </c>
      <c r="AQ21" s="670"/>
      <c r="AR21" s="670"/>
      <c r="AS21" s="670"/>
      <c r="AT21" s="670"/>
      <c r="AU21" s="670"/>
      <c r="AV21" s="670"/>
      <c r="AW21" s="670"/>
      <c r="AX21" s="670"/>
      <c r="AY21" s="670"/>
      <c r="AZ21" s="670"/>
      <c r="BA21" s="670"/>
      <c r="BB21" s="670"/>
      <c r="BC21" s="670"/>
      <c r="BD21" s="670"/>
      <c r="BE21" s="670"/>
      <c r="BF21" s="671"/>
      <c r="BG21" s="657" t="s">
        <v>130</v>
      </c>
      <c r="BH21" s="658"/>
      <c r="BI21" s="658"/>
      <c r="BJ21" s="658"/>
      <c r="BK21" s="658"/>
      <c r="BL21" s="658"/>
      <c r="BM21" s="658"/>
      <c r="BN21" s="659"/>
      <c r="BO21" s="660" t="s">
        <v>130</v>
      </c>
      <c r="BP21" s="660"/>
      <c r="BQ21" s="660"/>
      <c r="BR21" s="660"/>
      <c r="BS21" s="661" t="s">
        <v>130</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274</v>
      </c>
      <c r="C22" s="689"/>
      <c r="D22" s="689"/>
      <c r="E22" s="689"/>
      <c r="F22" s="689"/>
      <c r="G22" s="689"/>
      <c r="H22" s="689"/>
      <c r="I22" s="689"/>
      <c r="J22" s="689"/>
      <c r="K22" s="689"/>
      <c r="L22" s="689"/>
      <c r="M22" s="689"/>
      <c r="N22" s="689"/>
      <c r="O22" s="689"/>
      <c r="P22" s="689"/>
      <c r="Q22" s="690"/>
      <c r="R22" s="657">
        <v>512150</v>
      </c>
      <c r="S22" s="658"/>
      <c r="T22" s="658"/>
      <c r="U22" s="658"/>
      <c r="V22" s="658"/>
      <c r="W22" s="658"/>
      <c r="X22" s="658"/>
      <c r="Y22" s="659"/>
      <c r="Z22" s="660">
        <v>0.8</v>
      </c>
      <c r="AA22" s="660"/>
      <c r="AB22" s="660"/>
      <c r="AC22" s="660"/>
      <c r="AD22" s="661">
        <v>473252</v>
      </c>
      <c r="AE22" s="661"/>
      <c r="AF22" s="661"/>
      <c r="AG22" s="661"/>
      <c r="AH22" s="661"/>
      <c r="AI22" s="661"/>
      <c r="AJ22" s="661"/>
      <c r="AK22" s="661"/>
      <c r="AL22" s="662">
        <v>1.2999999523162842</v>
      </c>
      <c r="AM22" s="663"/>
      <c r="AN22" s="663"/>
      <c r="AO22" s="664"/>
      <c r="AP22" s="654" t="s">
        <v>275</v>
      </c>
      <c r="AQ22" s="670"/>
      <c r="AR22" s="670"/>
      <c r="AS22" s="670"/>
      <c r="AT22" s="670"/>
      <c r="AU22" s="670"/>
      <c r="AV22" s="670"/>
      <c r="AW22" s="670"/>
      <c r="AX22" s="670"/>
      <c r="AY22" s="670"/>
      <c r="AZ22" s="670"/>
      <c r="BA22" s="670"/>
      <c r="BB22" s="670"/>
      <c r="BC22" s="670"/>
      <c r="BD22" s="670"/>
      <c r="BE22" s="670"/>
      <c r="BF22" s="671"/>
      <c r="BG22" s="657" t="s">
        <v>130</v>
      </c>
      <c r="BH22" s="658"/>
      <c r="BI22" s="658"/>
      <c r="BJ22" s="658"/>
      <c r="BK22" s="658"/>
      <c r="BL22" s="658"/>
      <c r="BM22" s="658"/>
      <c r="BN22" s="659"/>
      <c r="BO22" s="660" t="s">
        <v>130</v>
      </c>
      <c r="BP22" s="660"/>
      <c r="BQ22" s="660"/>
      <c r="BR22" s="660"/>
      <c r="BS22" s="661" t="s">
        <v>130</v>
      </c>
      <c r="BT22" s="661"/>
      <c r="BU22" s="661"/>
      <c r="BV22" s="661"/>
      <c r="BW22" s="661"/>
      <c r="BX22" s="661"/>
      <c r="BY22" s="661"/>
      <c r="BZ22" s="661"/>
      <c r="CA22" s="661"/>
      <c r="CB22" s="665"/>
      <c r="CD22" s="639" t="s">
        <v>276</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277</v>
      </c>
      <c r="C23" s="655"/>
      <c r="D23" s="655"/>
      <c r="E23" s="655"/>
      <c r="F23" s="655"/>
      <c r="G23" s="655"/>
      <c r="H23" s="655"/>
      <c r="I23" s="655"/>
      <c r="J23" s="655"/>
      <c r="K23" s="655"/>
      <c r="L23" s="655"/>
      <c r="M23" s="655"/>
      <c r="N23" s="655"/>
      <c r="O23" s="655"/>
      <c r="P23" s="655"/>
      <c r="Q23" s="656"/>
      <c r="R23" s="657">
        <v>67267</v>
      </c>
      <c r="S23" s="658"/>
      <c r="T23" s="658"/>
      <c r="U23" s="658"/>
      <c r="V23" s="658"/>
      <c r="W23" s="658"/>
      <c r="X23" s="658"/>
      <c r="Y23" s="659"/>
      <c r="Z23" s="660">
        <v>0.1</v>
      </c>
      <c r="AA23" s="660"/>
      <c r="AB23" s="660"/>
      <c r="AC23" s="660"/>
      <c r="AD23" s="661" t="s">
        <v>130</v>
      </c>
      <c r="AE23" s="661"/>
      <c r="AF23" s="661"/>
      <c r="AG23" s="661"/>
      <c r="AH23" s="661"/>
      <c r="AI23" s="661"/>
      <c r="AJ23" s="661"/>
      <c r="AK23" s="661"/>
      <c r="AL23" s="662" t="s">
        <v>130</v>
      </c>
      <c r="AM23" s="663"/>
      <c r="AN23" s="663"/>
      <c r="AO23" s="664"/>
      <c r="AP23" s="654" t="s">
        <v>278</v>
      </c>
      <c r="AQ23" s="670"/>
      <c r="AR23" s="670"/>
      <c r="AS23" s="670"/>
      <c r="AT23" s="670"/>
      <c r="AU23" s="670"/>
      <c r="AV23" s="670"/>
      <c r="AW23" s="670"/>
      <c r="AX23" s="670"/>
      <c r="AY23" s="670"/>
      <c r="AZ23" s="670"/>
      <c r="BA23" s="670"/>
      <c r="BB23" s="670"/>
      <c r="BC23" s="670"/>
      <c r="BD23" s="670"/>
      <c r="BE23" s="670"/>
      <c r="BF23" s="671"/>
      <c r="BG23" s="657">
        <v>1938409</v>
      </c>
      <c r="BH23" s="658"/>
      <c r="BI23" s="658"/>
      <c r="BJ23" s="658"/>
      <c r="BK23" s="658"/>
      <c r="BL23" s="658"/>
      <c r="BM23" s="658"/>
      <c r="BN23" s="659"/>
      <c r="BO23" s="660">
        <v>6.1</v>
      </c>
      <c r="BP23" s="660"/>
      <c r="BQ23" s="660"/>
      <c r="BR23" s="660"/>
      <c r="BS23" s="661" t="s">
        <v>130</v>
      </c>
      <c r="BT23" s="661"/>
      <c r="BU23" s="661"/>
      <c r="BV23" s="661"/>
      <c r="BW23" s="661"/>
      <c r="BX23" s="661"/>
      <c r="BY23" s="661"/>
      <c r="BZ23" s="661"/>
      <c r="CA23" s="661"/>
      <c r="CB23" s="665"/>
      <c r="CD23" s="639" t="s">
        <v>218</v>
      </c>
      <c r="CE23" s="640"/>
      <c r="CF23" s="640"/>
      <c r="CG23" s="640"/>
      <c r="CH23" s="640"/>
      <c r="CI23" s="640"/>
      <c r="CJ23" s="640"/>
      <c r="CK23" s="640"/>
      <c r="CL23" s="640"/>
      <c r="CM23" s="640"/>
      <c r="CN23" s="640"/>
      <c r="CO23" s="640"/>
      <c r="CP23" s="640"/>
      <c r="CQ23" s="641"/>
      <c r="CR23" s="639" t="s">
        <v>279</v>
      </c>
      <c r="CS23" s="640"/>
      <c r="CT23" s="640"/>
      <c r="CU23" s="640"/>
      <c r="CV23" s="640"/>
      <c r="CW23" s="640"/>
      <c r="CX23" s="640"/>
      <c r="CY23" s="641"/>
      <c r="CZ23" s="639" t="s">
        <v>280</v>
      </c>
      <c r="DA23" s="640"/>
      <c r="DB23" s="640"/>
      <c r="DC23" s="641"/>
      <c r="DD23" s="639" t="s">
        <v>281</v>
      </c>
      <c r="DE23" s="640"/>
      <c r="DF23" s="640"/>
      <c r="DG23" s="640"/>
      <c r="DH23" s="640"/>
      <c r="DI23" s="640"/>
      <c r="DJ23" s="640"/>
      <c r="DK23" s="641"/>
      <c r="DL23" s="681" t="s">
        <v>282</v>
      </c>
      <c r="DM23" s="682"/>
      <c r="DN23" s="682"/>
      <c r="DO23" s="682"/>
      <c r="DP23" s="682"/>
      <c r="DQ23" s="682"/>
      <c r="DR23" s="682"/>
      <c r="DS23" s="682"/>
      <c r="DT23" s="682"/>
      <c r="DU23" s="682"/>
      <c r="DV23" s="683"/>
      <c r="DW23" s="639" t="s">
        <v>283</v>
      </c>
      <c r="DX23" s="640"/>
      <c r="DY23" s="640"/>
      <c r="DZ23" s="640"/>
      <c r="EA23" s="640"/>
      <c r="EB23" s="640"/>
      <c r="EC23" s="641"/>
    </row>
    <row r="24" spans="2:133" ht="11.25" customHeight="1" x14ac:dyDescent="0.15">
      <c r="B24" s="654" t="s">
        <v>284</v>
      </c>
      <c r="C24" s="655"/>
      <c r="D24" s="655"/>
      <c r="E24" s="655"/>
      <c r="F24" s="655"/>
      <c r="G24" s="655"/>
      <c r="H24" s="655"/>
      <c r="I24" s="655"/>
      <c r="J24" s="655"/>
      <c r="K24" s="655"/>
      <c r="L24" s="655"/>
      <c r="M24" s="655"/>
      <c r="N24" s="655"/>
      <c r="O24" s="655"/>
      <c r="P24" s="655"/>
      <c r="Q24" s="656"/>
      <c r="R24" s="657" t="s">
        <v>130</v>
      </c>
      <c r="S24" s="658"/>
      <c r="T24" s="658"/>
      <c r="U24" s="658"/>
      <c r="V24" s="658"/>
      <c r="W24" s="658"/>
      <c r="X24" s="658"/>
      <c r="Y24" s="659"/>
      <c r="Z24" s="660" t="s">
        <v>130</v>
      </c>
      <c r="AA24" s="660"/>
      <c r="AB24" s="660"/>
      <c r="AC24" s="660"/>
      <c r="AD24" s="661" t="s">
        <v>130</v>
      </c>
      <c r="AE24" s="661"/>
      <c r="AF24" s="661"/>
      <c r="AG24" s="661"/>
      <c r="AH24" s="661"/>
      <c r="AI24" s="661"/>
      <c r="AJ24" s="661"/>
      <c r="AK24" s="661"/>
      <c r="AL24" s="662" t="s">
        <v>130</v>
      </c>
      <c r="AM24" s="663"/>
      <c r="AN24" s="663"/>
      <c r="AO24" s="664"/>
      <c r="AP24" s="654" t="s">
        <v>285</v>
      </c>
      <c r="AQ24" s="670"/>
      <c r="AR24" s="670"/>
      <c r="AS24" s="670"/>
      <c r="AT24" s="670"/>
      <c r="AU24" s="670"/>
      <c r="AV24" s="670"/>
      <c r="AW24" s="670"/>
      <c r="AX24" s="670"/>
      <c r="AY24" s="670"/>
      <c r="AZ24" s="670"/>
      <c r="BA24" s="670"/>
      <c r="BB24" s="670"/>
      <c r="BC24" s="670"/>
      <c r="BD24" s="670"/>
      <c r="BE24" s="670"/>
      <c r="BF24" s="671"/>
      <c r="BG24" s="657" t="s">
        <v>130</v>
      </c>
      <c r="BH24" s="658"/>
      <c r="BI24" s="658"/>
      <c r="BJ24" s="658"/>
      <c r="BK24" s="658"/>
      <c r="BL24" s="658"/>
      <c r="BM24" s="658"/>
      <c r="BN24" s="659"/>
      <c r="BO24" s="660" t="s">
        <v>130</v>
      </c>
      <c r="BP24" s="660"/>
      <c r="BQ24" s="660"/>
      <c r="BR24" s="660"/>
      <c r="BS24" s="661" t="s">
        <v>130</v>
      </c>
      <c r="BT24" s="661"/>
      <c r="BU24" s="661"/>
      <c r="BV24" s="661"/>
      <c r="BW24" s="661"/>
      <c r="BX24" s="661"/>
      <c r="BY24" s="661"/>
      <c r="BZ24" s="661"/>
      <c r="CA24" s="661"/>
      <c r="CB24" s="665"/>
      <c r="CD24" s="643" t="s">
        <v>286</v>
      </c>
      <c r="CE24" s="644"/>
      <c r="CF24" s="644"/>
      <c r="CG24" s="644"/>
      <c r="CH24" s="644"/>
      <c r="CI24" s="644"/>
      <c r="CJ24" s="644"/>
      <c r="CK24" s="644"/>
      <c r="CL24" s="644"/>
      <c r="CM24" s="644"/>
      <c r="CN24" s="644"/>
      <c r="CO24" s="644"/>
      <c r="CP24" s="644"/>
      <c r="CQ24" s="645"/>
      <c r="CR24" s="646">
        <v>27296456</v>
      </c>
      <c r="CS24" s="647"/>
      <c r="CT24" s="647"/>
      <c r="CU24" s="647"/>
      <c r="CV24" s="647"/>
      <c r="CW24" s="647"/>
      <c r="CX24" s="647"/>
      <c r="CY24" s="648"/>
      <c r="CZ24" s="651">
        <v>44.2</v>
      </c>
      <c r="DA24" s="652"/>
      <c r="DB24" s="652"/>
      <c r="DC24" s="668"/>
      <c r="DD24" s="691">
        <v>14589546</v>
      </c>
      <c r="DE24" s="647"/>
      <c r="DF24" s="647"/>
      <c r="DG24" s="647"/>
      <c r="DH24" s="647"/>
      <c r="DI24" s="647"/>
      <c r="DJ24" s="647"/>
      <c r="DK24" s="648"/>
      <c r="DL24" s="691">
        <v>14319185</v>
      </c>
      <c r="DM24" s="647"/>
      <c r="DN24" s="647"/>
      <c r="DO24" s="647"/>
      <c r="DP24" s="647"/>
      <c r="DQ24" s="647"/>
      <c r="DR24" s="647"/>
      <c r="DS24" s="647"/>
      <c r="DT24" s="647"/>
      <c r="DU24" s="647"/>
      <c r="DV24" s="648"/>
      <c r="DW24" s="651">
        <v>40.1</v>
      </c>
      <c r="DX24" s="652"/>
      <c r="DY24" s="652"/>
      <c r="DZ24" s="652"/>
      <c r="EA24" s="652"/>
      <c r="EB24" s="652"/>
      <c r="EC24" s="653"/>
    </row>
    <row r="25" spans="2:133" ht="11.25" customHeight="1" x14ac:dyDescent="0.15">
      <c r="B25" s="654" t="s">
        <v>287</v>
      </c>
      <c r="C25" s="655"/>
      <c r="D25" s="655"/>
      <c r="E25" s="655"/>
      <c r="F25" s="655"/>
      <c r="G25" s="655"/>
      <c r="H25" s="655"/>
      <c r="I25" s="655"/>
      <c r="J25" s="655"/>
      <c r="K25" s="655"/>
      <c r="L25" s="655"/>
      <c r="M25" s="655"/>
      <c r="N25" s="655"/>
      <c r="O25" s="655"/>
      <c r="P25" s="655"/>
      <c r="Q25" s="656"/>
      <c r="R25" s="657">
        <v>67267</v>
      </c>
      <c r="S25" s="658"/>
      <c r="T25" s="658"/>
      <c r="U25" s="658"/>
      <c r="V25" s="658"/>
      <c r="W25" s="658"/>
      <c r="X25" s="658"/>
      <c r="Y25" s="659"/>
      <c r="Z25" s="660">
        <v>0.1</v>
      </c>
      <c r="AA25" s="660"/>
      <c r="AB25" s="660"/>
      <c r="AC25" s="660"/>
      <c r="AD25" s="661" t="s">
        <v>130</v>
      </c>
      <c r="AE25" s="661"/>
      <c r="AF25" s="661"/>
      <c r="AG25" s="661"/>
      <c r="AH25" s="661"/>
      <c r="AI25" s="661"/>
      <c r="AJ25" s="661"/>
      <c r="AK25" s="661"/>
      <c r="AL25" s="662" t="s">
        <v>130</v>
      </c>
      <c r="AM25" s="663"/>
      <c r="AN25" s="663"/>
      <c r="AO25" s="664"/>
      <c r="AP25" s="654" t="s">
        <v>288</v>
      </c>
      <c r="AQ25" s="670"/>
      <c r="AR25" s="670"/>
      <c r="AS25" s="670"/>
      <c r="AT25" s="670"/>
      <c r="AU25" s="670"/>
      <c r="AV25" s="670"/>
      <c r="AW25" s="670"/>
      <c r="AX25" s="670"/>
      <c r="AY25" s="670"/>
      <c r="AZ25" s="670"/>
      <c r="BA25" s="670"/>
      <c r="BB25" s="670"/>
      <c r="BC25" s="670"/>
      <c r="BD25" s="670"/>
      <c r="BE25" s="670"/>
      <c r="BF25" s="671"/>
      <c r="BG25" s="657" t="s">
        <v>130</v>
      </c>
      <c r="BH25" s="658"/>
      <c r="BI25" s="658"/>
      <c r="BJ25" s="658"/>
      <c r="BK25" s="658"/>
      <c r="BL25" s="658"/>
      <c r="BM25" s="658"/>
      <c r="BN25" s="659"/>
      <c r="BO25" s="660" t="s">
        <v>130</v>
      </c>
      <c r="BP25" s="660"/>
      <c r="BQ25" s="660"/>
      <c r="BR25" s="660"/>
      <c r="BS25" s="661" t="s">
        <v>130</v>
      </c>
      <c r="BT25" s="661"/>
      <c r="BU25" s="661"/>
      <c r="BV25" s="661"/>
      <c r="BW25" s="661"/>
      <c r="BX25" s="661"/>
      <c r="BY25" s="661"/>
      <c r="BZ25" s="661"/>
      <c r="CA25" s="661"/>
      <c r="CB25" s="665"/>
      <c r="CD25" s="654" t="s">
        <v>289</v>
      </c>
      <c r="CE25" s="655"/>
      <c r="CF25" s="655"/>
      <c r="CG25" s="655"/>
      <c r="CH25" s="655"/>
      <c r="CI25" s="655"/>
      <c r="CJ25" s="655"/>
      <c r="CK25" s="655"/>
      <c r="CL25" s="655"/>
      <c r="CM25" s="655"/>
      <c r="CN25" s="655"/>
      <c r="CO25" s="655"/>
      <c r="CP25" s="655"/>
      <c r="CQ25" s="656"/>
      <c r="CR25" s="657">
        <v>9329506</v>
      </c>
      <c r="CS25" s="684"/>
      <c r="CT25" s="684"/>
      <c r="CU25" s="684"/>
      <c r="CV25" s="684"/>
      <c r="CW25" s="684"/>
      <c r="CX25" s="684"/>
      <c r="CY25" s="685"/>
      <c r="CZ25" s="662">
        <v>15.1</v>
      </c>
      <c r="DA25" s="686"/>
      <c r="DB25" s="686"/>
      <c r="DC25" s="692"/>
      <c r="DD25" s="666">
        <v>8390878</v>
      </c>
      <c r="DE25" s="684"/>
      <c r="DF25" s="684"/>
      <c r="DG25" s="684"/>
      <c r="DH25" s="684"/>
      <c r="DI25" s="684"/>
      <c r="DJ25" s="684"/>
      <c r="DK25" s="685"/>
      <c r="DL25" s="666">
        <v>8347696</v>
      </c>
      <c r="DM25" s="684"/>
      <c r="DN25" s="684"/>
      <c r="DO25" s="684"/>
      <c r="DP25" s="684"/>
      <c r="DQ25" s="684"/>
      <c r="DR25" s="684"/>
      <c r="DS25" s="684"/>
      <c r="DT25" s="684"/>
      <c r="DU25" s="684"/>
      <c r="DV25" s="685"/>
      <c r="DW25" s="662">
        <v>23.4</v>
      </c>
      <c r="DX25" s="686"/>
      <c r="DY25" s="686"/>
      <c r="DZ25" s="686"/>
      <c r="EA25" s="686"/>
      <c r="EB25" s="686"/>
      <c r="EC25" s="687"/>
    </row>
    <row r="26" spans="2:133" ht="11.25" customHeight="1" x14ac:dyDescent="0.15">
      <c r="B26" s="654" t="s">
        <v>290</v>
      </c>
      <c r="C26" s="655"/>
      <c r="D26" s="655"/>
      <c r="E26" s="655"/>
      <c r="F26" s="655"/>
      <c r="G26" s="655"/>
      <c r="H26" s="655"/>
      <c r="I26" s="655"/>
      <c r="J26" s="655"/>
      <c r="K26" s="655"/>
      <c r="L26" s="655"/>
      <c r="M26" s="655"/>
      <c r="N26" s="655"/>
      <c r="O26" s="655"/>
      <c r="P26" s="655"/>
      <c r="Q26" s="656"/>
      <c r="R26" s="657" t="s">
        <v>130</v>
      </c>
      <c r="S26" s="658"/>
      <c r="T26" s="658"/>
      <c r="U26" s="658"/>
      <c r="V26" s="658"/>
      <c r="W26" s="658"/>
      <c r="X26" s="658"/>
      <c r="Y26" s="659"/>
      <c r="Z26" s="660" t="s">
        <v>130</v>
      </c>
      <c r="AA26" s="660"/>
      <c r="AB26" s="660"/>
      <c r="AC26" s="660"/>
      <c r="AD26" s="661" t="s">
        <v>130</v>
      </c>
      <c r="AE26" s="661"/>
      <c r="AF26" s="661"/>
      <c r="AG26" s="661"/>
      <c r="AH26" s="661"/>
      <c r="AI26" s="661"/>
      <c r="AJ26" s="661"/>
      <c r="AK26" s="661"/>
      <c r="AL26" s="662" t="s">
        <v>130</v>
      </c>
      <c r="AM26" s="663"/>
      <c r="AN26" s="663"/>
      <c r="AO26" s="664"/>
      <c r="AP26" s="654" t="s">
        <v>291</v>
      </c>
      <c r="AQ26" s="670"/>
      <c r="AR26" s="670"/>
      <c r="AS26" s="670"/>
      <c r="AT26" s="670"/>
      <c r="AU26" s="670"/>
      <c r="AV26" s="670"/>
      <c r="AW26" s="670"/>
      <c r="AX26" s="670"/>
      <c r="AY26" s="670"/>
      <c r="AZ26" s="670"/>
      <c r="BA26" s="670"/>
      <c r="BB26" s="670"/>
      <c r="BC26" s="670"/>
      <c r="BD26" s="670"/>
      <c r="BE26" s="670"/>
      <c r="BF26" s="671"/>
      <c r="BG26" s="657" t="s">
        <v>130</v>
      </c>
      <c r="BH26" s="658"/>
      <c r="BI26" s="658"/>
      <c r="BJ26" s="658"/>
      <c r="BK26" s="658"/>
      <c r="BL26" s="658"/>
      <c r="BM26" s="658"/>
      <c r="BN26" s="659"/>
      <c r="BO26" s="660" t="s">
        <v>130</v>
      </c>
      <c r="BP26" s="660"/>
      <c r="BQ26" s="660"/>
      <c r="BR26" s="660"/>
      <c r="BS26" s="661" t="s">
        <v>130</v>
      </c>
      <c r="BT26" s="661"/>
      <c r="BU26" s="661"/>
      <c r="BV26" s="661"/>
      <c r="BW26" s="661"/>
      <c r="BX26" s="661"/>
      <c r="BY26" s="661"/>
      <c r="BZ26" s="661"/>
      <c r="CA26" s="661"/>
      <c r="CB26" s="665"/>
      <c r="CD26" s="654" t="s">
        <v>292</v>
      </c>
      <c r="CE26" s="655"/>
      <c r="CF26" s="655"/>
      <c r="CG26" s="655"/>
      <c r="CH26" s="655"/>
      <c r="CI26" s="655"/>
      <c r="CJ26" s="655"/>
      <c r="CK26" s="655"/>
      <c r="CL26" s="655"/>
      <c r="CM26" s="655"/>
      <c r="CN26" s="655"/>
      <c r="CO26" s="655"/>
      <c r="CP26" s="655"/>
      <c r="CQ26" s="656"/>
      <c r="CR26" s="657">
        <v>5513044</v>
      </c>
      <c r="CS26" s="658"/>
      <c r="CT26" s="658"/>
      <c r="CU26" s="658"/>
      <c r="CV26" s="658"/>
      <c r="CW26" s="658"/>
      <c r="CX26" s="658"/>
      <c r="CY26" s="659"/>
      <c r="CZ26" s="662">
        <v>8.9</v>
      </c>
      <c r="DA26" s="686"/>
      <c r="DB26" s="686"/>
      <c r="DC26" s="692"/>
      <c r="DD26" s="666">
        <v>4991996</v>
      </c>
      <c r="DE26" s="658"/>
      <c r="DF26" s="658"/>
      <c r="DG26" s="658"/>
      <c r="DH26" s="658"/>
      <c r="DI26" s="658"/>
      <c r="DJ26" s="658"/>
      <c r="DK26" s="659"/>
      <c r="DL26" s="666" t="s">
        <v>130</v>
      </c>
      <c r="DM26" s="658"/>
      <c r="DN26" s="658"/>
      <c r="DO26" s="658"/>
      <c r="DP26" s="658"/>
      <c r="DQ26" s="658"/>
      <c r="DR26" s="658"/>
      <c r="DS26" s="658"/>
      <c r="DT26" s="658"/>
      <c r="DU26" s="658"/>
      <c r="DV26" s="659"/>
      <c r="DW26" s="662" t="s">
        <v>130</v>
      </c>
      <c r="DX26" s="686"/>
      <c r="DY26" s="686"/>
      <c r="DZ26" s="686"/>
      <c r="EA26" s="686"/>
      <c r="EB26" s="686"/>
      <c r="EC26" s="687"/>
    </row>
    <row r="27" spans="2:133" ht="11.25" customHeight="1" x14ac:dyDescent="0.15">
      <c r="B27" s="654" t="s">
        <v>293</v>
      </c>
      <c r="C27" s="655"/>
      <c r="D27" s="655"/>
      <c r="E27" s="655"/>
      <c r="F27" s="655"/>
      <c r="G27" s="655"/>
      <c r="H27" s="655"/>
      <c r="I27" s="655"/>
      <c r="J27" s="655"/>
      <c r="K27" s="655"/>
      <c r="L27" s="655"/>
      <c r="M27" s="655"/>
      <c r="N27" s="655"/>
      <c r="O27" s="655"/>
      <c r="P27" s="655"/>
      <c r="Q27" s="656"/>
      <c r="R27" s="657">
        <v>38041692</v>
      </c>
      <c r="S27" s="658"/>
      <c r="T27" s="658"/>
      <c r="U27" s="658"/>
      <c r="V27" s="658"/>
      <c r="W27" s="658"/>
      <c r="X27" s="658"/>
      <c r="Y27" s="659"/>
      <c r="Z27" s="660">
        <v>58.5</v>
      </c>
      <c r="AA27" s="660"/>
      <c r="AB27" s="660"/>
      <c r="AC27" s="660"/>
      <c r="AD27" s="661">
        <v>35424260</v>
      </c>
      <c r="AE27" s="661"/>
      <c r="AF27" s="661"/>
      <c r="AG27" s="661"/>
      <c r="AH27" s="661"/>
      <c r="AI27" s="661"/>
      <c r="AJ27" s="661"/>
      <c r="AK27" s="661"/>
      <c r="AL27" s="662">
        <v>99.199996948242188</v>
      </c>
      <c r="AM27" s="663"/>
      <c r="AN27" s="663"/>
      <c r="AO27" s="664"/>
      <c r="AP27" s="654" t="s">
        <v>294</v>
      </c>
      <c r="AQ27" s="655"/>
      <c r="AR27" s="655"/>
      <c r="AS27" s="655"/>
      <c r="AT27" s="655"/>
      <c r="AU27" s="655"/>
      <c r="AV27" s="655"/>
      <c r="AW27" s="655"/>
      <c r="AX27" s="655"/>
      <c r="AY27" s="655"/>
      <c r="AZ27" s="655"/>
      <c r="BA27" s="655"/>
      <c r="BB27" s="655"/>
      <c r="BC27" s="655"/>
      <c r="BD27" s="655"/>
      <c r="BE27" s="655"/>
      <c r="BF27" s="656"/>
      <c r="BG27" s="657">
        <v>31869265</v>
      </c>
      <c r="BH27" s="658"/>
      <c r="BI27" s="658"/>
      <c r="BJ27" s="658"/>
      <c r="BK27" s="658"/>
      <c r="BL27" s="658"/>
      <c r="BM27" s="658"/>
      <c r="BN27" s="659"/>
      <c r="BO27" s="660">
        <v>100</v>
      </c>
      <c r="BP27" s="660"/>
      <c r="BQ27" s="660"/>
      <c r="BR27" s="660"/>
      <c r="BS27" s="661">
        <v>572858</v>
      </c>
      <c r="BT27" s="661"/>
      <c r="BU27" s="661"/>
      <c r="BV27" s="661"/>
      <c r="BW27" s="661"/>
      <c r="BX27" s="661"/>
      <c r="BY27" s="661"/>
      <c r="BZ27" s="661"/>
      <c r="CA27" s="661"/>
      <c r="CB27" s="665"/>
      <c r="CD27" s="654" t="s">
        <v>295</v>
      </c>
      <c r="CE27" s="655"/>
      <c r="CF27" s="655"/>
      <c r="CG27" s="655"/>
      <c r="CH27" s="655"/>
      <c r="CI27" s="655"/>
      <c r="CJ27" s="655"/>
      <c r="CK27" s="655"/>
      <c r="CL27" s="655"/>
      <c r="CM27" s="655"/>
      <c r="CN27" s="655"/>
      <c r="CO27" s="655"/>
      <c r="CP27" s="655"/>
      <c r="CQ27" s="656"/>
      <c r="CR27" s="657">
        <v>16425168</v>
      </c>
      <c r="CS27" s="684"/>
      <c r="CT27" s="684"/>
      <c r="CU27" s="684"/>
      <c r="CV27" s="684"/>
      <c r="CW27" s="684"/>
      <c r="CX27" s="684"/>
      <c r="CY27" s="685"/>
      <c r="CZ27" s="662">
        <v>26.6</v>
      </c>
      <c r="DA27" s="686"/>
      <c r="DB27" s="686"/>
      <c r="DC27" s="692"/>
      <c r="DD27" s="666">
        <v>4670493</v>
      </c>
      <c r="DE27" s="684"/>
      <c r="DF27" s="684"/>
      <c r="DG27" s="684"/>
      <c r="DH27" s="684"/>
      <c r="DI27" s="684"/>
      <c r="DJ27" s="684"/>
      <c r="DK27" s="685"/>
      <c r="DL27" s="666">
        <v>4443314</v>
      </c>
      <c r="DM27" s="684"/>
      <c r="DN27" s="684"/>
      <c r="DO27" s="684"/>
      <c r="DP27" s="684"/>
      <c r="DQ27" s="684"/>
      <c r="DR27" s="684"/>
      <c r="DS27" s="684"/>
      <c r="DT27" s="684"/>
      <c r="DU27" s="684"/>
      <c r="DV27" s="685"/>
      <c r="DW27" s="662">
        <v>12.4</v>
      </c>
      <c r="DX27" s="686"/>
      <c r="DY27" s="686"/>
      <c r="DZ27" s="686"/>
      <c r="EA27" s="686"/>
      <c r="EB27" s="686"/>
      <c r="EC27" s="687"/>
    </row>
    <row r="28" spans="2:133" ht="11.25" customHeight="1" x14ac:dyDescent="0.15">
      <c r="B28" s="654" t="s">
        <v>296</v>
      </c>
      <c r="C28" s="655"/>
      <c r="D28" s="655"/>
      <c r="E28" s="655"/>
      <c r="F28" s="655"/>
      <c r="G28" s="655"/>
      <c r="H28" s="655"/>
      <c r="I28" s="655"/>
      <c r="J28" s="655"/>
      <c r="K28" s="655"/>
      <c r="L28" s="655"/>
      <c r="M28" s="655"/>
      <c r="N28" s="655"/>
      <c r="O28" s="655"/>
      <c r="P28" s="655"/>
      <c r="Q28" s="656"/>
      <c r="R28" s="657">
        <v>24402</v>
      </c>
      <c r="S28" s="658"/>
      <c r="T28" s="658"/>
      <c r="U28" s="658"/>
      <c r="V28" s="658"/>
      <c r="W28" s="658"/>
      <c r="X28" s="658"/>
      <c r="Y28" s="659"/>
      <c r="Z28" s="660">
        <v>0</v>
      </c>
      <c r="AA28" s="660"/>
      <c r="AB28" s="660"/>
      <c r="AC28" s="660"/>
      <c r="AD28" s="661">
        <v>24402</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297</v>
      </c>
      <c r="CE28" s="655"/>
      <c r="CF28" s="655"/>
      <c r="CG28" s="655"/>
      <c r="CH28" s="655"/>
      <c r="CI28" s="655"/>
      <c r="CJ28" s="655"/>
      <c r="CK28" s="655"/>
      <c r="CL28" s="655"/>
      <c r="CM28" s="655"/>
      <c r="CN28" s="655"/>
      <c r="CO28" s="655"/>
      <c r="CP28" s="655"/>
      <c r="CQ28" s="656"/>
      <c r="CR28" s="657">
        <v>1541782</v>
      </c>
      <c r="CS28" s="658"/>
      <c r="CT28" s="658"/>
      <c r="CU28" s="658"/>
      <c r="CV28" s="658"/>
      <c r="CW28" s="658"/>
      <c r="CX28" s="658"/>
      <c r="CY28" s="659"/>
      <c r="CZ28" s="662">
        <v>2.5</v>
      </c>
      <c r="DA28" s="686"/>
      <c r="DB28" s="686"/>
      <c r="DC28" s="692"/>
      <c r="DD28" s="666">
        <v>1528175</v>
      </c>
      <c r="DE28" s="658"/>
      <c r="DF28" s="658"/>
      <c r="DG28" s="658"/>
      <c r="DH28" s="658"/>
      <c r="DI28" s="658"/>
      <c r="DJ28" s="658"/>
      <c r="DK28" s="659"/>
      <c r="DL28" s="666">
        <v>1528175</v>
      </c>
      <c r="DM28" s="658"/>
      <c r="DN28" s="658"/>
      <c r="DO28" s="658"/>
      <c r="DP28" s="658"/>
      <c r="DQ28" s="658"/>
      <c r="DR28" s="658"/>
      <c r="DS28" s="658"/>
      <c r="DT28" s="658"/>
      <c r="DU28" s="658"/>
      <c r="DV28" s="659"/>
      <c r="DW28" s="662">
        <v>4.3</v>
      </c>
      <c r="DX28" s="686"/>
      <c r="DY28" s="686"/>
      <c r="DZ28" s="686"/>
      <c r="EA28" s="686"/>
      <c r="EB28" s="686"/>
      <c r="EC28" s="687"/>
    </row>
    <row r="29" spans="2:133" ht="11.25" customHeight="1" x14ac:dyDescent="0.15">
      <c r="B29" s="654" t="s">
        <v>298</v>
      </c>
      <c r="C29" s="655"/>
      <c r="D29" s="655"/>
      <c r="E29" s="655"/>
      <c r="F29" s="655"/>
      <c r="G29" s="655"/>
      <c r="H29" s="655"/>
      <c r="I29" s="655"/>
      <c r="J29" s="655"/>
      <c r="K29" s="655"/>
      <c r="L29" s="655"/>
      <c r="M29" s="655"/>
      <c r="N29" s="655"/>
      <c r="O29" s="655"/>
      <c r="P29" s="655"/>
      <c r="Q29" s="656"/>
      <c r="R29" s="657">
        <v>71159</v>
      </c>
      <c r="S29" s="658"/>
      <c r="T29" s="658"/>
      <c r="U29" s="658"/>
      <c r="V29" s="658"/>
      <c r="W29" s="658"/>
      <c r="X29" s="658"/>
      <c r="Y29" s="659"/>
      <c r="Z29" s="660">
        <v>0.1</v>
      </c>
      <c r="AA29" s="660"/>
      <c r="AB29" s="660"/>
      <c r="AC29" s="660"/>
      <c r="AD29" s="661">
        <v>56</v>
      </c>
      <c r="AE29" s="661"/>
      <c r="AF29" s="661"/>
      <c r="AG29" s="661"/>
      <c r="AH29" s="661"/>
      <c r="AI29" s="661"/>
      <c r="AJ29" s="661"/>
      <c r="AK29" s="661"/>
      <c r="AL29" s="662">
        <v>0</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299</v>
      </c>
      <c r="CE29" s="696"/>
      <c r="CF29" s="654" t="s">
        <v>70</v>
      </c>
      <c r="CG29" s="655"/>
      <c r="CH29" s="655"/>
      <c r="CI29" s="655"/>
      <c r="CJ29" s="655"/>
      <c r="CK29" s="655"/>
      <c r="CL29" s="655"/>
      <c r="CM29" s="655"/>
      <c r="CN29" s="655"/>
      <c r="CO29" s="655"/>
      <c r="CP29" s="655"/>
      <c r="CQ29" s="656"/>
      <c r="CR29" s="657">
        <v>1541782</v>
      </c>
      <c r="CS29" s="684"/>
      <c r="CT29" s="684"/>
      <c r="CU29" s="684"/>
      <c r="CV29" s="684"/>
      <c r="CW29" s="684"/>
      <c r="CX29" s="684"/>
      <c r="CY29" s="685"/>
      <c r="CZ29" s="662">
        <v>2.5</v>
      </c>
      <c r="DA29" s="686"/>
      <c r="DB29" s="686"/>
      <c r="DC29" s="692"/>
      <c r="DD29" s="666">
        <v>1528175</v>
      </c>
      <c r="DE29" s="684"/>
      <c r="DF29" s="684"/>
      <c r="DG29" s="684"/>
      <c r="DH29" s="684"/>
      <c r="DI29" s="684"/>
      <c r="DJ29" s="684"/>
      <c r="DK29" s="685"/>
      <c r="DL29" s="666">
        <v>1528175</v>
      </c>
      <c r="DM29" s="684"/>
      <c r="DN29" s="684"/>
      <c r="DO29" s="684"/>
      <c r="DP29" s="684"/>
      <c r="DQ29" s="684"/>
      <c r="DR29" s="684"/>
      <c r="DS29" s="684"/>
      <c r="DT29" s="684"/>
      <c r="DU29" s="684"/>
      <c r="DV29" s="685"/>
      <c r="DW29" s="662">
        <v>4.3</v>
      </c>
      <c r="DX29" s="686"/>
      <c r="DY29" s="686"/>
      <c r="DZ29" s="686"/>
      <c r="EA29" s="686"/>
      <c r="EB29" s="686"/>
      <c r="EC29" s="687"/>
    </row>
    <row r="30" spans="2:133" ht="11.25" customHeight="1" x14ac:dyDescent="0.15">
      <c r="B30" s="654" t="s">
        <v>300</v>
      </c>
      <c r="C30" s="655"/>
      <c r="D30" s="655"/>
      <c r="E30" s="655"/>
      <c r="F30" s="655"/>
      <c r="G30" s="655"/>
      <c r="H30" s="655"/>
      <c r="I30" s="655"/>
      <c r="J30" s="655"/>
      <c r="K30" s="655"/>
      <c r="L30" s="655"/>
      <c r="M30" s="655"/>
      <c r="N30" s="655"/>
      <c r="O30" s="655"/>
      <c r="P30" s="655"/>
      <c r="Q30" s="656"/>
      <c r="R30" s="657">
        <v>546627</v>
      </c>
      <c r="S30" s="658"/>
      <c r="T30" s="658"/>
      <c r="U30" s="658"/>
      <c r="V30" s="658"/>
      <c r="W30" s="658"/>
      <c r="X30" s="658"/>
      <c r="Y30" s="659"/>
      <c r="Z30" s="660">
        <v>0.8</v>
      </c>
      <c r="AA30" s="660"/>
      <c r="AB30" s="660"/>
      <c r="AC30" s="660"/>
      <c r="AD30" s="661">
        <v>151214</v>
      </c>
      <c r="AE30" s="661"/>
      <c r="AF30" s="661"/>
      <c r="AG30" s="661"/>
      <c r="AH30" s="661"/>
      <c r="AI30" s="661"/>
      <c r="AJ30" s="661"/>
      <c r="AK30" s="661"/>
      <c r="AL30" s="662">
        <v>0.4</v>
      </c>
      <c r="AM30" s="663"/>
      <c r="AN30" s="663"/>
      <c r="AO30" s="664"/>
      <c r="AP30" s="639" t="s">
        <v>218</v>
      </c>
      <c r="AQ30" s="640"/>
      <c r="AR30" s="640"/>
      <c r="AS30" s="640"/>
      <c r="AT30" s="640"/>
      <c r="AU30" s="640"/>
      <c r="AV30" s="640"/>
      <c r="AW30" s="640"/>
      <c r="AX30" s="640"/>
      <c r="AY30" s="640"/>
      <c r="AZ30" s="640"/>
      <c r="BA30" s="640"/>
      <c r="BB30" s="640"/>
      <c r="BC30" s="640"/>
      <c r="BD30" s="640"/>
      <c r="BE30" s="640"/>
      <c r="BF30" s="641"/>
      <c r="BG30" s="639" t="s">
        <v>301</v>
      </c>
      <c r="BH30" s="693"/>
      <c r="BI30" s="693"/>
      <c r="BJ30" s="693"/>
      <c r="BK30" s="693"/>
      <c r="BL30" s="693"/>
      <c r="BM30" s="693"/>
      <c r="BN30" s="693"/>
      <c r="BO30" s="693"/>
      <c r="BP30" s="693"/>
      <c r="BQ30" s="694"/>
      <c r="BR30" s="639" t="s">
        <v>302</v>
      </c>
      <c r="BS30" s="693"/>
      <c r="BT30" s="693"/>
      <c r="BU30" s="693"/>
      <c r="BV30" s="693"/>
      <c r="BW30" s="693"/>
      <c r="BX30" s="693"/>
      <c r="BY30" s="693"/>
      <c r="BZ30" s="693"/>
      <c r="CA30" s="693"/>
      <c r="CB30" s="694"/>
      <c r="CD30" s="697"/>
      <c r="CE30" s="698"/>
      <c r="CF30" s="654" t="s">
        <v>303</v>
      </c>
      <c r="CG30" s="655"/>
      <c r="CH30" s="655"/>
      <c r="CI30" s="655"/>
      <c r="CJ30" s="655"/>
      <c r="CK30" s="655"/>
      <c r="CL30" s="655"/>
      <c r="CM30" s="655"/>
      <c r="CN30" s="655"/>
      <c r="CO30" s="655"/>
      <c r="CP30" s="655"/>
      <c r="CQ30" s="656"/>
      <c r="CR30" s="657">
        <v>1513013</v>
      </c>
      <c r="CS30" s="658"/>
      <c r="CT30" s="658"/>
      <c r="CU30" s="658"/>
      <c r="CV30" s="658"/>
      <c r="CW30" s="658"/>
      <c r="CX30" s="658"/>
      <c r="CY30" s="659"/>
      <c r="CZ30" s="662">
        <v>2.4</v>
      </c>
      <c r="DA30" s="686"/>
      <c r="DB30" s="686"/>
      <c r="DC30" s="692"/>
      <c r="DD30" s="666">
        <v>1499406</v>
      </c>
      <c r="DE30" s="658"/>
      <c r="DF30" s="658"/>
      <c r="DG30" s="658"/>
      <c r="DH30" s="658"/>
      <c r="DI30" s="658"/>
      <c r="DJ30" s="658"/>
      <c r="DK30" s="659"/>
      <c r="DL30" s="666">
        <v>1499406</v>
      </c>
      <c r="DM30" s="658"/>
      <c r="DN30" s="658"/>
      <c r="DO30" s="658"/>
      <c r="DP30" s="658"/>
      <c r="DQ30" s="658"/>
      <c r="DR30" s="658"/>
      <c r="DS30" s="658"/>
      <c r="DT30" s="658"/>
      <c r="DU30" s="658"/>
      <c r="DV30" s="659"/>
      <c r="DW30" s="662">
        <v>4.2</v>
      </c>
      <c r="DX30" s="686"/>
      <c r="DY30" s="686"/>
      <c r="DZ30" s="686"/>
      <c r="EA30" s="686"/>
      <c r="EB30" s="686"/>
      <c r="EC30" s="687"/>
    </row>
    <row r="31" spans="2:133" ht="11.25" customHeight="1" x14ac:dyDescent="0.15">
      <c r="B31" s="654" t="s">
        <v>304</v>
      </c>
      <c r="C31" s="655"/>
      <c r="D31" s="655"/>
      <c r="E31" s="655"/>
      <c r="F31" s="655"/>
      <c r="G31" s="655"/>
      <c r="H31" s="655"/>
      <c r="I31" s="655"/>
      <c r="J31" s="655"/>
      <c r="K31" s="655"/>
      <c r="L31" s="655"/>
      <c r="M31" s="655"/>
      <c r="N31" s="655"/>
      <c r="O31" s="655"/>
      <c r="P31" s="655"/>
      <c r="Q31" s="656"/>
      <c r="R31" s="657">
        <v>99072</v>
      </c>
      <c r="S31" s="658"/>
      <c r="T31" s="658"/>
      <c r="U31" s="658"/>
      <c r="V31" s="658"/>
      <c r="W31" s="658"/>
      <c r="X31" s="658"/>
      <c r="Y31" s="659"/>
      <c r="Z31" s="660">
        <v>0.2</v>
      </c>
      <c r="AA31" s="660"/>
      <c r="AB31" s="660"/>
      <c r="AC31" s="660"/>
      <c r="AD31" s="661" t="s">
        <v>130</v>
      </c>
      <c r="AE31" s="661"/>
      <c r="AF31" s="661"/>
      <c r="AG31" s="661"/>
      <c r="AH31" s="661"/>
      <c r="AI31" s="661"/>
      <c r="AJ31" s="661"/>
      <c r="AK31" s="661"/>
      <c r="AL31" s="662" t="s">
        <v>130</v>
      </c>
      <c r="AM31" s="663"/>
      <c r="AN31" s="663"/>
      <c r="AO31" s="664"/>
      <c r="AP31" s="705" t="s">
        <v>305</v>
      </c>
      <c r="AQ31" s="706"/>
      <c r="AR31" s="706"/>
      <c r="AS31" s="706"/>
      <c r="AT31" s="711" t="s">
        <v>306</v>
      </c>
      <c r="AU31" s="353"/>
      <c r="AV31" s="353"/>
      <c r="AW31" s="353"/>
      <c r="AX31" s="643" t="s">
        <v>185</v>
      </c>
      <c r="AY31" s="644"/>
      <c r="AZ31" s="644"/>
      <c r="BA31" s="644"/>
      <c r="BB31" s="644"/>
      <c r="BC31" s="644"/>
      <c r="BD31" s="644"/>
      <c r="BE31" s="644"/>
      <c r="BF31" s="645"/>
      <c r="BG31" s="704">
        <v>99.3</v>
      </c>
      <c r="BH31" s="701"/>
      <c r="BI31" s="701"/>
      <c r="BJ31" s="701"/>
      <c r="BK31" s="701"/>
      <c r="BL31" s="701"/>
      <c r="BM31" s="652">
        <v>96.7</v>
      </c>
      <c r="BN31" s="701"/>
      <c r="BO31" s="701"/>
      <c r="BP31" s="701"/>
      <c r="BQ31" s="702"/>
      <c r="BR31" s="704">
        <v>98.5</v>
      </c>
      <c r="BS31" s="701"/>
      <c r="BT31" s="701"/>
      <c r="BU31" s="701"/>
      <c r="BV31" s="701"/>
      <c r="BW31" s="701"/>
      <c r="BX31" s="652">
        <v>96.2</v>
      </c>
      <c r="BY31" s="701"/>
      <c r="BZ31" s="701"/>
      <c r="CA31" s="701"/>
      <c r="CB31" s="702"/>
      <c r="CD31" s="697"/>
      <c r="CE31" s="698"/>
      <c r="CF31" s="654" t="s">
        <v>307</v>
      </c>
      <c r="CG31" s="655"/>
      <c r="CH31" s="655"/>
      <c r="CI31" s="655"/>
      <c r="CJ31" s="655"/>
      <c r="CK31" s="655"/>
      <c r="CL31" s="655"/>
      <c r="CM31" s="655"/>
      <c r="CN31" s="655"/>
      <c r="CO31" s="655"/>
      <c r="CP31" s="655"/>
      <c r="CQ31" s="656"/>
      <c r="CR31" s="657">
        <v>28769</v>
      </c>
      <c r="CS31" s="684"/>
      <c r="CT31" s="684"/>
      <c r="CU31" s="684"/>
      <c r="CV31" s="684"/>
      <c r="CW31" s="684"/>
      <c r="CX31" s="684"/>
      <c r="CY31" s="685"/>
      <c r="CZ31" s="662">
        <v>0</v>
      </c>
      <c r="DA31" s="686"/>
      <c r="DB31" s="686"/>
      <c r="DC31" s="692"/>
      <c r="DD31" s="666">
        <v>28769</v>
      </c>
      <c r="DE31" s="684"/>
      <c r="DF31" s="684"/>
      <c r="DG31" s="684"/>
      <c r="DH31" s="684"/>
      <c r="DI31" s="684"/>
      <c r="DJ31" s="684"/>
      <c r="DK31" s="685"/>
      <c r="DL31" s="666">
        <v>28769</v>
      </c>
      <c r="DM31" s="684"/>
      <c r="DN31" s="684"/>
      <c r="DO31" s="684"/>
      <c r="DP31" s="684"/>
      <c r="DQ31" s="684"/>
      <c r="DR31" s="684"/>
      <c r="DS31" s="684"/>
      <c r="DT31" s="684"/>
      <c r="DU31" s="684"/>
      <c r="DV31" s="685"/>
      <c r="DW31" s="662">
        <v>0.1</v>
      </c>
      <c r="DX31" s="686"/>
      <c r="DY31" s="686"/>
      <c r="DZ31" s="686"/>
      <c r="EA31" s="686"/>
      <c r="EB31" s="686"/>
      <c r="EC31" s="687"/>
    </row>
    <row r="32" spans="2:133" ht="11.25" customHeight="1" x14ac:dyDescent="0.15">
      <c r="B32" s="654" t="s">
        <v>308</v>
      </c>
      <c r="C32" s="655"/>
      <c r="D32" s="655"/>
      <c r="E32" s="655"/>
      <c r="F32" s="655"/>
      <c r="G32" s="655"/>
      <c r="H32" s="655"/>
      <c r="I32" s="655"/>
      <c r="J32" s="655"/>
      <c r="K32" s="655"/>
      <c r="L32" s="655"/>
      <c r="M32" s="655"/>
      <c r="N32" s="655"/>
      <c r="O32" s="655"/>
      <c r="P32" s="655"/>
      <c r="Q32" s="656"/>
      <c r="R32" s="657">
        <v>12910689</v>
      </c>
      <c r="S32" s="658"/>
      <c r="T32" s="658"/>
      <c r="U32" s="658"/>
      <c r="V32" s="658"/>
      <c r="W32" s="658"/>
      <c r="X32" s="658"/>
      <c r="Y32" s="659"/>
      <c r="Z32" s="660">
        <v>19.8</v>
      </c>
      <c r="AA32" s="660"/>
      <c r="AB32" s="660"/>
      <c r="AC32" s="660"/>
      <c r="AD32" s="661" t="s">
        <v>130</v>
      </c>
      <c r="AE32" s="661"/>
      <c r="AF32" s="661"/>
      <c r="AG32" s="661"/>
      <c r="AH32" s="661"/>
      <c r="AI32" s="661"/>
      <c r="AJ32" s="661"/>
      <c r="AK32" s="661"/>
      <c r="AL32" s="662" t="s">
        <v>130</v>
      </c>
      <c r="AM32" s="663"/>
      <c r="AN32" s="663"/>
      <c r="AO32" s="664"/>
      <c r="AP32" s="707"/>
      <c r="AQ32" s="708"/>
      <c r="AR32" s="708"/>
      <c r="AS32" s="708"/>
      <c r="AT32" s="712"/>
      <c r="AU32" s="349" t="s">
        <v>309</v>
      </c>
      <c r="AX32" s="654" t="s">
        <v>310</v>
      </c>
      <c r="AY32" s="655"/>
      <c r="AZ32" s="655"/>
      <c r="BA32" s="655"/>
      <c r="BB32" s="655"/>
      <c r="BC32" s="655"/>
      <c r="BD32" s="655"/>
      <c r="BE32" s="655"/>
      <c r="BF32" s="656"/>
      <c r="BG32" s="714">
        <v>98.9</v>
      </c>
      <c r="BH32" s="684"/>
      <c r="BI32" s="684"/>
      <c r="BJ32" s="684"/>
      <c r="BK32" s="684"/>
      <c r="BL32" s="684"/>
      <c r="BM32" s="663">
        <v>94.9</v>
      </c>
      <c r="BN32" s="684"/>
      <c r="BO32" s="684"/>
      <c r="BP32" s="684"/>
      <c r="BQ32" s="703"/>
      <c r="BR32" s="714">
        <v>97.3</v>
      </c>
      <c r="BS32" s="684"/>
      <c r="BT32" s="684"/>
      <c r="BU32" s="684"/>
      <c r="BV32" s="684"/>
      <c r="BW32" s="684"/>
      <c r="BX32" s="663">
        <v>93.9</v>
      </c>
      <c r="BY32" s="684"/>
      <c r="BZ32" s="684"/>
      <c r="CA32" s="684"/>
      <c r="CB32" s="703"/>
      <c r="CD32" s="699"/>
      <c r="CE32" s="700"/>
      <c r="CF32" s="654" t="s">
        <v>311</v>
      </c>
      <c r="CG32" s="655"/>
      <c r="CH32" s="655"/>
      <c r="CI32" s="655"/>
      <c r="CJ32" s="655"/>
      <c r="CK32" s="655"/>
      <c r="CL32" s="655"/>
      <c r="CM32" s="655"/>
      <c r="CN32" s="655"/>
      <c r="CO32" s="655"/>
      <c r="CP32" s="655"/>
      <c r="CQ32" s="656"/>
      <c r="CR32" s="657" t="s">
        <v>130</v>
      </c>
      <c r="CS32" s="658"/>
      <c r="CT32" s="658"/>
      <c r="CU32" s="658"/>
      <c r="CV32" s="658"/>
      <c r="CW32" s="658"/>
      <c r="CX32" s="658"/>
      <c r="CY32" s="659"/>
      <c r="CZ32" s="662" t="s">
        <v>130</v>
      </c>
      <c r="DA32" s="686"/>
      <c r="DB32" s="686"/>
      <c r="DC32" s="692"/>
      <c r="DD32" s="666" t="s">
        <v>130</v>
      </c>
      <c r="DE32" s="658"/>
      <c r="DF32" s="658"/>
      <c r="DG32" s="658"/>
      <c r="DH32" s="658"/>
      <c r="DI32" s="658"/>
      <c r="DJ32" s="658"/>
      <c r="DK32" s="659"/>
      <c r="DL32" s="666" t="s">
        <v>130</v>
      </c>
      <c r="DM32" s="658"/>
      <c r="DN32" s="658"/>
      <c r="DO32" s="658"/>
      <c r="DP32" s="658"/>
      <c r="DQ32" s="658"/>
      <c r="DR32" s="658"/>
      <c r="DS32" s="658"/>
      <c r="DT32" s="658"/>
      <c r="DU32" s="658"/>
      <c r="DV32" s="659"/>
      <c r="DW32" s="662" t="s">
        <v>130</v>
      </c>
      <c r="DX32" s="686"/>
      <c r="DY32" s="686"/>
      <c r="DZ32" s="686"/>
      <c r="EA32" s="686"/>
      <c r="EB32" s="686"/>
      <c r="EC32" s="687"/>
    </row>
    <row r="33" spans="2:133" ht="11.25" customHeight="1" x14ac:dyDescent="0.15">
      <c r="B33" s="688" t="s">
        <v>312</v>
      </c>
      <c r="C33" s="689"/>
      <c r="D33" s="689"/>
      <c r="E33" s="689"/>
      <c r="F33" s="689"/>
      <c r="G33" s="689"/>
      <c r="H33" s="689"/>
      <c r="I33" s="689"/>
      <c r="J33" s="689"/>
      <c r="K33" s="689"/>
      <c r="L33" s="689"/>
      <c r="M33" s="689"/>
      <c r="N33" s="689"/>
      <c r="O33" s="689"/>
      <c r="P33" s="689"/>
      <c r="Q33" s="690"/>
      <c r="R33" s="657">
        <v>48380</v>
      </c>
      <c r="S33" s="658"/>
      <c r="T33" s="658"/>
      <c r="U33" s="658"/>
      <c r="V33" s="658"/>
      <c r="W33" s="658"/>
      <c r="X33" s="658"/>
      <c r="Y33" s="659"/>
      <c r="Z33" s="660">
        <v>0.1</v>
      </c>
      <c r="AA33" s="660"/>
      <c r="AB33" s="660"/>
      <c r="AC33" s="660"/>
      <c r="AD33" s="661">
        <v>48380</v>
      </c>
      <c r="AE33" s="661"/>
      <c r="AF33" s="661"/>
      <c r="AG33" s="661"/>
      <c r="AH33" s="661"/>
      <c r="AI33" s="661"/>
      <c r="AJ33" s="661"/>
      <c r="AK33" s="661"/>
      <c r="AL33" s="662">
        <v>0.1</v>
      </c>
      <c r="AM33" s="663"/>
      <c r="AN33" s="663"/>
      <c r="AO33" s="664"/>
      <c r="AP33" s="709"/>
      <c r="AQ33" s="710"/>
      <c r="AR33" s="710"/>
      <c r="AS33" s="710"/>
      <c r="AT33" s="713"/>
      <c r="AU33" s="354"/>
      <c r="AV33" s="354"/>
      <c r="AW33" s="354"/>
      <c r="AX33" s="675" t="s">
        <v>313</v>
      </c>
      <c r="AY33" s="676"/>
      <c r="AZ33" s="676"/>
      <c r="BA33" s="676"/>
      <c r="BB33" s="676"/>
      <c r="BC33" s="676"/>
      <c r="BD33" s="676"/>
      <c r="BE33" s="676"/>
      <c r="BF33" s="677"/>
      <c r="BG33" s="715">
        <v>99.5</v>
      </c>
      <c r="BH33" s="716"/>
      <c r="BI33" s="716"/>
      <c r="BJ33" s="716"/>
      <c r="BK33" s="716"/>
      <c r="BL33" s="716"/>
      <c r="BM33" s="717">
        <v>98</v>
      </c>
      <c r="BN33" s="716"/>
      <c r="BO33" s="716"/>
      <c r="BP33" s="716"/>
      <c r="BQ33" s="718"/>
      <c r="BR33" s="715">
        <v>99.2</v>
      </c>
      <c r="BS33" s="716"/>
      <c r="BT33" s="716"/>
      <c r="BU33" s="716"/>
      <c r="BV33" s="716"/>
      <c r="BW33" s="716"/>
      <c r="BX33" s="717">
        <v>97.7</v>
      </c>
      <c r="BY33" s="716"/>
      <c r="BZ33" s="716"/>
      <c r="CA33" s="716"/>
      <c r="CB33" s="718"/>
      <c r="CD33" s="654" t="s">
        <v>314</v>
      </c>
      <c r="CE33" s="655"/>
      <c r="CF33" s="655"/>
      <c r="CG33" s="655"/>
      <c r="CH33" s="655"/>
      <c r="CI33" s="655"/>
      <c r="CJ33" s="655"/>
      <c r="CK33" s="655"/>
      <c r="CL33" s="655"/>
      <c r="CM33" s="655"/>
      <c r="CN33" s="655"/>
      <c r="CO33" s="655"/>
      <c r="CP33" s="655"/>
      <c r="CQ33" s="656"/>
      <c r="CR33" s="657">
        <v>27017495</v>
      </c>
      <c r="CS33" s="684"/>
      <c r="CT33" s="684"/>
      <c r="CU33" s="684"/>
      <c r="CV33" s="684"/>
      <c r="CW33" s="684"/>
      <c r="CX33" s="684"/>
      <c r="CY33" s="685"/>
      <c r="CZ33" s="662">
        <v>43.7</v>
      </c>
      <c r="DA33" s="686"/>
      <c r="DB33" s="686"/>
      <c r="DC33" s="692"/>
      <c r="DD33" s="666">
        <v>20707041</v>
      </c>
      <c r="DE33" s="684"/>
      <c r="DF33" s="684"/>
      <c r="DG33" s="684"/>
      <c r="DH33" s="684"/>
      <c r="DI33" s="684"/>
      <c r="DJ33" s="684"/>
      <c r="DK33" s="685"/>
      <c r="DL33" s="666">
        <v>17369920</v>
      </c>
      <c r="DM33" s="684"/>
      <c r="DN33" s="684"/>
      <c r="DO33" s="684"/>
      <c r="DP33" s="684"/>
      <c r="DQ33" s="684"/>
      <c r="DR33" s="684"/>
      <c r="DS33" s="684"/>
      <c r="DT33" s="684"/>
      <c r="DU33" s="684"/>
      <c r="DV33" s="685"/>
      <c r="DW33" s="662">
        <v>48.6</v>
      </c>
      <c r="DX33" s="686"/>
      <c r="DY33" s="686"/>
      <c r="DZ33" s="686"/>
      <c r="EA33" s="686"/>
      <c r="EB33" s="686"/>
      <c r="EC33" s="687"/>
    </row>
    <row r="34" spans="2:133" ht="11.25" customHeight="1" x14ac:dyDescent="0.15">
      <c r="B34" s="654" t="s">
        <v>315</v>
      </c>
      <c r="C34" s="655"/>
      <c r="D34" s="655"/>
      <c r="E34" s="655"/>
      <c r="F34" s="655"/>
      <c r="G34" s="655"/>
      <c r="H34" s="655"/>
      <c r="I34" s="655"/>
      <c r="J34" s="655"/>
      <c r="K34" s="655"/>
      <c r="L34" s="655"/>
      <c r="M34" s="655"/>
      <c r="N34" s="655"/>
      <c r="O34" s="655"/>
      <c r="P34" s="655"/>
      <c r="Q34" s="656"/>
      <c r="R34" s="657">
        <v>3343086</v>
      </c>
      <c r="S34" s="658"/>
      <c r="T34" s="658"/>
      <c r="U34" s="658"/>
      <c r="V34" s="658"/>
      <c r="W34" s="658"/>
      <c r="X34" s="658"/>
      <c r="Y34" s="659"/>
      <c r="Z34" s="660">
        <v>5.0999999999999996</v>
      </c>
      <c r="AA34" s="660"/>
      <c r="AB34" s="660"/>
      <c r="AC34" s="660"/>
      <c r="AD34" s="661" t="s">
        <v>130</v>
      </c>
      <c r="AE34" s="661"/>
      <c r="AF34" s="661"/>
      <c r="AG34" s="661"/>
      <c r="AH34" s="661"/>
      <c r="AI34" s="661"/>
      <c r="AJ34" s="661"/>
      <c r="AK34" s="661"/>
      <c r="AL34" s="662" t="s">
        <v>130</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316</v>
      </c>
      <c r="CE34" s="655"/>
      <c r="CF34" s="655"/>
      <c r="CG34" s="655"/>
      <c r="CH34" s="655"/>
      <c r="CI34" s="655"/>
      <c r="CJ34" s="655"/>
      <c r="CK34" s="655"/>
      <c r="CL34" s="655"/>
      <c r="CM34" s="655"/>
      <c r="CN34" s="655"/>
      <c r="CO34" s="655"/>
      <c r="CP34" s="655"/>
      <c r="CQ34" s="656"/>
      <c r="CR34" s="657">
        <v>12265209</v>
      </c>
      <c r="CS34" s="658"/>
      <c r="CT34" s="658"/>
      <c r="CU34" s="658"/>
      <c r="CV34" s="658"/>
      <c r="CW34" s="658"/>
      <c r="CX34" s="658"/>
      <c r="CY34" s="659"/>
      <c r="CZ34" s="662">
        <v>19.899999999999999</v>
      </c>
      <c r="DA34" s="686"/>
      <c r="DB34" s="686"/>
      <c r="DC34" s="692"/>
      <c r="DD34" s="666">
        <v>8953174</v>
      </c>
      <c r="DE34" s="658"/>
      <c r="DF34" s="658"/>
      <c r="DG34" s="658"/>
      <c r="DH34" s="658"/>
      <c r="DI34" s="658"/>
      <c r="DJ34" s="658"/>
      <c r="DK34" s="659"/>
      <c r="DL34" s="666">
        <v>8641001</v>
      </c>
      <c r="DM34" s="658"/>
      <c r="DN34" s="658"/>
      <c r="DO34" s="658"/>
      <c r="DP34" s="658"/>
      <c r="DQ34" s="658"/>
      <c r="DR34" s="658"/>
      <c r="DS34" s="658"/>
      <c r="DT34" s="658"/>
      <c r="DU34" s="658"/>
      <c r="DV34" s="659"/>
      <c r="DW34" s="662">
        <v>24.2</v>
      </c>
      <c r="DX34" s="686"/>
      <c r="DY34" s="686"/>
      <c r="DZ34" s="686"/>
      <c r="EA34" s="686"/>
      <c r="EB34" s="686"/>
      <c r="EC34" s="687"/>
    </row>
    <row r="35" spans="2:133" ht="11.25" customHeight="1" x14ac:dyDescent="0.15">
      <c r="B35" s="654" t="s">
        <v>317</v>
      </c>
      <c r="C35" s="655"/>
      <c r="D35" s="655"/>
      <c r="E35" s="655"/>
      <c r="F35" s="655"/>
      <c r="G35" s="655"/>
      <c r="H35" s="655"/>
      <c r="I35" s="655"/>
      <c r="J35" s="655"/>
      <c r="K35" s="655"/>
      <c r="L35" s="655"/>
      <c r="M35" s="655"/>
      <c r="N35" s="655"/>
      <c r="O35" s="655"/>
      <c r="P35" s="655"/>
      <c r="Q35" s="656"/>
      <c r="R35" s="657">
        <v>332507</v>
      </c>
      <c r="S35" s="658"/>
      <c r="T35" s="658"/>
      <c r="U35" s="658"/>
      <c r="V35" s="658"/>
      <c r="W35" s="658"/>
      <c r="X35" s="658"/>
      <c r="Y35" s="659"/>
      <c r="Z35" s="660">
        <v>0.5</v>
      </c>
      <c r="AA35" s="660"/>
      <c r="AB35" s="660"/>
      <c r="AC35" s="660"/>
      <c r="AD35" s="661">
        <v>77025</v>
      </c>
      <c r="AE35" s="661"/>
      <c r="AF35" s="661"/>
      <c r="AG35" s="661"/>
      <c r="AH35" s="661"/>
      <c r="AI35" s="661"/>
      <c r="AJ35" s="661"/>
      <c r="AK35" s="661"/>
      <c r="AL35" s="662">
        <v>0.2</v>
      </c>
      <c r="AM35" s="663"/>
      <c r="AN35" s="663"/>
      <c r="AO35" s="664"/>
      <c r="AP35" s="357"/>
      <c r="AQ35" s="639" t="s">
        <v>318</v>
      </c>
      <c r="AR35" s="640"/>
      <c r="AS35" s="640"/>
      <c r="AT35" s="640"/>
      <c r="AU35" s="640"/>
      <c r="AV35" s="640"/>
      <c r="AW35" s="640"/>
      <c r="AX35" s="640"/>
      <c r="AY35" s="640"/>
      <c r="AZ35" s="640"/>
      <c r="BA35" s="640"/>
      <c r="BB35" s="640"/>
      <c r="BC35" s="640"/>
      <c r="BD35" s="640"/>
      <c r="BE35" s="640"/>
      <c r="BF35" s="641"/>
      <c r="BG35" s="639" t="s">
        <v>319</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320</v>
      </c>
      <c r="CE35" s="655"/>
      <c r="CF35" s="655"/>
      <c r="CG35" s="655"/>
      <c r="CH35" s="655"/>
      <c r="CI35" s="655"/>
      <c r="CJ35" s="655"/>
      <c r="CK35" s="655"/>
      <c r="CL35" s="655"/>
      <c r="CM35" s="655"/>
      <c r="CN35" s="655"/>
      <c r="CO35" s="655"/>
      <c r="CP35" s="655"/>
      <c r="CQ35" s="656"/>
      <c r="CR35" s="657">
        <v>960694</v>
      </c>
      <c r="CS35" s="684"/>
      <c r="CT35" s="684"/>
      <c r="CU35" s="684"/>
      <c r="CV35" s="684"/>
      <c r="CW35" s="684"/>
      <c r="CX35" s="684"/>
      <c r="CY35" s="685"/>
      <c r="CZ35" s="662">
        <v>1.6</v>
      </c>
      <c r="DA35" s="686"/>
      <c r="DB35" s="686"/>
      <c r="DC35" s="692"/>
      <c r="DD35" s="666">
        <v>884079</v>
      </c>
      <c r="DE35" s="684"/>
      <c r="DF35" s="684"/>
      <c r="DG35" s="684"/>
      <c r="DH35" s="684"/>
      <c r="DI35" s="684"/>
      <c r="DJ35" s="684"/>
      <c r="DK35" s="685"/>
      <c r="DL35" s="666">
        <v>863707</v>
      </c>
      <c r="DM35" s="684"/>
      <c r="DN35" s="684"/>
      <c r="DO35" s="684"/>
      <c r="DP35" s="684"/>
      <c r="DQ35" s="684"/>
      <c r="DR35" s="684"/>
      <c r="DS35" s="684"/>
      <c r="DT35" s="684"/>
      <c r="DU35" s="684"/>
      <c r="DV35" s="685"/>
      <c r="DW35" s="662">
        <v>2.4</v>
      </c>
      <c r="DX35" s="686"/>
      <c r="DY35" s="686"/>
      <c r="DZ35" s="686"/>
      <c r="EA35" s="686"/>
      <c r="EB35" s="686"/>
      <c r="EC35" s="687"/>
    </row>
    <row r="36" spans="2:133" ht="11.25" customHeight="1" x14ac:dyDescent="0.15">
      <c r="B36" s="654" t="s">
        <v>321</v>
      </c>
      <c r="C36" s="655"/>
      <c r="D36" s="655"/>
      <c r="E36" s="655"/>
      <c r="F36" s="655"/>
      <c r="G36" s="655"/>
      <c r="H36" s="655"/>
      <c r="I36" s="655"/>
      <c r="J36" s="655"/>
      <c r="K36" s="655"/>
      <c r="L36" s="655"/>
      <c r="M36" s="655"/>
      <c r="N36" s="655"/>
      <c r="O36" s="655"/>
      <c r="P36" s="655"/>
      <c r="Q36" s="656"/>
      <c r="R36" s="657">
        <v>1329738</v>
      </c>
      <c r="S36" s="658"/>
      <c r="T36" s="658"/>
      <c r="U36" s="658"/>
      <c r="V36" s="658"/>
      <c r="W36" s="658"/>
      <c r="X36" s="658"/>
      <c r="Y36" s="659"/>
      <c r="Z36" s="660">
        <v>2</v>
      </c>
      <c r="AA36" s="660"/>
      <c r="AB36" s="660"/>
      <c r="AC36" s="660"/>
      <c r="AD36" s="661" t="s">
        <v>130</v>
      </c>
      <c r="AE36" s="661"/>
      <c r="AF36" s="661"/>
      <c r="AG36" s="661"/>
      <c r="AH36" s="661"/>
      <c r="AI36" s="661"/>
      <c r="AJ36" s="661"/>
      <c r="AK36" s="661"/>
      <c r="AL36" s="662" t="s">
        <v>130</v>
      </c>
      <c r="AM36" s="663"/>
      <c r="AN36" s="663"/>
      <c r="AO36" s="664"/>
      <c r="AP36" s="357"/>
      <c r="AQ36" s="719" t="s">
        <v>322</v>
      </c>
      <c r="AR36" s="720"/>
      <c r="AS36" s="720"/>
      <c r="AT36" s="720"/>
      <c r="AU36" s="720"/>
      <c r="AV36" s="720"/>
      <c r="AW36" s="720"/>
      <c r="AX36" s="720"/>
      <c r="AY36" s="721"/>
      <c r="AZ36" s="646">
        <v>8170838</v>
      </c>
      <c r="BA36" s="647"/>
      <c r="BB36" s="647"/>
      <c r="BC36" s="647"/>
      <c r="BD36" s="647"/>
      <c r="BE36" s="647"/>
      <c r="BF36" s="722"/>
      <c r="BG36" s="643" t="s">
        <v>323</v>
      </c>
      <c r="BH36" s="644"/>
      <c r="BI36" s="644"/>
      <c r="BJ36" s="644"/>
      <c r="BK36" s="644"/>
      <c r="BL36" s="644"/>
      <c r="BM36" s="644"/>
      <c r="BN36" s="644"/>
      <c r="BO36" s="644"/>
      <c r="BP36" s="644"/>
      <c r="BQ36" s="644"/>
      <c r="BR36" s="644"/>
      <c r="BS36" s="644"/>
      <c r="BT36" s="644"/>
      <c r="BU36" s="645"/>
      <c r="BV36" s="646">
        <v>23786</v>
      </c>
      <c r="BW36" s="647"/>
      <c r="BX36" s="647"/>
      <c r="BY36" s="647"/>
      <c r="BZ36" s="647"/>
      <c r="CA36" s="647"/>
      <c r="CB36" s="722"/>
      <c r="CD36" s="654" t="s">
        <v>324</v>
      </c>
      <c r="CE36" s="655"/>
      <c r="CF36" s="655"/>
      <c r="CG36" s="655"/>
      <c r="CH36" s="655"/>
      <c r="CI36" s="655"/>
      <c r="CJ36" s="655"/>
      <c r="CK36" s="655"/>
      <c r="CL36" s="655"/>
      <c r="CM36" s="655"/>
      <c r="CN36" s="655"/>
      <c r="CO36" s="655"/>
      <c r="CP36" s="655"/>
      <c r="CQ36" s="656"/>
      <c r="CR36" s="657">
        <v>7072647</v>
      </c>
      <c r="CS36" s="658"/>
      <c r="CT36" s="658"/>
      <c r="CU36" s="658"/>
      <c r="CV36" s="658"/>
      <c r="CW36" s="658"/>
      <c r="CX36" s="658"/>
      <c r="CY36" s="659"/>
      <c r="CZ36" s="662">
        <v>11.4</v>
      </c>
      <c r="DA36" s="686"/>
      <c r="DB36" s="686"/>
      <c r="DC36" s="692"/>
      <c r="DD36" s="666">
        <v>6391370</v>
      </c>
      <c r="DE36" s="658"/>
      <c r="DF36" s="658"/>
      <c r="DG36" s="658"/>
      <c r="DH36" s="658"/>
      <c r="DI36" s="658"/>
      <c r="DJ36" s="658"/>
      <c r="DK36" s="659"/>
      <c r="DL36" s="666">
        <v>5073688</v>
      </c>
      <c r="DM36" s="658"/>
      <c r="DN36" s="658"/>
      <c r="DO36" s="658"/>
      <c r="DP36" s="658"/>
      <c r="DQ36" s="658"/>
      <c r="DR36" s="658"/>
      <c r="DS36" s="658"/>
      <c r="DT36" s="658"/>
      <c r="DU36" s="658"/>
      <c r="DV36" s="659"/>
      <c r="DW36" s="662">
        <v>14.2</v>
      </c>
      <c r="DX36" s="686"/>
      <c r="DY36" s="686"/>
      <c r="DZ36" s="686"/>
      <c r="EA36" s="686"/>
      <c r="EB36" s="686"/>
      <c r="EC36" s="687"/>
    </row>
    <row r="37" spans="2:133" ht="11.25" customHeight="1" x14ac:dyDescent="0.15">
      <c r="B37" s="654" t="s">
        <v>325</v>
      </c>
      <c r="C37" s="655"/>
      <c r="D37" s="655"/>
      <c r="E37" s="655"/>
      <c r="F37" s="655"/>
      <c r="G37" s="655"/>
      <c r="H37" s="655"/>
      <c r="I37" s="655"/>
      <c r="J37" s="655"/>
      <c r="K37" s="655"/>
      <c r="L37" s="655"/>
      <c r="M37" s="655"/>
      <c r="N37" s="655"/>
      <c r="O37" s="655"/>
      <c r="P37" s="655"/>
      <c r="Q37" s="656"/>
      <c r="R37" s="657">
        <v>627498</v>
      </c>
      <c r="S37" s="658"/>
      <c r="T37" s="658"/>
      <c r="U37" s="658"/>
      <c r="V37" s="658"/>
      <c r="W37" s="658"/>
      <c r="X37" s="658"/>
      <c r="Y37" s="659"/>
      <c r="Z37" s="660">
        <v>1</v>
      </c>
      <c r="AA37" s="660"/>
      <c r="AB37" s="660"/>
      <c r="AC37" s="660"/>
      <c r="AD37" s="661" t="s">
        <v>130</v>
      </c>
      <c r="AE37" s="661"/>
      <c r="AF37" s="661"/>
      <c r="AG37" s="661"/>
      <c r="AH37" s="661"/>
      <c r="AI37" s="661"/>
      <c r="AJ37" s="661"/>
      <c r="AK37" s="661"/>
      <c r="AL37" s="662" t="s">
        <v>130</v>
      </c>
      <c r="AM37" s="663"/>
      <c r="AN37" s="663"/>
      <c r="AO37" s="664"/>
      <c r="AQ37" s="723" t="s">
        <v>326</v>
      </c>
      <c r="AR37" s="724"/>
      <c r="AS37" s="724"/>
      <c r="AT37" s="724"/>
      <c r="AU37" s="724"/>
      <c r="AV37" s="724"/>
      <c r="AW37" s="724"/>
      <c r="AX37" s="724"/>
      <c r="AY37" s="725"/>
      <c r="AZ37" s="657">
        <v>1976000</v>
      </c>
      <c r="BA37" s="658"/>
      <c r="BB37" s="658"/>
      <c r="BC37" s="658"/>
      <c r="BD37" s="684"/>
      <c r="BE37" s="684"/>
      <c r="BF37" s="703"/>
      <c r="BG37" s="654" t="s">
        <v>327</v>
      </c>
      <c r="BH37" s="655"/>
      <c r="BI37" s="655"/>
      <c r="BJ37" s="655"/>
      <c r="BK37" s="655"/>
      <c r="BL37" s="655"/>
      <c r="BM37" s="655"/>
      <c r="BN37" s="655"/>
      <c r="BO37" s="655"/>
      <c r="BP37" s="655"/>
      <c r="BQ37" s="655"/>
      <c r="BR37" s="655"/>
      <c r="BS37" s="655"/>
      <c r="BT37" s="655"/>
      <c r="BU37" s="656"/>
      <c r="BV37" s="657">
        <v>-382027</v>
      </c>
      <c r="BW37" s="658"/>
      <c r="BX37" s="658"/>
      <c r="BY37" s="658"/>
      <c r="BZ37" s="658"/>
      <c r="CA37" s="658"/>
      <c r="CB37" s="667"/>
      <c r="CD37" s="654" t="s">
        <v>328</v>
      </c>
      <c r="CE37" s="655"/>
      <c r="CF37" s="655"/>
      <c r="CG37" s="655"/>
      <c r="CH37" s="655"/>
      <c r="CI37" s="655"/>
      <c r="CJ37" s="655"/>
      <c r="CK37" s="655"/>
      <c r="CL37" s="655"/>
      <c r="CM37" s="655"/>
      <c r="CN37" s="655"/>
      <c r="CO37" s="655"/>
      <c r="CP37" s="655"/>
      <c r="CQ37" s="656"/>
      <c r="CR37" s="657">
        <v>1473561</v>
      </c>
      <c r="CS37" s="684"/>
      <c r="CT37" s="684"/>
      <c r="CU37" s="684"/>
      <c r="CV37" s="684"/>
      <c r="CW37" s="684"/>
      <c r="CX37" s="684"/>
      <c r="CY37" s="685"/>
      <c r="CZ37" s="662">
        <v>2.4</v>
      </c>
      <c r="DA37" s="686"/>
      <c r="DB37" s="686"/>
      <c r="DC37" s="692"/>
      <c r="DD37" s="666">
        <v>1473561</v>
      </c>
      <c r="DE37" s="684"/>
      <c r="DF37" s="684"/>
      <c r="DG37" s="684"/>
      <c r="DH37" s="684"/>
      <c r="DI37" s="684"/>
      <c r="DJ37" s="684"/>
      <c r="DK37" s="685"/>
      <c r="DL37" s="666">
        <v>1011204</v>
      </c>
      <c r="DM37" s="684"/>
      <c r="DN37" s="684"/>
      <c r="DO37" s="684"/>
      <c r="DP37" s="684"/>
      <c r="DQ37" s="684"/>
      <c r="DR37" s="684"/>
      <c r="DS37" s="684"/>
      <c r="DT37" s="684"/>
      <c r="DU37" s="684"/>
      <c r="DV37" s="685"/>
      <c r="DW37" s="662">
        <v>2.8</v>
      </c>
      <c r="DX37" s="686"/>
      <c r="DY37" s="686"/>
      <c r="DZ37" s="686"/>
      <c r="EA37" s="686"/>
      <c r="EB37" s="686"/>
      <c r="EC37" s="687"/>
    </row>
    <row r="38" spans="2:133" ht="11.25" customHeight="1" x14ac:dyDescent="0.15">
      <c r="B38" s="654" t="s">
        <v>329</v>
      </c>
      <c r="C38" s="655"/>
      <c r="D38" s="655"/>
      <c r="E38" s="655"/>
      <c r="F38" s="655"/>
      <c r="G38" s="655"/>
      <c r="H38" s="655"/>
      <c r="I38" s="655"/>
      <c r="J38" s="655"/>
      <c r="K38" s="655"/>
      <c r="L38" s="655"/>
      <c r="M38" s="655"/>
      <c r="N38" s="655"/>
      <c r="O38" s="655"/>
      <c r="P38" s="655"/>
      <c r="Q38" s="656"/>
      <c r="R38" s="657">
        <v>2691507</v>
      </c>
      <c r="S38" s="658"/>
      <c r="T38" s="658"/>
      <c r="U38" s="658"/>
      <c r="V38" s="658"/>
      <c r="W38" s="658"/>
      <c r="X38" s="658"/>
      <c r="Y38" s="659"/>
      <c r="Z38" s="660">
        <v>4.0999999999999996</v>
      </c>
      <c r="AA38" s="660"/>
      <c r="AB38" s="660"/>
      <c r="AC38" s="660"/>
      <c r="AD38" s="661" t="s">
        <v>130</v>
      </c>
      <c r="AE38" s="661"/>
      <c r="AF38" s="661"/>
      <c r="AG38" s="661"/>
      <c r="AH38" s="661"/>
      <c r="AI38" s="661"/>
      <c r="AJ38" s="661"/>
      <c r="AK38" s="661"/>
      <c r="AL38" s="662" t="s">
        <v>130</v>
      </c>
      <c r="AM38" s="663"/>
      <c r="AN38" s="663"/>
      <c r="AO38" s="664"/>
      <c r="AQ38" s="723" t="s">
        <v>330</v>
      </c>
      <c r="AR38" s="724"/>
      <c r="AS38" s="724"/>
      <c r="AT38" s="724"/>
      <c r="AU38" s="724"/>
      <c r="AV38" s="724"/>
      <c r="AW38" s="724"/>
      <c r="AX38" s="724"/>
      <c r="AY38" s="725"/>
      <c r="AZ38" s="657">
        <v>1173246</v>
      </c>
      <c r="BA38" s="658"/>
      <c r="BB38" s="658"/>
      <c r="BC38" s="658"/>
      <c r="BD38" s="684"/>
      <c r="BE38" s="684"/>
      <c r="BF38" s="703"/>
      <c r="BG38" s="654" t="s">
        <v>331</v>
      </c>
      <c r="BH38" s="655"/>
      <c r="BI38" s="655"/>
      <c r="BJ38" s="655"/>
      <c r="BK38" s="655"/>
      <c r="BL38" s="655"/>
      <c r="BM38" s="655"/>
      <c r="BN38" s="655"/>
      <c r="BO38" s="655"/>
      <c r="BP38" s="655"/>
      <c r="BQ38" s="655"/>
      <c r="BR38" s="655"/>
      <c r="BS38" s="655"/>
      <c r="BT38" s="655"/>
      <c r="BU38" s="656"/>
      <c r="BV38" s="657">
        <v>17891</v>
      </c>
      <c r="BW38" s="658"/>
      <c r="BX38" s="658"/>
      <c r="BY38" s="658"/>
      <c r="BZ38" s="658"/>
      <c r="CA38" s="658"/>
      <c r="CB38" s="667"/>
      <c r="CD38" s="654" t="s">
        <v>332</v>
      </c>
      <c r="CE38" s="655"/>
      <c r="CF38" s="655"/>
      <c r="CG38" s="655"/>
      <c r="CH38" s="655"/>
      <c r="CI38" s="655"/>
      <c r="CJ38" s="655"/>
      <c r="CK38" s="655"/>
      <c r="CL38" s="655"/>
      <c r="CM38" s="655"/>
      <c r="CN38" s="655"/>
      <c r="CO38" s="655"/>
      <c r="CP38" s="655"/>
      <c r="CQ38" s="656"/>
      <c r="CR38" s="657">
        <v>4859119</v>
      </c>
      <c r="CS38" s="658"/>
      <c r="CT38" s="658"/>
      <c r="CU38" s="658"/>
      <c r="CV38" s="658"/>
      <c r="CW38" s="658"/>
      <c r="CX38" s="658"/>
      <c r="CY38" s="659"/>
      <c r="CZ38" s="662">
        <v>7.9</v>
      </c>
      <c r="DA38" s="686"/>
      <c r="DB38" s="686"/>
      <c r="DC38" s="692"/>
      <c r="DD38" s="666">
        <v>3870632</v>
      </c>
      <c r="DE38" s="658"/>
      <c r="DF38" s="658"/>
      <c r="DG38" s="658"/>
      <c r="DH38" s="658"/>
      <c r="DI38" s="658"/>
      <c r="DJ38" s="658"/>
      <c r="DK38" s="659"/>
      <c r="DL38" s="666">
        <v>2791524</v>
      </c>
      <c r="DM38" s="658"/>
      <c r="DN38" s="658"/>
      <c r="DO38" s="658"/>
      <c r="DP38" s="658"/>
      <c r="DQ38" s="658"/>
      <c r="DR38" s="658"/>
      <c r="DS38" s="658"/>
      <c r="DT38" s="658"/>
      <c r="DU38" s="658"/>
      <c r="DV38" s="659"/>
      <c r="DW38" s="662">
        <v>7.8</v>
      </c>
      <c r="DX38" s="686"/>
      <c r="DY38" s="686"/>
      <c r="DZ38" s="686"/>
      <c r="EA38" s="686"/>
      <c r="EB38" s="686"/>
      <c r="EC38" s="687"/>
    </row>
    <row r="39" spans="2:133" ht="11.25" customHeight="1" x14ac:dyDescent="0.15">
      <c r="B39" s="654" t="s">
        <v>333</v>
      </c>
      <c r="C39" s="655"/>
      <c r="D39" s="655"/>
      <c r="E39" s="655"/>
      <c r="F39" s="655"/>
      <c r="G39" s="655"/>
      <c r="H39" s="655"/>
      <c r="I39" s="655"/>
      <c r="J39" s="655"/>
      <c r="K39" s="655"/>
      <c r="L39" s="655"/>
      <c r="M39" s="655"/>
      <c r="N39" s="655"/>
      <c r="O39" s="655"/>
      <c r="P39" s="655"/>
      <c r="Q39" s="656"/>
      <c r="R39" s="657">
        <v>2658765</v>
      </c>
      <c r="S39" s="658"/>
      <c r="T39" s="658"/>
      <c r="U39" s="658"/>
      <c r="V39" s="658"/>
      <c r="W39" s="658"/>
      <c r="X39" s="658"/>
      <c r="Y39" s="659"/>
      <c r="Z39" s="660">
        <v>4.0999999999999996</v>
      </c>
      <c r="AA39" s="660"/>
      <c r="AB39" s="660"/>
      <c r="AC39" s="660"/>
      <c r="AD39" s="661">
        <v>181</v>
      </c>
      <c r="AE39" s="661"/>
      <c r="AF39" s="661"/>
      <c r="AG39" s="661"/>
      <c r="AH39" s="661"/>
      <c r="AI39" s="661"/>
      <c r="AJ39" s="661"/>
      <c r="AK39" s="661"/>
      <c r="AL39" s="662">
        <v>0</v>
      </c>
      <c r="AM39" s="663"/>
      <c r="AN39" s="663"/>
      <c r="AO39" s="664"/>
      <c r="AQ39" s="723" t="s">
        <v>334</v>
      </c>
      <c r="AR39" s="724"/>
      <c r="AS39" s="724"/>
      <c r="AT39" s="724"/>
      <c r="AU39" s="724"/>
      <c r="AV39" s="724"/>
      <c r="AW39" s="724"/>
      <c r="AX39" s="724"/>
      <c r="AY39" s="725"/>
      <c r="AZ39" s="657">
        <v>518090</v>
      </c>
      <c r="BA39" s="658"/>
      <c r="BB39" s="658"/>
      <c r="BC39" s="658"/>
      <c r="BD39" s="684"/>
      <c r="BE39" s="684"/>
      <c r="BF39" s="703"/>
      <c r="BG39" s="654" t="s">
        <v>335</v>
      </c>
      <c r="BH39" s="655"/>
      <c r="BI39" s="655"/>
      <c r="BJ39" s="655"/>
      <c r="BK39" s="655"/>
      <c r="BL39" s="655"/>
      <c r="BM39" s="655"/>
      <c r="BN39" s="655"/>
      <c r="BO39" s="655"/>
      <c r="BP39" s="655"/>
      <c r="BQ39" s="655"/>
      <c r="BR39" s="655"/>
      <c r="BS39" s="655"/>
      <c r="BT39" s="655"/>
      <c r="BU39" s="656"/>
      <c r="BV39" s="657">
        <v>27652</v>
      </c>
      <c r="BW39" s="658"/>
      <c r="BX39" s="658"/>
      <c r="BY39" s="658"/>
      <c r="BZ39" s="658"/>
      <c r="CA39" s="658"/>
      <c r="CB39" s="667"/>
      <c r="CD39" s="654" t="s">
        <v>336</v>
      </c>
      <c r="CE39" s="655"/>
      <c r="CF39" s="655"/>
      <c r="CG39" s="655"/>
      <c r="CH39" s="655"/>
      <c r="CI39" s="655"/>
      <c r="CJ39" s="655"/>
      <c r="CK39" s="655"/>
      <c r="CL39" s="655"/>
      <c r="CM39" s="655"/>
      <c r="CN39" s="655"/>
      <c r="CO39" s="655"/>
      <c r="CP39" s="655"/>
      <c r="CQ39" s="656"/>
      <c r="CR39" s="657">
        <v>846487</v>
      </c>
      <c r="CS39" s="684"/>
      <c r="CT39" s="684"/>
      <c r="CU39" s="684"/>
      <c r="CV39" s="684"/>
      <c r="CW39" s="684"/>
      <c r="CX39" s="684"/>
      <c r="CY39" s="685"/>
      <c r="CZ39" s="662">
        <v>1.4</v>
      </c>
      <c r="DA39" s="686"/>
      <c r="DB39" s="686"/>
      <c r="DC39" s="692"/>
      <c r="DD39" s="666">
        <v>9447</v>
      </c>
      <c r="DE39" s="684"/>
      <c r="DF39" s="684"/>
      <c r="DG39" s="684"/>
      <c r="DH39" s="684"/>
      <c r="DI39" s="684"/>
      <c r="DJ39" s="684"/>
      <c r="DK39" s="685"/>
      <c r="DL39" s="666" t="s">
        <v>130</v>
      </c>
      <c r="DM39" s="684"/>
      <c r="DN39" s="684"/>
      <c r="DO39" s="684"/>
      <c r="DP39" s="684"/>
      <c r="DQ39" s="684"/>
      <c r="DR39" s="684"/>
      <c r="DS39" s="684"/>
      <c r="DT39" s="684"/>
      <c r="DU39" s="684"/>
      <c r="DV39" s="685"/>
      <c r="DW39" s="662" t="s">
        <v>130</v>
      </c>
      <c r="DX39" s="686"/>
      <c r="DY39" s="686"/>
      <c r="DZ39" s="686"/>
      <c r="EA39" s="686"/>
      <c r="EB39" s="686"/>
      <c r="EC39" s="687"/>
    </row>
    <row r="40" spans="2:133" ht="11.25" customHeight="1" x14ac:dyDescent="0.15">
      <c r="B40" s="654" t="s">
        <v>337</v>
      </c>
      <c r="C40" s="655"/>
      <c r="D40" s="655"/>
      <c r="E40" s="655"/>
      <c r="F40" s="655"/>
      <c r="G40" s="655"/>
      <c r="H40" s="655"/>
      <c r="I40" s="655"/>
      <c r="J40" s="655"/>
      <c r="K40" s="655"/>
      <c r="L40" s="655"/>
      <c r="M40" s="655"/>
      <c r="N40" s="655"/>
      <c r="O40" s="655"/>
      <c r="P40" s="655"/>
      <c r="Q40" s="656"/>
      <c r="R40" s="657">
        <v>2341100</v>
      </c>
      <c r="S40" s="658"/>
      <c r="T40" s="658"/>
      <c r="U40" s="658"/>
      <c r="V40" s="658"/>
      <c r="W40" s="658"/>
      <c r="X40" s="658"/>
      <c r="Y40" s="659"/>
      <c r="Z40" s="660">
        <v>3.6</v>
      </c>
      <c r="AA40" s="660"/>
      <c r="AB40" s="660"/>
      <c r="AC40" s="660"/>
      <c r="AD40" s="661" t="s">
        <v>130</v>
      </c>
      <c r="AE40" s="661"/>
      <c r="AF40" s="661"/>
      <c r="AG40" s="661"/>
      <c r="AH40" s="661"/>
      <c r="AI40" s="661"/>
      <c r="AJ40" s="661"/>
      <c r="AK40" s="661"/>
      <c r="AL40" s="662" t="s">
        <v>130</v>
      </c>
      <c r="AM40" s="663"/>
      <c r="AN40" s="663"/>
      <c r="AO40" s="664"/>
      <c r="AQ40" s="723" t="s">
        <v>338</v>
      </c>
      <c r="AR40" s="724"/>
      <c r="AS40" s="724"/>
      <c r="AT40" s="724"/>
      <c r="AU40" s="724"/>
      <c r="AV40" s="724"/>
      <c r="AW40" s="724"/>
      <c r="AX40" s="724"/>
      <c r="AY40" s="725"/>
      <c r="AZ40" s="657">
        <v>162473</v>
      </c>
      <c r="BA40" s="658"/>
      <c r="BB40" s="658"/>
      <c r="BC40" s="658"/>
      <c r="BD40" s="684"/>
      <c r="BE40" s="684"/>
      <c r="BF40" s="703"/>
      <c r="BG40" s="707" t="s">
        <v>339</v>
      </c>
      <c r="BH40" s="708"/>
      <c r="BI40" s="708"/>
      <c r="BJ40" s="708"/>
      <c r="BK40" s="708"/>
      <c r="BL40" s="358"/>
      <c r="BM40" s="655" t="s">
        <v>340</v>
      </c>
      <c r="BN40" s="655"/>
      <c r="BO40" s="655"/>
      <c r="BP40" s="655"/>
      <c r="BQ40" s="655"/>
      <c r="BR40" s="655"/>
      <c r="BS40" s="655"/>
      <c r="BT40" s="655"/>
      <c r="BU40" s="656"/>
      <c r="BV40" s="657">
        <v>98</v>
      </c>
      <c r="BW40" s="658"/>
      <c r="BX40" s="658"/>
      <c r="BY40" s="658"/>
      <c r="BZ40" s="658"/>
      <c r="CA40" s="658"/>
      <c r="CB40" s="667"/>
      <c r="CD40" s="654" t="s">
        <v>341</v>
      </c>
      <c r="CE40" s="655"/>
      <c r="CF40" s="655"/>
      <c r="CG40" s="655"/>
      <c r="CH40" s="655"/>
      <c r="CI40" s="655"/>
      <c r="CJ40" s="655"/>
      <c r="CK40" s="655"/>
      <c r="CL40" s="655"/>
      <c r="CM40" s="655"/>
      <c r="CN40" s="655"/>
      <c r="CO40" s="655"/>
      <c r="CP40" s="655"/>
      <c r="CQ40" s="656"/>
      <c r="CR40" s="657">
        <v>1013339</v>
      </c>
      <c r="CS40" s="658"/>
      <c r="CT40" s="658"/>
      <c r="CU40" s="658"/>
      <c r="CV40" s="658"/>
      <c r="CW40" s="658"/>
      <c r="CX40" s="658"/>
      <c r="CY40" s="659"/>
      <c r="CZ40" s="662">
        <v>1.6</v>
      </c>
      <c r="DA40" s="686"/>
      <c r="DB40" s="686"/>
      <c r="DC40" s="692"/>
      <c r="DD40" s="666">
        <v>598339</v>
      </c>
      <c r="DE40" s="658"/>
      <c r="DF40" s="658"/>
      <c r="DG40" s="658"/>
      <c r="DH40" s="658"/>
      <c r="DI40" s="658"/>
      <c r="DJ40" s="658"/>
      <c r="DK40" s="659"/>
      <c r="DL40" s="666" t="s">
        <v>130</v>
      </c>
      <c r="DM40" s="658"/>
      <c r="DN40" s="658"/>
      <c r="DO40" s="658"/>
      <c r="DP40" s="658"/>
      <c r="DQ40" s="658"/>
      <c r="DR40" s="658"/>
      <c r="DS40" s="658"/>
      <c r="DT40" s="658"/>
      <c r="DU40" s="658"/>
      <c r="DV40" s="659"/>
      <c r="DW40" s="662" t="s">
        <v>130</v>
      </c>
      <c r="DX40" s="686"/>
      <c r="DY40" s="686"/>
      <c r="DZ40" s="686"/>
      <c r="EA40" s="686"/>
      <c r="EB40" s="686"/>
      <c r="EC40" s="687"/>
    </row>
    <row r="41" spans="2:133" ht="11.25" customHeight="1" x14ac:dyDescent="0.15">
      <c r="B41" s="654" t="s">
        <v>342</v>
      </c>
      <c r="C41" s="655"/>
      <c r="D41" s="655"/>
      <c r="E41" s="655"/>
      <c r="F41" s="655"/>
      <c r="G41" s="655"/>
      <c r="H41" s="655"/>
      <c r="I41" s="655"/>
      <c r="J41" s="655"/>
      <c r="K41" s="655"/>
      <c r="L41" s="655"/>
      <c r="M41" s="655"/>
      <c r="N41" s="655"/>
      <c r="O41" s="655"/>
      <c r="P41" s="655"/>
      <c r="Q41" s="656"/>
      <c r="R41" s="657" t="s">
        <v>130</v>
      </c>
      <c r="S41" s="658"/>
      <c r="T41" s="658"/>
      <c r="U41" s="658"/>
      <c r="V41" s="658"/>
      <c r="W41" s="658"/>
      <c r="X41" s="658"/>
      <c r="Y41" s="659"/>
      <c r="Z41" s="660" t="s">
        <v>130</v>
      </c>
      <c r="AA41" s="660"/>
      <c r="AB41" s="660"/>
      <c r="AC41" s="660"/>
      <c r="AD41" s="661" t="s">
        <v>130</v>
      </c>
      <c r="AE41" s="661"/>
      <c r="AF41" s="661"/>
      <c r="AG41" s="661"/>
      <c r="AH41" s="661"/>
      <c r="AI41" s="661"/>
      <c r="AJ41" s="661"/>
      <c r="AK41" s="661"/>
      <c r="AL41" s="662" t="s">
        <v>130</v>
      </c>
      <c r="AM41" s="663"/>
      <c r="AN41" s="663"/>
      <c r="AO41" s="664"/>
      <c r="AQ41" s="723" t="s">
        <v>343</v>
      </c>
      <c r="AR41" s="724"/>
      <c r="AS41" s="724"/>
      <c r="AT41" s="724"/>
      <c r="AU41" s="724"/>
      <c r="AV41" s="724"/>
      <c r="AW41" s="724"/>
      <c r="AX41" s="724"/>
      <c r="AY41" s="725"/>
      <c r="AZ41" s="657">
        <v>1237008</v>
      </c>
      <c r="BA41" s="658"/>
      <c r="BB41" s="658"/>
      <c r="BC41" s="658"/>
      <c r="BD41" s="684"/>
      <c r="BE41" s="684"/>
      <c r="BF41" s="703"/>
      <c r="BG41" s="707"/>
      <c r="BH41" s="708"/>
      <c r="BI41" s="708"/>
      <c r="BJ41" s="708"/>
      <c r="BK41" s="708"/>
      <c r="BL41" s="358"/>
      <c r="BM41" s="655" t="s">
        <v>344</v>
      </c>
      <c r="BN41" s="655"/>
      <c r="BO41" s="655"/>
      <c r="BP41" s="655"/>
      <c r="BQ41" s="655"/>
      <c r="BR41" s="655"/>
      <c r="BS41" s="655"/>
      <c r="BT41" s="655"/>
      <c r="BU41" s="656"/>
      <c r="BV41" s="657" t="s">
        <v>130</v>
      </c>
      <c r="BW41" s="658"/>
      <c r="BX41" s="658"/>
      <c r="BY41" s="658"/>
      <c r="BZ41" s="658"/>
      <c r="CA41" s="658"/>
      <c r="CB41" s="667"/>
      <c r="CD41" s="654" t="s">
        <v>345</v>
      </c>
      <c r="CE41" s="655"/>
      <c r="CF41" s="655"/>
      <c r="CG41" s="655"/>
      <c r="CH41" s="655"/>
      <c r="CI41" s="655"/>
      <c r="CJ41" s="655"/>
      <c r="CK41" s="655"/>
      <c r="CL41" s="655"/>
      <c r="CM41" s="655"/>
      <c r="CN41" s="655"/>
      <c r="CO41" s="655"/>
      <c r="CP41" s="655"/>
      <c r="CQ41" s="656"/>
      <c r="CR41" s="657" t="s">
        <v>130</v>
      </c>
      <c r="CS41" s="684"/>
      <c r="CT41" s="684"/>
      <c r="CU41" s="684"/>
      <c r="CV41" s="684"/>
      <c r="CW41" s="684"/>
      <c r="CX41" s="684"/>
      <c r="CY41" s="685"/>
      <c r="CZ41" s="662" t="s">
        <v>130</v>
      </c>
      <c r="DA41" s="686"/>
      <c r="DB41" s="686"/>
      <c r="DC41" s="692"/>
      <c r="DD41" s="666" t="s">
        <v>130</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346</v>
      </c>
      <c r="C42" s="655"/>
      <c r="D42" s="655"/>
      <c r="E42" s="655"/>
      <c r="F42" s="655"/>
      <c r="G42" s="655"/>
      <c r="H42" s="655"/>
      <c r="I42" s="655"/>
      <c r="J42" s="655"/>
      <c r="K42" s="655"/>
      <c r="L42" s="655"/>
      <c r="M42" s="655"/>
      <c r="N42" s="655"/>
      <c r="O42" s="655"/>
      <c r="P42" s="655"/>
      <c r="Q42" s="656"/>
      <c r="R42" s="657" t="s">
        <v>130</v>
      </c>
      <c r="S42" s="658"/>
      <c r="T42" s="658"/>
      <c r="U42" s="658"/>
      <c r="V42" s="658"/>
      <c r="W42" s="658"/>
      <c r="X42" s="658"/>
      <c r="Y42" s="659"/>
      <c r="Z42" s="660" t="s">
        <v>130</v>
      </c>
      <c r="AA42" s="660"/>
      <c r="AB42" s="660"/>
      <c r="AC42" s="660"/>
      <c r="AD42" s="661" t="s">
        <v>130</v>
      </c>
      <c r="AE42" s="661"/>
      <c r="AF42" s="661"/>
      <c r="AG42" s="661"/>
      <c r="AH42" s="661"/>
      <c r="AI42" s="661"/>
      <c r="AJ42" s="661"/>
      <c r="AK42" s="661"/>
      <c r="AL42" s="662" t="s">
        <v>130</v>
      </c>
      <c r="AM42" s="663"/>
      <c r="AN42" s="663"/>
      <c r="AO42" s="664"/>
      <c r="AQ42" s="729" t="s">
        <v>347</v>
      </c>
      <c r="AR42" s="730"/>
      <c r="AS42" s="730"/>
      <c r="AT42" s="730"/>
      <c r="AU42" s="730"/>
      <c r="AV42" s="730"/>
      <c r="AW42" s="730"/>
      <c r="AX42" s="730"/>
      <c r="AY42" s="731"/>
      <c r="AZ42" s="735">
        <v>3104021</v>
      </c>
      <c r="BA42" s="736"/>
      <c r="BB42" s="736"/>
      <c r="BC42" s="736"/>
      <c r="BD42" s="716"/>
      <c r="BE42" s="716"/>
      <c r="BF42" s="718"/>
      <c r="BG42" s="709"/>
      <c r="BH42" s="710"/>
      <c r="BI42" s="710"/>
      <c r="BJ42" s="710"/>
      <c r="BK42" s="710"/>
      <c r="BL42" s="359"/>
      <c r="BM42" s="676" t="s">
        <v>348</v>
      </c>
      <c r="BN42" s="676"/>
      <c r="BO42" s="676"/>
      <c r="BP42" s="676"/>
      <c r="BQ42" s="676"/>
      <c r="BR42" s="676"/>
      <c r="BS42" s="676"/>
      <c r="BT42" s="676"/>
      <c r="BU42" s="677"/>
      <c r="BV42" s="735">
        <v>297</v>
      </c>
      <c r="BW42" s="736"/>
      <c r="BX42" s="736"/>
      <c r="BY42" s="736"/>
      <c r="BZ42" s="736"/>
      <c r="CA42" s="736"/>
      <c r="CB42" s="742"/>
      <c r="CD42" s="654" t="s">
        <v>349</v>
      </c>
      <c r="CE42" s="655"/>
      <c r="CF42" s="655"/>
      <c r="CG42" s="655"/>
      <c r="CH42" s="655"/>
      <c r="CI42" s="655"/>
      <c r="CJ42" s="655"/>
      <c r="CK42" s="655"/>
      <c r="CL42" s="655"/>
      <c r="CM42" s="655"/>
      <c r="CN42" s="655"/>
      <c r="CO42" s="655"/>
      <c r="CP42" s="655"/>
      <c r="CQ42" s="656"/>
      <c r="CR42" s="657">
        <v>7465775</v>
      </c>
      <c r="CS42" s="684"/>
      <c r="CT42" s="684"/>
      <c r="CU42" s="684"/>
      <c r="CV42" s="684"/>
      <c r="CW42" s="684"/>
      <c r="CX42" s="684"/>
      <c r="CY42" s="685"/>
      <c r="CZ42" s="662">
        <v>12.1</v>
      </c>
      <c r="DA42" s="686"/>
      <c r="DB42" s="686"/>
      <c r="DC42" s="692"/>
      <c r="DD42" s="666">
        <v>3102129</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350</v>
      </c>
      <c r="C43" s="655"/>
      <c r="D43" s="655"/>
      <c r="E43" s="655"/>
      <c r="F43" s="655"/>
      <c r="G43" s="655"/>
      <c r="H43" s="655"/>
      <c r="I43" s="655"/>
      <c r="J43" s="655"/>
      <c r="K43" s="655"/>
      <c r="L43" s="655"/>
      <c r="M43" s="655"/>
      <c r="N43" s="655"/>
      <c r="O43" s="655"/>
      <c r="P43" s="655"/>
      <c r="Q43" s="656"/>
      <c r="R43" s="657" t="s">
        <v>130</v>
      </c>
      <c r="S43" s="658"/>
      <c r="T43" s="658"/>
      <c r="U43" s="658"/>
      <c r="V43" s="658"/>
      <c r="W43" s="658"/>
      <c r="X43" s="658"/>
      <c r="Y43" s="659"/>
      <c r="Z43" s="660" t="s">
        <v>130</v>
      </c>
      <c r="AA43" s="660"/>
      <c r="AB43" s="660"/>
      <c r="AC43" s="660"/>
      <c r="AD43" s="661" t="s">
        <v>130</v>
      </c>
      <c r="AE43" s="661"/>
      <c r="AF43" s="661"/>
      <c r="AG43" s="661"/>
      <c r="AH43" s="661"/>
      <c r="AI43" s="661"/>
      <c r="AJ43" s="661"/>
      <c r="AK43" s="661"/>
      <c r="AL43" s="662" t="s">
        <v>130</v>
      </c>
      <c r="AM43" s="663"/>
      <c r="AN43" s="663"/>
      <c r="AO43" s="664"/>
      <c r="CD43" s="654" t="s">
        <v>351</v>
      </c>
      <c r="CE43" s="655"/>
      <c r="CF43" s="655"/>
      <c r="CG43" s="655"/>
      <c r="CH43" s="655"/>
      <c r="CI43" s="655"/>
      <c r="CJ43" s="655"/>
      <c r="CK43" s="655"/>
      <c r="CL43" s="655"/>
      <c r="CM43" s="655"/>
      <c r="CN43" s="655"/>
      <c r="CO43" s="655"/>
      <c r="CP43" s="655"/>
      <c r="CQ43" s="656"/>
      <c r="CR43" s="657">
        <v>152489</v>
      </c>
      <c r="CS43" s="684"/>
      <c r="CT43" s="684"/>
      <c r="CU43" s="684"/>
      <c r="CV43" s="684"/>
      <c r="CW43" s="684"/>
      <c r="CX43" s="684"/>
      <c r="CY43" s="685"/>
      <c r="CZ43" s="662">
        <v>0.2</v>
      </c>
      <c r="DA43" s="686"/>
      <c r="DB43" s="686"/>
      <c r="DC43" s="692"/>
      <c r="DD43" s="666">
        <v>151624</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352</v>
      </c>
      <c r="C44" s="676"/>
      <c r="D44" s="676"/>
      <c r="E44" s="676"/>
      <c r="F44" s="676"/>
      <c r="G44" s="676"/>
      <c r="H44" s="676"/>
      <c r="I44" s="676"/>
      <c r="J44" s="676"/>
      <c r="K44" s="676"/>
      <c r="L44" s="676"/>
      <c r="M44" s="676"/>
      <c r="N44" s="676"/>
      <c r="O44" s="676"/>
      <c r="P44" s="676"/>
      <c r="Q44" s="677"/>
      <c r="R44" s="735">
        <v>65066222</v>
      </c>
      <c r="S44" s="736"/>
      <c r="T44" s="736"/>
      <c r="U44" s="736"/>
      <c r="V44" s="736"/>
      <c r="W44" s="736"/>
      <c r="X44" s="736"/>
      <c r="Y44" s="737"/>
      <c r="Z44" s="738">
        <v>100</v>
      </c>
      <c r="AA44" s="738"/>
      <c r="AB44" s="738"/>
      <c r="AC44" s="738"/>
      <c r="AD44" s="739">
        <v>35725518</v>
      </c>
      <c r="AE44" s="739"/>
      <c r="AF44" s="739"/>
      <c r="AG44" s="739"/>
      <c r="AH44" s="739"/>
      <c r="AI44" s="739"/>
      <c r="AJ44" s="739"/>
      <c r="AK44" s="739"/>
      <c r="AL44" s="740">
        <v>100</v>
      </c>
      <c r="AM44" s="717"/>
      <c r="AN44" s="717"/>
      <c r="AO44" s="741"/>
      <c r="CD44" s="695" t="s">
        <v>299</v>
      </c>
      <c r="CE44" s="696"/>
      <c r="CF44" s="654" t="s">
        <v>353</v>
      </c>
      <c r="CG44" s="655"/>
      <c r="CH44" s="655"/>
      <c r="CI44" s="655"/>
      <c r="CJ44" s="655"/>
      <c r="CK44" s="655"/>
      <c r="CL44" s="655"/>
      <c r="CM44" s="655"/>
      <c r="CN44" s="655"/>
      <c r="CO44" s="655"/>
      <c r="CP44" s="655"/>
      <c r="CQ44" s="656"/>
      <c r="CR44" s="657">
        <v>7462706</v>
      </c>
      <c r="CS44" s="658"/>
      <c r="CT44" s="658"/>
      <c r="CU44" s="658"/>
      <c r="CV44" s="658"/>
      <c r="CW44" s="658"/>
      <c r="CX44" s="658"/>
      <c r="CY44" s="659"/>
      <c r="CZ44" s="662">
        <v>12.1</v>
      </c>
      <c r="DA44" s="663"/>
      <c r="DB44" s="663"/>
      <c r="DC44" s="669"/>
      <c r="DD44" s="666">
        <v>3101964</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354</v>
      </c>
      <c r="CG45" s="655"/>
      <c r="CH45" s="655"/>
      <c r="CI45" s="655"/>
      <c r="CJ45" s="655"/>
      <c r="CK45" s="655"/>
      <c r="CL45" s="655"/>
      <c r="CM45" s="655"/>
      <c r="CN45" s="655"/>
      <c r="CO45" s="655"/>
      <c r="CP45" s="655"/>
      <c r="CQ45" s="656"/>
      <c r="CR45" s="657">
        <v>3651931</v>
      </c>
      <c r="CS45" s="684"/>
      <c r="CT45" s="684"/>
      <c r="CU45" s="684"/>
      <c r="CV45" s="684"/>
      <c r="CW45" s="684"/>
      <c r="CX45" s="684"/>
      <c r="CY45" s="685"/>
      <c r="CZ45" s="662">
        <v>5.9</v>
      </c>
      <c r="DA45" s="686"/>
      <c r="DB45" s="686"/>
      <c r="DC45" s="692"/>
      <c r="DD45" s="666">
        <v>51607</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355</v>
      </c>
      <c r="CD46" s="697"/>
      <c r="CE46" s="698"/>
      <c r="CF46" s="654" t="s">
        <v>356</v>
      </c>
      <c r="CG46" s="655"/>
      <c r="CH46" s="655"/>
      <c r="CI46" s="655"/>
      <c r="CJ46" s="655"/>
      <c r="CK46" s="655"/>
      <c r="CL46" s="655"/>
      <c r="CM46" s="655"/>
      <c r="CN46" s="655"/>
      <c r="CO46" s="655"/>
      <c r="CP46" s="655"/>
      <c r="CQ46" s="656"/>
      <c r="CR46" s="657">
        <v>3772241</v>
      </c>
      <c r="CS46" s="658"/>
      <c r="CT46" s="658"/>
      <c r="CU46" s="658"/>
      <c r="CV46" s="658"/>
      <c r="CW46" s="658"/>
      <c r="CX46" s="658"/>
      <c r="CY46" s="659"/>
      <c r="CZ46" s="662">
        <v>6.1</v>
      </c>
      <c r="DA46" s="663"/>
      <c r="DB46" s="663"/>
      <c r="DC46" s="669"/>
      <c r="DD46" s="666">
        <v>3029123</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357</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358</v>
      </c>
      <c r="CG47" s="655"/>
      <c r="CH47" s="655"/>
      <c r="CI47" s="655"/>
      <c r="CJ47" s="655"/>
      <c r="CK47" s="655"/>
      <c r="CL47" s="655"/>
      <c r="CM47" s="655"/>
      <c r="CN47" s="655"/>
      <c r="CO47" s="655"/>
      <c r="CP47" s="655"/>
      <c r="CQ47" s="656"/>
      <c r="CR47" s="657">
        <v>3069</v>
      </c>
      <c r="CS47" s="684"/>
      <c r="CT47" s="684"/>
      <c r="CU47" s="684"/>
      <c r="CV47" s="684"/>
      <c r="CW47" s="684"/>
      <c r="CX47" s="684"/>
      <c r="CY47" s="685"/>
      <c r="CZ47" s="662">
        <v>0</v>
      </c>
      <c r="DA47" s="686"/>
      <c r="DB47" s="686"/>
      <c r="DC47" s="692"/>
      <c r="DD47" s="666">
        <v>165</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359</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360</v>
      </c>
      <c r="CG48" s="655"/>
      <c r="CH48" s="655"/>
      <c r="CI48" s="655"/>
      <c r="CJ48" s="655"/>
      <c r="CK48" s="655"/>
      <c r="CL48" s="655"/>
      <c r="CM48" s="655"/>
      <c r="CN48" s="655"/>
      <c r="CO48" s="655"/>
      <c r="CP48" s="655"/>
      <c r="CQ48" s="656"/>
      <c r="CR48" s="657" t="s">
        <v>130</v>
      </c>
      <c r="CS48" s="658"/>
      <c r="CT48" s="658"/>
      <c r="CU48" s="658"/>
      <c r="CV48" s="658"/>
      <c r="CW48" s="658"/>
      <c r="CX48" s="658"/>
      <c r="CY48" s="659"/>
      <c r="CZ48" s="662" t="s">
        <v>130</v>
      </c>
      <c r="DA48" s="663"/>
      <c r="DB48" s="663"/>
      <c r="DC48" s="669"/>
      <c r="DD48" s="666" t="s">
        <v>130</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361</v>
      </c>
      <c r="CE49" s="676"/>
      <c r="CF49" s="676"/>
      <c r="CG49" s="676"/>
      <c r="CH49" s="676"/>
      <c r="CI49" s="676"/>
      <c r="CJ49" s="676"/>
      <c r="CK49" s="676"/>
      <c r="CL49" s="676"/>
      <c r="CM49" s="676"/>
      <c r="CN49" s="676"/>
      <c r="CO49" s="676"/>
      <c r="CP49" s="676"/>
      <c r="CQ49" s="677"/>
      <c r="CR49" s="735">
        <v>61779726</v>
      </c>
      <c r="CS49" s="716"/>
      <c r="CT49" s="716"/>
      <c r="CU49" s="716"/>
      <c r="CV49" s="716"/>
      <c r="CW49" s="716"/>
      <c r="CX49" s="716"/>
      <c r="CY49" s="743"/>
      <c r="CZ49" s="740">
        <v>100</v>
      </c>
      <c r="DA49" s="744"/>
      <c r="DB49" s="744"/>
      <c r="DC49" s="745"/>
      <c r="DD49" s="746">
        <v>38398716</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3" t="s">
        <v>362</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363</v>
      </c>
      <c r="DK2" s="1125"/>
      <c r="DL2" s="1125"/>
      <c r="DM2" s="1125"/>
      <c r="DN2" s="1125"/>
      <c r="DO2" s="1126"/>
      <c r="DP2" s="210"/>
      <c r="DQ2" s="1124" t="s">
        <v>364</v>
      </c>
      <c r="DR2" s="1125"/>
      <c r="DS2" s="1125"/>
      <c r="DT2" s="1125"/>
      <c r="DU2" s="1125"/>
      <c r="DV2" s="1125"/>
      <c r="DW2" s="1125"/>
      <c r="DX2" s="1125"/>
      <c r="DY2" s="1125"/>
      <c r="DZ2" s="1126"/>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2" t="s">
        <v>365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366</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367</v>
      </c>
      <c r="B5" s="1029"/>
      <c r="C5" s="1029"/>
      <c r="D5" s="1029"/>
      <c r="E5" s="1029"/>
      <c r="F5" s="1029"/>
      <c r="G5" s="1029"/>
      <c r="H5" s="1029"/>
      <c r="I5" s="1029"/>
      <c r="J5" s="1029"/>
      <c r="K5" s="1029"/>
      <c r="L5" s="1029"/>
      <c r="M5" s="1029"/>
      <c r="N5" s="1029"/>
      <c r="O5" s="1029"/>
      <c r="P5" s="1030"/>
      <c r="Q5" s="1034" t="s">
        <v>368</v>
      </c>
      <c r="R5" s="1035"/>
      <c r="S5" s="1035"/>
      <c r="T5" s="1035"/>
      <c r="U5" s="1036"/>
      <c r="V5" s="1034" t="s">
        <v>369</v>
      </c>
      <c r="W5" s="1035"/>
      <c r="X5" s="1035"/>
      <c r="Y5" s="1035"/>
      <c r="Z5" s="1036"/>
      <c r="AA5" s="1034" t="s">
        <v>370</v>
      </c>
      <c r="AB5" s="1035"/>
      <c r="AC5" s="1035"/>
      <c r="AD5" s="1035"/>
      <c r="AE5" s="1035"/>
      <c r="AF5" s="1127" t="s">
        <v>371</v>
      </c>
      <c r="AG5" s="1035"/>
      <c r="AH5" s="1035"/>
      <c r="AI5" s="1035"/>
      <c r="AJ5" s="1048"/>
      <c r="AK5" s="1035" t="s">
        <v>372</v>
      </c>
      <c r="AL5" s="1035"/>
      <c r="AM5" s="1035"/>
      <c r="AN5" s="1035"/>
      <c r="AO5" s="1036"/>
      <c r="AP5" s="1034" t="s">
        <v>373</v>
      </c>
      <c r="AQ5" s="1035"/>
      <c r="AR5" s="1035"/>
      <c r="AS5" s="1035"/>
      <c r="AT5" s="1036"/>
      <c r="AU5" s="1034" t="s">
        <v>374</v>
      </c>
      <c r="AV5" s="1035"/>
      <c r="AW5" s="1035"/>
      <c r="AX5" s="1035"/>
      <c r="AY5" s="1048"/>
      <c r="AZ5" s="214"/>
      <c r="BA5" s="214"/>
      <c r="BB5" s="214"/>
      <c r="BC5" s="214"/>
      <c r="BD5" s="214"/>
      <c r="BE5" s="215"/>
      <c r="BF5" s="215"/>
      <c r="BG5" s="215"/>
      <c r="BH5" s="215"/>
      <c r="BI5" s="215"/>
      <c r="BJ5" s="215"/>
      <c r="BK5" s="215"/>
      <c r="BL5" s="215"/>
      <c r="BM5" s="215"/>
      <c r="BN5" s="215"/>
      <c r="BO5" s="215"/>
      <c r="BP5" s="215"/>
      <c r="BQ5" s="1028" t="s">
        <v>375</v>
      </c>
      <c r="BR5" s="1029"/>
      <c r="BS5" s="1029"/>
      <c r="BT5" s="1029"/>
      <c r="BU5" s="1029"/>
      <c r="BV5" s="1029"/>
      <c r="BW5" s="1029"/>
      <c r="BX5" s="1029"/>
      <c r="BY5" s="1029"/>
      <c r="BZ5" s="1029"/>
      <c r="CA5" s="1029"/>
      <c r="CB5" s="1029"/>
      <c r="CC5" s="1029"/>
      <c r="CD5" s="1029"/>
      <c r="CE5" s="1029"/>
      <c r="CF5" s="1029"/>
      <c r="CG5" s="1030"/>
      <c r="CH5" s="1034" t="s">
        <v>376</v>
      </c>
      <c r="CI5" s="1035"/>
      <c r="CJ5" s="1035"/>
      <c r="CK5" s="1035"/>
      <c r="CL5" s="1036"/>
      <c r="CM5" s="1034" t="s">
        <v>377</v>
      </c>
      <c r="CN5" s="1035"/>
      <c r="CO5" s="1035"/>
      <c r="CP5" s="1035"/>
      <c r="CQ5" s="1036"/>
      <c r="CR5" s="1034" t="s">
        <v>378</v>
      </c>
      <c r="CS5" s="1035"/>
      <c r="CT5" s="1035"/>
      <c r="CU5" s="1035"/>
      <c r="CV5" s="1036"/>
      <c r="CW5" s="1034" t="s">
        <v>379</v>
      </c>
      <c r="CX5" s="1035"/>
      <c r="CY5" s="1035"/>
      <c r="CZ5" s="1035"/>
      <c r="DA5" s="1036"/>
      <c r="DB5" s="1034" t="s">
        <v>380</v>
      </c>
      <c r="DC5" s="1035"/>
      <c r="DD5" s="1035"/>
      <c r="DE5" s="1035"/>
      <c r="DF5" s="1036"/>
      <c r="DG5" s="1117" t="s">
        <v>381</v>
      </c>
      <c r="DH5" s="1118"/>
      <c r="DI5" s="1118"/>
      <c r="DJ5" s="1118"/>
      <c r="DK5" s="1119"/>
      <c r="DL5" s="1117" t="s">
        <v>382</v>
      </c>
      <c r="DM5" s="1118"/>
      <c r="DN5" s="1118"/>
      <c r="DO5" s="1118"/>
      <c r="DP5" s="1119"/>
      <c r="DQ5" s="1034" t="s">
        <v>383</v>
      </c>
      <c r="DR5" s="1035"/>
      <c r="DS5" s="1035"/>
      <c r="DT5" s="1035"/>
      <c r="DU5" s="1036"/>
      <c r="DV5" s="1034" t="s">
        <v>374</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15">
      <c r="A7" s="218">
        <v>1</v>
      </c>
      <c r="B7" s="1080" t="s">
        <v>384</v>
      </c>
      <c r="C7" s="1081"/>
      <c r="D7" s="1081"/>
      <c r="E7" s="1081"/>
      <c r="F7" s="1081"/>
      <c r="G7" s="1081"/>
      <c r="H7" s="1081"/>
      <c r="I7" s="1081"/>
      <c r="J7" s="1081"/>
      <c r="K7" s="1081"/>
      <c r="L7" s="1081"/>
      <c r="M7" s="1081"/>
      <c r="N7" s="1081"/>
      <c r="O7" s="1081"/>
      <c r="P7" s="1082"/>
      <c r="Q7" s="1135">
        <v>64624</v>
      </c>
      <c r="R7" s="1136"/>
      <c r="S7" s="1136"/>
      <c r="T7" s="1136"/>
      <c r="U7" s="1136"/>
      <c r="V7" s="1136">
        <v>61337</v>
      </c>
      <c r="W7" s="1136"/>
      <c r="X7" s="1136"/>
      <c r="Y7" s="1136"/>
      <c r="Z7" s="1136"/>
      <c r="AA7" s="1136">
        <v>3286</v>
      </c>
      <c r="AB7" s="1136"/>
      <c r="AC7" s="1136"/>
      <c r="AD7" s="1136"/>
      <c r="AE7" s="1137"/>
      <c r="AF7" s="1138">
        <v>1604</v>
      </c>
      <c r="AG7" s="1139"/>
      <c r="AH7" s="1139"/>
      <c r="AI7" s="1139"/>
      <c r="AJ7" s="1140"/>
      <c r="AK7" s="1141">
        <v>602</v>
      </c>
      <c r="AL7" s="1142"/>
      <c r="AM7" s="1142"/>
      <c r="AN7" s="1142"/>
      <c r="AO7" s="1142"/>
      <c r="AP7" s="1142">
        <v>8355</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c r="BS7" s="1132" t="s">
        <v>600</v>
      </c>
      <c r="BT7" s="1133"/>
      <c r="BU7" s="1133"/>
      <c r="BV7" s="1133"/>
      <c r="BW7" s="1133"/>
      <c r="BX7" s="1133"/>
      <c r="BY7" s="1133"/>
      <c r="BZ7" s="1133"/>
      <c r="CA7" s="1133"/>
      <c r="CB7" s="1133"/>
      <c r="CC7" s="1133"/>
      <c r="CD7" s="1133"/>
      <c r="CE7" s="1133"/>
      <c r="CF7" s="1133"/>
      <c r="CG7" s="1145"/>
      <c r="CH7" s="1129">
        <v>13</v>
      </c>
      <c r="CI7" s="1130"/>
      <c r="CJ7" s="1130"/>
      <c r="CK7" s="1130"/>
      <c r="CL7" s="1131"/>
      <c r="CM7" s="1129">
        <v>94</v>
      </c>
      <c r="CN7" s="1130"/>
      <c r="CO7" s="1130"/>
      <c r="CP7" s="1130"/>
      <c r="CQ7" s="1131"/>
      <c r="CR7" s="1129">
        <v>72</v>
      </c>
      <c r="CS7" s="1130"/>
      <c r="CT7" s="1130"/>
      <c r="CU7" s="1130"/>
      <c r="CV7" s="1131"/>
      <c r="CW7" s="1129" t="s">
        <v>604</v>
      </c>
      <c r="CX7" s="1130"/>
      <c r="CY7" s="1130"/>
      <c r="CZ7" s="1130"/>
      <c r="DA7" s="1131"/>
      <c r="DB7" s="1129">
        <v>410</v>
      </c>
      <c r="DC7" s="1130"/>
      <c r="DD7" s="1130"/>
      <c r="DE7" s="1130"/>
      <c r="DF7" s="1131"/>
      <c r="DG7" s="1129" t="s">
        <v>594</v>
      </c>
      <c r="DH7" s="1130"/>
      <c r="DI7" s="1130"/>
      <c r="DJ7" s="1130"/>
      <c r="DK7" s="1131"/>
      <c r="DL7" s="1129" t="s">
        <v>594</v>
      </c>
      <c r="DM7" s="1130"/>
      <c r="DN7" s="1130"/>
      <c r="DO7" s="1130"/>
      <c r="DP7" s="1131"/>
      <c r="DQ7" s="1129" t="s">
        <v>594</v>
      </c>
      <c r="DR7" s="1130"/>
      <c r="DS7" s="1130"/>
      <c r="DT7" s="1130"/>
      <c r="DU7" s="1131"/>
      <c r="DV7" s="1132"/>
      <c r="DW7" s="1133"/>
      <c r="DX7" s="1133"/>
      <c r="DY7" s="1133"/>
      <c r="DZ7" s="1134"/>
      <c r="EA7" s="216"/>
    </row>
    <row r="8" spans="1:131" s="217" customFormat="1" ht="26.25" customHeight="1" x14ac:dyDescent="0.15">
      <c r="A8" s="220">
        <v>2</v>
      </c>
      <c r="B8" s="1063" t="s">
        <v>385</v>
      </c>
      <c r="C8" s="1064"/>
      <c r="D8" s="1064"/>
      <c r="E8" s="1064"/>
      <c r="F8" s="1064"/>
      <c r="G8" s="1064"/>
      <c r="H8" s="1064"/>
      <c r="I8" s="1064"/>
      <c r="J8" s="1064"/>
      <c r="K8" s="1064"/>
      <c r="L8" s="1064"/>
      <c r="M8" s="1064"/>
      <c r="N8" s="1064"/>
      <c r="O8" s="1064"/>
      <c r="P8" s="1065"/>
      <c r="Q8" s="1071">
        <v>202</v>
      </c>
      <c r="R8" s="1072"/>
      <c r="S8" s="1072"/>
      <c r="T8" s="1072"/>
      <c r="U8" s="1072"/>
      <c r="V8" s="1072">
        <v>202</v>
      </c>
      <c r="W8" s="1072"/>
      <c r="X8" s="1072"/>
      <c r="Y8" s="1072"/>
      <c r="Z8" s="1072"/>
      <c r="AA8" s="1072" t="s">
        <v>594</v>
      </c>
      <c r="AB8" s="1072"/>
      <c r="AC8" s="1072"/>
      <c r="AD8" s="1072"/>
      <c r="AE8" s="1073"/>
      <c r="AF8" s="1068" t="s">
        <v>386</v>
      </c>
      <c r="AG8" s="1069"/>
      <c r="AH8" s="1069"/>
      <c r="AI8" s="1069"/>
      <c r="AJ8" s="1070"/>
      <c r="AK8" s="1113">
        <v>0</v>
      </c>
      <c r="AL8" s="1114"/>
      <c r="AM8" s="1114"/>
      <c r="AN8" s="1114"/>
      <c r="AO8" s="1114"/>
      <c r="AP8" s="1114" t="s">
        <v>594</v>
      </c>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t="s">
        <v>601</v>
      </c>
      <c r="BT8" s="1026"/>
      <c r="BU8" s="1026"/>
      <c r="BV8" s="1026"/>
      <c r="BW8" s="1026"/>
      <c r="BX8" s="1026"/>
      <c r="BY8" s="1026"/>
      <c r="BZ8" s="1026"/>
      <c r="CA8" s="1026"/>
      <c r="CB8" s="1026"/>
      <c r="CC8" s="1026"/>
      <c r="CD8" s="1026"/>
      <c r="CE8" s="1026"/>
      <c r="CF8" s="1026"/>
      <c r="CG8" s="1047"/>
      <c r="CH8" s="1022">
        <v>-301</v>
      </c>
      <c r="CI8" s="1023"/>
      <c r="CJ8" s="1023"/>
      <c r="CK8" s="1023"/>
      <c r="CL8" s="1024"/>
      <c r="CM8" s="1022">
        <v>182</v>
      </c>
      <c r="CN8" s="1023"/>
      <c r="CO8" s="1023"/>
      <c r="CP8" s="1023"/>
      <c r="CQ8" s="1024"/>
      <c r="CR8" s="1022">
        <v>10</v>
      </c>
      <c r="CS8" s="1023"/>
      <c r="CT8" s="1023"/>
      <c r="CU8" s="1023"/>
      <c r="CV8" s="1024"/>
      <c r="CW8" s="1022" t="s">
        <v>594</v>
      </c>
      <c r="CX8" s="1023"/>
      <c r="CY8" s="1023"/>
      <c r="CZ8" s="1023"/>
      <c r="DA8" s="1024"/>
      <c r="DB8" s="1022">
        <v>1600</v>
      </c>
      <c r="DC8" s="1023"/>
      <c r="DD8" s="1023"/>
      <c r="DE8" s="1023"/>
      <c r="DF8" s="1024"/>
      <c r="DG8" s="1022" t="s">
        <v>594</v>
      </c>
      <c r="DH8" s="1023"/>
      <c r="DI8" s="1023"/>
      <c r="DJ8" s="1023"/>
      <c r="DK8" s="1024"/>
      <c r="DL8" s="1022" t="s">
        <v>594</v>
      </c>
      <c r="DM8" s="1023"/>
      <c r="DN8" s="1023"/>
      <c r="DO8" s="1023"/>
      <c r="DP8" s="1024"/>
      <c r="DQ8" s="1022">
        <v>79</v>
      </c>
      <c r="DR8" s="1023"/>
      <c r="DS8" s="1023"/>
      <c r="DT8" s="1023"/>
      <c r="DU8" s="1024"/>
      <c r="DV8" s="1025"/>
      <c r="DW8" s="1026"/>
      <c r="DX8" s="1026"/>
      <c r="DY8" s="1026"/>
      <c r="DZ8" s="1027"/>
      <c r="EA8" s="216"/>
    </row>
    <row r="9" spans="1:131" s="217" customFormat="1" ht="26.25" customHeight="1" x14ac:dyDescent="0.15">
      <c r="A9" s="220">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t="s">
        <v>602</v>
      </c>
      <c r="BT9" s="1026"/>
      <c r="BU9" s="1026"/>
      <c r="BV9" s="1026"/>
      <c r="BW9" s="1026"/>
      <c r="BX9" s="1026"/>
      <c r="BY9" s="1026"/>
      <c r="BZ9" s="1026"/>
      <c r="CA9" s="1026"/>
      <c r="CB9" s="1026"/>
      <c r="CC9" s="1026"/>
      <c r="CD9" s="1026"/>
      <c r="CE9" s="1026"/>
      <c r="CF9" s="1026"/>
      <c r="CG9" s="1047"/>
      <c r="CH9" s="1022">
        <v>-1</v>
      </c>
      <c r="CI9" s="1023"/>
      <c r="CJ9" s="1023"/>
      <c r="CK9" s="1023"/>
      <c r="CL9" s="1024"/>
      <c r="CM9" s="1022">
        <v>98</v>
      </c>
      <c r="CN9" s="1023"/>
      <c r="CO9" s="1023"/>
      <c r="CP9" s="1023"/>
      <c r="CQ9" s="1024"/>
      <c r="CR9" s="1022">
        <v>40</v>
      </c>
      <c r="CS9" s="1023"/>
      <c r="CT9" s="1023"/>
      <c r="CU9" s="1023"/>
      <c r="CV9" s="1024"/>
      <c r="CW9" s="1022">
        <v>77</v>
      </c>
      <c r="CX9" s="1023"/>
      <c r="CY9" s="1023"/>
      <c r="CZ9" s="1023"/>
      <c r="DA9" s="1024"/>
      <c r="DB9" s="1022" t="s">
        <v>594</v>
      </c>
      <c r="DC9" s="1023"/>
      <c r="DD9" s="1023"/>
      <c r="DE9" s="1023"/>
      <c r="DF9" s="1024"/>
      <c r="DG9" s="1022" t="s">
        <v>605</v>
      </c>
      <c r="DH9" s="1023"/>
      <c r="DI9" s="1023"/>
      <c r="DJ9" s="1023"/>
      <c r="DK9" s="1024"/>
      <c r="DL9" s="1022" t="s">
        <v>594</v>
      </c>
      <c r="DM9" s="1023"/>
      <c r="DN9" s="1023"/>
      <c r="DO9" s="1023"/>
      <c r="DP9" s="1024"/>
      <c r="DQ9" s="1022" t="s">
        <v>594</v>
      </c>
      <c r="DR9" s="1023"/>
      <c r="DS9" s="1023"/>
      <c r="DT9" s="1023"/>
      <c r="DU9" s="1024"/>
      <c r="DV9" s="1025"/>
      <c r="DW9" s="1026"/>
      <c r="DX9" s="1026"/>
      <c r="DY9" s="1026"/>
      <c r="DZ9" s="1027"/>
      <c r="EA9" s="216"/>
    </row>
    <row r="10" spans="1:131" s="217" customFormat="1" ht="26.25" customHeight="1" x14ac:dyDescent="0.15">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t="s">
        <v>603</v>
      </c>
      <c r="BT10" s="1026"/>
      <c r="BU10" s="1026"/>
      <c r="BV10" s="1026"/>
      <c r="BW10" s="1026"/>
      <c r="BX10" s="1026"/>
      <c r="BY10" s="1026"/>
      <c r="BZ10" s="1026"/>
      <c r="CA10" s="1026"/>
      <c r="CB10" s="1026"/>
      <c r="CC10" s="1026"/>
      <c r="CD10" s="1026"/>
      <c r="CE10" s="1026"/>
      <c r="CF10" s="1026"/>
      <c r="CG10" s="1047"/>
      <c r="CH10" s="1022">
        <v>-2</v>
      </c>
      <c r="CI10" s="1023"/>
      <c r="CJ10" s="1023"/>
      <c r="CK10" s="1023"/>
      <c r="CL10" s="1024"/>
      <c r="CM10" s="1022">
        <v>26</v>
      </c>
      <c r="CN10" s="1023"/>
      <c r="CO10" s="1023"/>
      <c r="CP10" s="1023"/>
      <c r="CQ10" s="1024"/>
      <c r="CR10" s="1022">
        <v>40</v>
      </c>
      <c r="CS10" s="1023"/>
      <c r="CT10" s="1023"/>
      <c r="CU10" s="1023"/>
      <c r="CV10" s="1024"/>
      <c r="CW10" s="1022">
        <v>136</v>
      </c>
      <c r="CX10" s="1023"/>
      <c r="CY10" s="1023"/>
      <c r="CZ10" s="1023"/>
      <c r="DA10" s="1024"/>
      <c r="DB10" s="1022" t="s">
        <v>594</v>
      </c>
      <c r="DC10" s="1023"/>
      <c r="DD10" s="1023"/>
      <c r="DE10" s="1023"/>
      <c r="DF10" s="1024"/>
      <c r="DG10" s="1022" t="s">
        <v>594</v>
      </c>
      <c r="DH10" s="1023"/>
      <c r="DI10" s="1023"/>
      <c r="DJ10" s="1023"/>
      <c r="DK10" s="1024"/>
      <c r="DL10" s="1022" t="s">
        <v>594</v>
      </c>
      <c r="DM10" s="1023"/>
      <c r="DN10" s="1023"/>
      <c r="DO10" s="1023"/>
      <c r="DP10" s="1024"/>
      <c r="DQ10" s="1022" t="s">
        <v>594</v>
      </c>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387</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388</v>
      </c>
      <c r="B23" s="970" t="s">
        <v>389</v>
      </c>
      <c r="C23" s="971"/>
      <c r="D23" s="971"/>
      <c r="E23" s="971"/>
      <c r="F23" s="971"/>
      <c r="G23" s="971"/>
      <c r="H23" s="971"/>
      <c r="I23" s="971"/>
      <c r="J23" s="971"/>
      <c r="K23" s="971"/>
      <c r="L23" s="971"/>
      <c r="M23" s="971"/>
      <c r="N23" s="971"/>
      <c r="O23" s="971"/>
      <c r="P23" s="981"/>
      <c r="Q23" s="1100">
        <v>64826</v>
      </c>
      <c r="R23" s="1094"/>
      <c r="S23" s="1094"/>
      <c r="T23" s="1094"/>
      <c r="U23" s="1094"/>
      <c r="V23" s="1094">
        <v>61539</v>
      </c>
      <c r="W23" s="1094"/>
      <c r="X23" s="1094"/>
      <c r="Y23" s="1094"/>
      <c r="Z23" s="1094"/>
      <c r="AA23" s="1094">
        <v>3286</v>
      </c>
      <c r="AB23" s="1094"/>
      <c r="AC23" s="1094"/>
      <c r="AD23" s="1094"/>
      <c r="AE23" s="1101"/>
      <c r="AF23" s="1102">
        <v>1604</v>
      </c>
      <c r="AG23" s="1094"/>
      <c r="AH23" s="1094"/>
      <c r="AI23" s="1094"/>
      <c r="AJ23" s="1103"/>
      <c r="AK23" s="1104"/>
      <c r="AL23" s="1105"/>
      <c r="AM23" s="1105"/>
      <c r="AN23" s="1105"/>
      <c r="AO23" s="1105"/>
      <c r="AP23" s="1094">
        <v>8355</v>
      </c>
      <c r="AQ23" s="1094"/>
      <c r="AR23" s="1094"/>
      <c r="AS23" s="1094"/>
      <c r="AT23" s="1094"/>
      <c r="AU23" s="1095"/>
      <c r="AV23" s="1095"/>
      <c r="AW23" s="1095"/>
      <c r="AX23" s="1095"/>
      <c r="AY23" s="1096"/>
      <c r="AZ23" s="1097" t="s">
        <v>390</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3" t="s">
        <v>391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2" t="s">
        <v>392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367</v>
      </c>
      <c r="B26" s="1029"/>
      <c r="C26" s="1029"/>
      <c r="D26" s="1029"/>
      <c r="E26" s="1029"/>
      <c r="F26" s="1029"/>
      <c r="G26" s="1029"/>
      <c r="H26" s="1029"/>
      <c r="I26" s="1029"/>
      <c r="J26" s="1029"/>
      <c r="K26" s="1029"/>
      <c r="L26" s="1029"/>
      <c r="M26" s="1029"/>
      <c r="N26" s="1029"/>
      <c r="O26" s="1029"/>
      <c r="P26" s="1030"/>
      <c r="Q26" s="1034" t="s">
        <v>393</v>
      </c>
      <c r="R26" s="1035"/>
      <c r="S26" s="1035"/>
      <c r="T26" s="1035"/>
      <c r="U26" s="1036"/>
      <c r="V26" s="1034" t="s">
        <v>394</v>
      </c>
      <c r="W26" s="1035"/>
      <c r="X26" s="1035"/>
      <c r="Y26" s="1035"/>
      <c r="Z26" s="1036"/>
      <c r="AA26" s="1034" t="s">
        <v>395</v>
      </c>
      <c r="AB26" s="1035"/>
      <c r="AC26" s="1035"/>
      <c r="AD26" s="1035"/>
      <c r="AE26" s="1035"/>
      <c r="AF26" s="1088" t="s">
        <v>396</v>
      </c>
      <c r="AG26" s="1041"/>
      <c r="AH26" s="1041"/>
      <c r="AI26" s="1041"/>
      <c r="AJ26" s="1089"/>
      <c r="AK26" s="1035" t="s">
        <v>397</v>
      </c>
      <c r="AL26" s="1035"/>
      <c r="AM26" s="1035"/>
      <c r="AN26" s="1035"/>
      <c r="AO26" s="1036"/>
      <c r="AP26" s="1034" t="s">
        <v>398</v>
      </c>
      <c r="AQ26" s="1035"/>
      <c r="AR26" s="1035"/>
      <c r="AS26" s="1035"/>
      <c r="AT26" s="1036"/>
      <c r="AU26" s="1034" t="s">
        <v>399</v>
      </c>
      <c r="AV26" s="1035"/>
      <c r="AW26" s="1035"/>
      <c r="AX26" s="1035"/>
      <c r="AY26" s="1036"/>
      <c r="AZ26" s="1034" t="s">
        <v>400</v>
      </c>
      <c r="BA26" s="1035"/>
      <c r="BB26" s="1035"/>
      <c r="BC26" s="1035"/>
      <c r="BD26" s="1036"/>
      <c r="BE26" s="1034" t="s">
        <v>374</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80" t="s">
        <v>401</v>
      </c>
      <c r="C28" s="1081"/>
      <c r="D28" s="1081"/>
      <c r="E28" s="1081"/>
      <c r="F28" s="1081"/>
      <c r="G28" s="1081"/>
      <c r="H28" s="1081"/>
      <c r="I28" s="1081"/>
      <c r="J28" s="1081"/>
      <c r="K28" s="1081"/>
      <c r="L28" s="1081"/>
      <c r="M28" s="1081"/>
      <c r="N28" s="1081"/>
      <c r="O28" s="1081"/>
      <c r="P28" s="1082"/>
      <c r="Q28" s="1083">
        <v>12404</v>
      </c>
      <c r="R28" s="1084"/>
      <c r="S28" s="1084"/>
      <c r="T28" s="1084"/>
      <c r="U28" s="1084"/>
      <c r="V28" s="1084">
        <v>12380</v>
      </c>
      <c r="W28" s="1084"/>
      <c r="X28" s="1084"/>
      <c r="Y28" s="1084"/>
      <c r="Z28" s="1084"/>
      <c r="AA28" s="1084">
        <v>24</v>
      </c>
      <c r="AB28" s="1084"/>
      <c r="AC28" s="1084"/>
      <c r="AD28" s="1084"/>
      <c r="AE28" s="1085"/>
      <c r="AF28" s="1086">
        <v>24</v>
      </c>
      <c r="AG28" s="1084"/>
      <c r="AH28" s="1084"/>
      <c r="AI28" s="1084"/>
      <c r="AJ28" s="1087"/>
      <c r="AK28" s="1075">
        <v>1153</v>
      </c>
      <c r="AL28" s="1076"/>
      <c r="AM28" s="1076"/>
      <c r="AN28" s="1076"/>
      <c r="AO28" s="1076"/>
      <c r="AP28" s="1076" t="s">
        <v>594</v>
      </c>
      <c r="AQ28" s="1076"/>
      <c r="AR28" s="1076"/>
      <c r="AS28" s="1076"/>
      <c r="AT28" s="1076"/>
      <c r="AU28" s="1076" t="s">
        <v>594</v>
      </c>
      <c r="AV28" s="1076"/>
      <c r="AW28" s="1076"/>
      <c r="AX28" s="1076"/>
      <c r="AY28" s="1076"/>
      <c r="AZ28" s="1077" t="s">
        <v>594</v>
      </c>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402</v>
      </c>
      <c r="C29" s="1064"/>
      <c r="D29" s="1064"/>
      <c r="E29" s="1064"/>
      <c r="F29" s="1064"/>
      <c r="G29" s="1064"/>
      <c r="H29" s="1064"/>
      <c r="I29" s="1064"/>
      <c r="J29" s="1064"/>
      <c r="K29" s="1064"/>
      <c r="L29" s="1064"/>
      <c r="M29" s="1064"/>
      <c r="N29" s="1064"/>
      <c r="O29" s="1064"/>
      <c r="P29" s="1065"/>
      <c r="Q29" s="1071">
        <v>8584</v>
      </c>
      <c r="R29" s="1072"/>
      <c r="S29" s="1072"/>
      <c r="T29" s="1072"/>
      <c r="U29" s="1072"/>
      <c r="V29" s="1072">
        <v>8455</v>
      </c>
      <c r="W29" s="1072"/>
      <c r="X29" s="1072"/>
      <c r="Y29" s="1072"/>
      <c r="Z29" s="1072"/>
      <c r="AA29" s="1072">
        <v>129</v>
      </c>
      <c r="AB29" s="1072"/>
      <c r="AC29" s="1072"/>
      <c r="AD29" s="1072"/>
      <c r="AE29" s="1073"/>
      <c r="AF29" s="1068">
        <v>129</v>
      </c>
      <c r="AG29" s="1069"/>
      <c r="AH29" s="1069"/>
      <c r="AI29" s="1069"/>
      <c r="AJ29" s="1070"/>
      <c r="AK29" s="1013">
        <v>1277</v>
      </c>
      <c r="AL29" s="1004"/>
      <c r="AM29" s="1004"/>
      <c r="AN29" s="1004"/>
      <c r="AO29" s="1004"/>
      <c r="AP29" s="1004" t="s">
        <v>594</v>
      </c>
      <c r="AQ29" s="1004"/>
      <c r="AR29" s="1004"/>
      <c r="AS29" s="1004"/>
      <c r="AT29" s="1004"/>
      <c r="AU29" s="1004" t="s">
        <v>594</v>
      </c>
      <c r="AV29" s="1004"/>
      <c r="AW29" s="1004"/>
      <c r="AX29" s="1004"/>
      <c r="AY29" s="1004"/>
      <c r="AZ29" s="1074" t="s">
        <v>594</v>
      </c>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403</v>
      </c>
      <c r="C30" s="1064"/>
      <c r="D30" s="1064"/>
      <c r="E30" s="1064"/>
      <c r="F30" s="1064"/>
      <c r="G30" s="1064"/>
      <c r="H30" s="1064"/>
      <c r="I30" s="1064"/>
      <c r="J30" s="1064"/>
      <c r="K30" s="1064"/>
      <c r="L30" s="1064"/>
      <c r="M30" s="1064"/>
      <c r="N30" s="1064"/>
      <c r="O30" s="1064"/>
      <c r="P30" s="1065"/>
      <c r="Q30" s="1071">
        <v>3644</v>
      </c>
      <c r="R30" s="1072"/>
      <c r="S30" s="1072"/>
      <c r="T30" s="1072"/>
      <c r="U30" s="1072"/>
      <c r="V30" s="1072">
        <v>3632</v>
      </c>
      <c r="W30" s="1072"/>
      <c r="X30" s="1072"/>
      <c r="Y30" s="1072"/>
      <c r="Z30" s="1072"/>
      <c r="AA30" s="1072">
        <v>12</v>
      </c>
      <c r="AB30" s="1072"/>
      <c r="AC30" s="1072"/>
      <c r="AD30" s="1072"/>
      <c r="AE30" s="1073"/>
      <c r="AF30" s="1068">
        <v>12</v>
      </c>
      <c r="AG30" s="1069"/>
      <c r="AH30" s="1069"/>
      <c r="AI30" s="1069"/>
      <c r="AJ30" s="1070"/>
      <c r="AK30" s="1013">
        <v>1462</v>
      </c>
      <c r="AL30" s="1004"/>
      <c r="AM30" s="1004"/>
      <c r="AN30" s="1004"/>
      <c r="AO30" s="1004"/>
      <c r="AP30" s="1004" t="s">
        <v>594</v>
      </c>
      <c r="AQ30" s="1004"/>
      <c r="AR30" s="1004"/>
      <c r="AS30" s="1004"/>
      <c r="AT30" s="1004"/>
      <c r="AU30" s="1004" t="s">
        <v>594</v>
      </c>
      <c r="AV30" s="1004"/>
      <c r="AW30" s="1004"/>
      <c r="AX30" s="1004"/>
      <c r="AY30" s="1004"/>
      <c r="AZ30" s="1074" t="s">
        <v>594</v>
      </c>
      <c r="BA30" s="1074"/>
      <c r="BB30" s="1074"/>
      <c r="BC30" s="1074"/>
      <c r="BD30" s="1074"/>
      <c r="BE30" s="1005"/>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t="s">
        <v>404</v>
      </c>
      <c r="C31" s="1064"/>
      <c r="D31" s="1064"/>
      <c r="E31" s="1064"/>
      <c r="F31" s="1064"/>
      <c r="G31" s="1064"/>
      <c r="H31" s="1064"/>
      <c r="I31" s="1064"/>
      <c r="J31" s="1064"/>
      <c r="K31" s="1064"/>
      <c r="L31" s="1064"/>
      <c r="M31" s="1064"/>
      <c r="N31" s="1064"/>
      <c r="O31" s="1064"/>
      <c r="P31" s="1065"/>
      <c r="Q31" s="1071">
        <v>25039</v>
      </c>
      <c r="R31" s="1072"/>
      <c r="S31" s="1072"/>
      <c r="T31" s="1072"/>
      <c r="U31" s="1072"/>
      <c r="V31" s="1072">
        <v>24760</v>
      </c>
      <c r="W31" s="1072"/>
      <c r="X31" s="1072"/>
      <c r="Y31" s="1072"/>
      <c r="Z31" s="1072"/>
      <c r="AA31" s="1072">
        <v>279</v>
      </c>
      <c r="AB31" s="1072"/>
      <c r="AC31" s="1072"/>
      <c r="AD31" s="1072"/>
      <c r="AE31" s="1073"/>
      <c r="AF31" s="1068">
        <v>12480</v>
      </c>
      <c r="AG31" s="1069"/>
      <c r="AH31" s="1069"/>
      <c r="AI31" s="1069"/>
      <c r="AJ31" s="1070"/>
      <c r="AK31" s="1013">
        <v>1976</v>
      </c>
      <c r="AL31" s="1004"/>
      <c r="AM31" s="1004"/>
      <c r="AN31" s="1004"/>
      <c r="AO31" s="1004"/>
      <c r="AP31" s="1004">
        <v>16855</v>
      </c>
      <c r="AQ31" s="1004"/>
      <c r="AR31" s="1004"/>
      <c r="AS31" s="1004"/>
      <c r="AT31" s="1004"/>
      <c r="AU31" s="1004">
        <v>12287</v>
      </c>
      <c r="AV31" s="1004"/>
      <c r="AW31" s="1004"/>
      <c r="AX31" s="1004"/>
      <c r="AY31" s="1004"/>
      <c r="AZ31" s="1074" t="s">
        <v>594</v>
      </c>
      <c r="BA31" s="1074"/>
      <c r="BB31" s="1074"/>
      <c r="BC31" s="1074"/>
      <c r="BD31" s="1074"/>
      <c r="BE31" s="1005" t="s">
        <v>405</v>
      </c>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t="s">
        <v>406</v>
      </c>
      <c r="C32" s="1064"/>
      <c r="D32" s="1064"/>
      <c r="E32" s="1064"/>
      <c r="F32" s="1064"/>
      <c r="G32" s="1064"/>
      <c r="H32" s="1064"/>
      <c r="I32" s="1064"/>
      <c r="J32" s="1064"/>
      <c r="K32" s="1064"/>
      <c r="L32" s="1064"/>
      <c r="M32" s="1064"/>
      <c r="N32" s="1064"/>
      <c r="O32" s="1064"/>
      <c r="P32" s="1065"/>
      <c r="Q32" s="1071">
        <v>2822</v>
      </c>
      <c r="R32" s="1072"/>
      <c r="S32" s="1072"/>
      <c r="T32" s="1072"/>
      <c r="U32" s="1072"/>
      <c r="V32" s="1072">
        <v>2423</v>
      </c>
      <c r="W32" s="1072"/>
      <c r="X32" s="1072"/>
      <c r="Y32" s="1072"/>
      <c r="Z32" s="1072"/>
      <c r="AA32" s="1072">
        <v>398</v>
      </c>
      <c r="AB32" s="1072"/>
      <c r="AC32" s="1072"/>
      <c r="AD32" s="1072"/>
      <c r="AE32" s="1073"/>
      <c r="AF32" s="1068">
        <v>5563</v>
      </c>
      <c r="AG32" s="1069"/>
      <c r="AH32" s="1069"/>
      <c r="AI32" s="1069"/>
      <c r="AJ32" s="1070"/>
      <c r="AK32" s="1013">
        <v>162</v>
      </c>
      <c r="AL32" s="1004"/>
      <c r="AM32" s="1004"/>
      <c r="AN32" s="1004"/>
      <c r="AO32" s="1004"/>
      <c r="AP32" s="1004">
        <v>1123</v>
      </c>
      <c r="AQ32" s="1004"/>
      <c r="AR32" s="1004"/>
      <c r="AS32" s="1004"/>
      <c r="AT32" s="1004"/>
      <c r="AU32" s="1004">
        <v>2</v>
      </c>
      <c r="AV32" s="1004"/>
      <c r="AW32" s="1004"/>
      <c r="AX32" s="1004"/>
      <c r="AY32" s="1004"/>
      <c r="AZ32" s="1074" t="s">
        <v>594</v>
      </c>
      <c r="BA32" s="1074"/>
      <c r="BB32" s="1074"/>
      <c r="BC32" s="1074"/>
      <c r="BD32" s="1074"/>
      <c r="BE32" s="1005" t="s">
        <v>407</v>
      </c>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t="s">
        <v>408</v>
      </c>
      <c r="C33" s="1064"/>
      <c r="D33" s="1064"/>
      <c r="E33" s="1064"/>
      <c r="F33" s="1064"/>
      <c r="G33" s="1064"/>
      <c r="H33" s="1064"/>
      <c r="I33" s="1064"/>
      <c r="J33" s="1064"/>
      <c r="K33" s="1064"/>
      <c r="L33" s="1064"/>
      <c r="M33" s="1064"/>
      <c r="N33" s="1064"/>
      <c r="O33" s="1064"/>
      <c r="P33" s="1065"/>
      <c r="Q33" s="1071">
        <v>2851</v>
      </c>
      <c r="R33" s="1072"/>
      <c r="S33" s="1072"/>
      <c r="T33" s="1072"/>
      <c r="U33" s="1072"/>
      <c r="V33" s="1072">
        <v>2844</v>
      </c>
      <c r="W33" s="1072"/>
      <c r="X33" s="1072"/>
      <c r="Y33" s="1072"/>
      <c r="Z33" s="1072"/>
      <c r="AA33" s="1072">
        <v>7</v>
      </c>
      <c r="AB33" s="1072"/>
      <c r="AC33" s="1072"/>
      <c r="AD33" s="1072"/>
      <c r="AE33" s="1073"/>
      <c r="AF33" s="1068">
        <v>106</v>
      </c>
      <c r="AG33" s="1069"/>
      <c r="AH33" s="1069"/>
      <c r="AI33" s="1069"/>
      <c r="AJ33" s="1070"/>
      <c r="AK33" s="1013">
        <v>1173</v>
      </c>
      <c r="AL33" s="1004"/>
      <c r="AM33" s="1004"/>
      <c r="AN33" s="1004"/>
      <c r="AO33" s="1004"/>
      <c r="AP33" s="1004">
        <v>8157</v>
      </c>
      <c r="AQ33" s="1004"/>
      <c r="AR33" s="1004"/>
      <c r="AS33" s="1004"/>
      <c r="AT33" s="1004"/>
      <c r="AU33" s="1004">
        <v>3597</v>
      </c>
      <c r="AV33" s="1004"/>
      <c r="AW33" s="1004"/>
      <c r="AX33" s="1004"/>
      <c r="AY33" s="1004"/>
      <c r="AZ33" s="1074" t="s">
        <v>594</v>
      </c>
      <c r="BA33" s="1074"/>
      <c r="BB33" s="1074"/>
      <c r="BC33" s="1074"/>
      <c r="BD33" s="1074"/>
      <c r="BE33" s="1005" t="s">
        <v>407</v>
      </c>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t="s">
        <v>409</v>
      </c>
      <c r="C34" s="1064"/>
      <c r="D34" s="1064"/>
      <c r="E34" s="1064"/>
      <c r="F34" s="1064"/>
      <c r="G34" s="1064"/>
      <c r="H34" s="1064"/>
      <c r="I34" s="1064"/>
      <c r="J34" s="1064"/>
      <c r="K34" s="1064"/>
      <c r="L34" s="1064"/>
      <c r="M34" s="1064"/>
      <c r="N34" s="1064"/>
      <c r="O34" s="1064"/>
      <c r="P34" s="1065"/>
      <c r="Q34" s="1071">
        <v>382</v>
      </c>
      <c r="R34" s="1072"/>
      <c r="S34" s="1072"/>
      <c r="T34" s="1072"/>
      <c r="U34" s="1072"/>
      <c r="V34" s="1072">
        <v>367</v>
      </c>
      <c r="W34" s="1072"/>
      <c r="X34" s="1072"/>
      <c r="Y34" s="1072"/>
      <c r="Z34" s="1072"/>
      <c r="AA34" s="1072">
        <v>15</v>
      </c>
      <c r="AB34" s="1072"/>
      <c r="AC34" s="1072"/>
      <c r="AD34" s="1072"/>
      <c r="AE34" s="1073"/>
      <c r="AF34" s="1068">
        <v>15</v>
      </c>
      <c r="AG34" s="1069"/>
      <c r="AH34" s="1069"/>
      <c r="AI34" s="1069"/>
      <c r="AJ34" s="1070"/>
      <c r="AK34" s="1013">
        <v>254</v>
      </c>
      <c r="AL34" s="1004"/>
      <c r="AM34" s="1004"/>
      <c r="AN34" s="1004"/>
      <c r="AO34" s="1004"/>
      <c r="AP34" s="1004">
        <v>551</v>
      </c>
      <c r="AQ34" s="1004"/>
      <c r="AR34" s="1004"/>
      <c r="AS34" s="1004"/>
      <c r="AT34" s="1004"/>
      <c r="AU34" s="1004">
        <v>551</v>
      </c>
      <c r="AV34" s="1004"/>
      <c r="AW34" s="1004"/>
      <c r="AX34" s="1004"/>
      <c r="AY34" s="1004"/>
      <c r="AZ34" s="1074" t="s">
        <v>594</v>
      </c>
      <c r="BA34" s="1074"/>
      <c r="BB34" s="1074"/>
      <c r="BC34" s="1074"/>
      <c r="BD34" s="1074"/>
      <c r="BE34" s="1005" t="s">
        <v>410</v>
      </c>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t="s">
        <v>411</v>
      </c>
      <c r="C35" s="1064"/>
      <c r="D35" s="1064"/>
      <c r="E35" s="1064"/>
      <c r="F35" s="1064"/>
      <c r="G35" s="1064"/>
      <c r="H35" s="1064"/>
      <c r="I35" s="1064"/>
      <c r="J35" s="1064"/>
      <c r="K35" s="1064"/>
      <c r="L35" s="1064"/>
      <c r="M35" s="1064"/>
      <c r="N35" s="1064"/>
      <c r="O35" s="1064"/>
      <c r="P35" s="1065"/>
      <c r="Q35" s="1071">
        <v>429</v>
      </c>
      <c r="R35" s="1072"/>
      <c r="S35" s="1072"/>
      <c r="T35" s="1072"/>
      <c r="U35" s="1072"/>
      <c r="V35" s="1072">
        <v>343</v>
      </c>
      <c r="W35" s="1072"/>
      <c r="X35" s="1072"/>
      <c r="Y35" s="1072"/>
      <c r="Z35" s="1072"/>
      <c r="AA35" s="1072">
        <v>86</v>
      </c>
      <c r="AB35" s="1072"/>
      <c r="AC35" s="1072"/>
      <c r="AD35" s="1072"/>
      <c r="AE35" s="1073"/>
      <c r="AF35" s="1068">
        <v>6</v>
      </c>
      <c r="AG35" s="1069"/>
      <c r="AH35" s="1069"/>
      <c r="AI35" s="1069"/>
      <c r="AJ35" s="1070"/>
      <c r="AK35" s="1013">
        <v>268</v>
      </c>
      <c r="AL35" s="1004"/>
      <c r="AM35" s="1004"/>
      <c r="AN35" s="1004"/>
      <c r="AO35" s="1004"/>
      <c r="AP35" s="1004">
        <v>143</v>
      </c>
      <c r="AQ35" s="1004"/>
      <c r="AR35" s="1004"/>
      <c r="AS35" s="1004"/>
      <c r="AT35" s="1004"/>
      <c r="AU35" s="1004">
        <v>143</v>
      </c>
      <c r="AV35" s="1004"/>
      <c r="AW35" s="1004"/>
      <c r="AX35" s="1004"/>
      <c r="AY35" s="1004"/>
      <c r="AZ35" s="1074" t="s">
        <v>594</v>
      </c>
      <c r="BA35" s="1074"/>
      <c r="BB35" s="1074"/>
      <c r="BC35" s="1074"/>
      <c r="BD35" s="1074"/>
      <c r="BE35" s="1005" t="s">
        <v>410</v>
      </c>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t="s">
        <v>412</v>
      </c>
      <c r="C36" s="1064"/>
      <c r="D36" s="1064"/>
      <c r="E36" s="1064"/>
      <c r="F36" s="1064"/>
      <c r="G36" s="1064"/>
      <c r="H36" s="1064"/>
      <c r="I36" s="1064"/>
      <c r="J36" s="1064"/>
      <c r="K36" s="1064"/>
      <c r="L36" s="1064"/>
      <c r="M36" s="1064"/>
      <c r="N36" s="1064"/>
      <c r="O36" s="1064"/>
      <c r="P36" s="1065"/>
      <c r="Q36" s="1071">
        <v>413</v>
      </c>
      <c r="R36" s="1072"/>
      <c r="S36" s="1072"/>
      <c r="T36" s="1072"/>
      <c r="U36" s="1072"/>
      <c r="V36" s="1072">
        <v>396</v>
      </c>
      <c r="W36" s="1072"/>
      <c r="X36" s="1072"/>
      <c r="Y36" s="1072"/>
      <c r="Z36" s="1072"/>
      <c r="AA36" s="1072">
        <v>16</v>
      </c>
      <c r="AB36" s="1072"/>
      <c r="AC36" s="1072"/>
      <c r="AD36" s="1072"/>
      <c r="AE36" s="1073"/>
      <c r="AF36" s="1068">
        <v>5</v>
      </c>
      <c r="AG36" s="1069"/>
      <c r="AH36" s="1069"/>
      <c r="AI36" s="1069"/>
      <c r="AJ36" s="1070"/>
      <c r="AK36" s="1013">
        <v>275</v>
      </c>
      <c r="AL36" s="1004"/>
      <c r="AM36" s="1004"/>
      <c r="AN36" s="1004"/>
      <c r="AO36" s="1004"/>
      <c r="AP36" s="1004">
        <v>402</v>
      </c>
      <c r="AQ36" s="1004"/>
      <c r="AR36" s="1004"/>
      <c r="AS36" s="1004"/>
      <c r="AT36" s="1004"/>
      <c r="AU36" s="1004">
        <v>402</v>
      </c>
      <c r="AV36" s="1004"/>
      <c r="AW36" s="1004"/>
      <c r="AX36" s="1004"/>
      <c r="AY36" s="1004"/>
      <c r="AZ36" s="1074" t="s">
        <v>594</v>
      </c>
      <c r="BA36" s="1074"/>
      <c r="BB36" s="1074"/>
      <c r="BC36" s="1074"/>
      <c r="BD36" s="1074"/>
      <c r="BE36" s="1005" t="s">
        <v>413</v>
      </c>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t="s">
        <v>414</v>
      </c>
      <c r="C37" s="1064"/>
      <c r="D37" s="1064"/>
      <c r="E37" s="1064"/>
      <c r="F37" s="1064"/>
      <c r="G37" s="1064"/>
      <c r="H37" s="1064"/>
      <c r="I37" s="1064"/>
      <c r="J37" s="1064"/>
      <c r="K37" s="1064"/>
      <c r="L37" s="1064"/>
      <c r="M37" s="1064"/>
      <c r="N37" s="1064"/>
      <c r="O37" s="1064"/>
      <c r="P37" s="1065"/>
      <c r="Q37" s="1071">
        <v>83</v>
      </c>
      <c r="R37" s="1072"/>
      <c r="S37" s="1072"/>
      <c r="T37" s="1072"/>
      <c r="U37" s="1072"/>
      <c r="V37" s="1072">
        <v>77</v>
      </c>
      <c r="W37" s="1072"/>
      <c r="X37" s="1072"/>
      <c r="Y37" s="1072"/>
      <c r="Z37" s="1072"/>
      <c r="AA37" s="1072">
        <v>6</v>
      </c>
      <c r="AB37" s="1072"/>
      <c r="AC37" s="1072"/>
      <c r="AD37" s="1072"/>
      <c r="AE37" s="1073"/>
      <c r="AF37" s="1068">
        <v>6</v>
      </c>
      <c r="AG37" s="1069"/>
      <c r="AH37" s="1069"/>
      <c r="AI37" s="1069"/>
      <c r="AJ37" s="1070"/>
      <c r="AK37" s="1013">
        <v>83</v>
      </c>
      <c r="AL37" s="1004"/>
      <c r="AM37" s="1004"/>
      <c r="AN37" s="1004"/>
      <c r="AO37" s="1004"/>
      <c r="AP37" s="1004" t="s">
        <v>594</v>
      </c>
      <c r="AQ37" s="1004"/>
      <c r="AR37" s="1004"/>
      <c r="AS37" s="1004"/>
      <c r="AT37" s="1004"/>
      <c r="AU37" s="1004" t="s">
        <v>594</v>
      </c>
      <c r="AV37" s="1004"/>
      <c r="AW37" s="1004"/>
      <c r="AX37" s="1004"/>
      <c r="AY37" s="1004"/>
      <c r="AZ37" s="1074" t="s">
        <v>594</v>
      </c>
      <c r="BA37" s="1074"/>
      <c r="BB37" s="1074"/>
      <c r="BC37" s="1074"/>
      <c r="BD37" s="1074"/>
      <c r="BE37" s="1005" t="s">
        <v>413</v>
      </c>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415</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388</v>
      </c>
      <c r="B63" s="970" t="s">
        <v>416</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18345</v>
      </c>
      <c r="AG63" s="992"/>
      <c r="AH63" s="992"/>
      <c r="AI63" s="992"/>
      <c r="AJ63" s="1055"/>
      <c r="AK63" s="1056"/>
      <c r="AL63" s="996"/>
      <c r="AM63" s="996"/>
      <c r="AN63" s="996"/>
      <c r="AO63" s="996"/>
      <c r="AP63" s="992">
        <v>27231</v>
      </c>
      <c r="AQ63" s="992"/>
      <c r="AR63" s="992"/>
      <c r="AS63" s="992"/>
      <c r="AT63" s="992"/>
      <c r="AU63" s="992">
        <v>16983</v>
      </c>
      <c r="AV63" s="992"/>
      <c r="AW63" s="992"/>
      <c r="AX63" s="992"/>
      <c r="AY63" s="992"/>
      <c r="AZ63" s="1050"/>
      <c r="BA63" s="1050"/>
      <c r="BB63" s="1050"/>
      <c r="BC63" s="1050"/>
      <c r="BD63" s="1050"/>
      <c r="BE63" s="993"/>
      <c r="BF63" s="993"/>
      <c r="BG63" s="993"/>
      <c r="BH63" s="993"/>
      <c r="BI63" s="994"/>
      <c r="BJ63" s="1051" t="s">
        <v>417</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418</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419</v>
      </c>
      <c r="B66" s="1029"/>
      <c r="C66" s="1029"/>
      <c r="D66" s="1029"/>
      <c r="E66" s="1029"/>
      <c r="F66" s="1029"/>
      <c r="G66" s="1029"/>
      <c r="H66" s="1029"/>
      <c r="I66" s="1029"/>
      <c r="J66" s="1029"/>
      <c r="K66" s="1029"/>
      <c r="L66" s="1029"/>
      <c r="M66" s="1029"/>
      <c r="N66" s="1029"/>
      <c r="O66" s="1029"/>
      <c r="P66" s="1030"/>
      <c r="Q66" s="1034" t="s">
        <v>420</v>
      </c>
      <c r="R66" s="1035"/>
      <c r="S66" s="1035"/>
      <c r="T66" s="1035"/>
      <c r="U66" s="1036"/>
      <c r="V66" s="1034" t="s">
        <v>421</v>
      </c>
      <c r="W66" s="1035"/>
      <c r="X66" s="1035"/>
      <c r="Y66" s="1035"/>
      <c r="Z66" s="1036"/>
      <c r="AA66" s="1034" t="s">
        <v>422</v>
      </c>
      <c r="AB66" s="1035"/>
      <c r="AC66" s="1035"/>
      <c r="AD66" s="1035"/>
      <c r="AE66" s="1036"/>
      <c r="AF66" s="1040" t="s">
        <v>423</v>
      </c>
      <c r="AG66" s="1041"/>
      <c r="AH66" s="1041"/>
      <c r="AI66" s="1041"/>
      <c r="AJ66" s="1042"/>
      <c r="AK66" s="1034" t="s">
        <v>397</v>
      </c>
      <c r="AL66" s="1029"/>
      <c r="AM66" s="1029"/>
      <c r="AN66" s="1029"/>
      <c r="AO66" s="1030"/>
      <c r="AP66" s="1034" t="s">
        <v>424</v>
      </c>
      <c r="AQ66" s="1035"/>
      <c r="AR66" s="1035"/>
      <c r="AS66" s="1035"/>
      <c r="AT66" s="1036"/>
      <c r="AU66" s="1034" t="s">
        <v>425</v>
      </c>
      <c r="AV66" s="1035"/>
      <c r="AW66" s="1035"/>
      <c r="AX66" s="1035"/>
      <c r="AY66" s="1036"/>
      <c r="AZ66" s="1034" t="s">
        <v>374</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595</v>
      </c>
      <c r="C68" s="1019"/>
      <c r="D68" s="1019"/>
      <c r="E68" s="1019"/>
      <c r="F68" s="1019"/>
      <c r="G68" s="1019"/>
      <c r="H68" s="1019"/>
      <c r="I68" s="1019"/>
      <c r="J68" s="1019"/>
      <c r="K68" s="1019"/>
      <c r="L68" s="1019"/>
      <c r="M68" s="1019"/>
      <c r="N68" s="1019"/>
      <c r="O68" s="1019"/>
      <c r="P68" s="1020"/>
      <c r="Q68" s="1021">
        <v>233</v>
      </c>
      <c r="R68" s="1015"/>
      <c r="S68" s="1015"/>
      <c r="T68" s="1015"/>
      <c r="U68" s="1015"/>
      <c r="V68" s="1015">
        <v>191</v>
      </c>
      <c r="W68" s="1015"/>
      <c r="X68" s="1015"/>
      <c r="Y68" s="1015"/>
      <c r="Z68" s="1015"/>
      <c r="AA68" s="1015">
        <v>42</v>
      </c>
      <c r="AB68" s="1015"/>
      <c r="AC68" s="1015"/>
      <c r="AD68" s="1015"/>
      <c r="AE68" s="1015"/>
      <c r="AF68" s="1015">
        <v>42</v>
      </c>
      <c r="AG68" s="1015"/>
      <c r="AH68" s="1015"/>
      <c r="AI68" s="1015"/>
      <c r="AJ68" s="1015"/>
      <c r="AK68" s="1015" t="s">
        <v>594</v>
      </c>
      <c r="AL68" s="1015"/>
      <c r="AM68" s="1015"/>
      <c r="AN68" s="1015"/>
      <c r="AO68" s="1015"/>
      <c r="AP68" s="1015">
        <v>33</v>
      </c>
      <c r="AQ68" s="1015"/>
      <c r="AR68" s="1015"/>
      <c r="AS68" s="1015"/>
      <c r="AT68" s="1015"/>
      <c r="AU68" s="1015">
        <v>11</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596</v>
      </c>
      <c r="C69" s="1008"/>
      <c r="D69" s="1008"/>
      <c r="E69" s="1008"/>
      <c r="F69" s="1008"/>
      <c r="G69" s="1008"/>
      <c r="H69" s="1008"/>
      <c r="I69" s="1008"/>
      <c r="J69" s="1008"/>
      <c r="K69" s="1008"/>
      <c r="L69" s="1008"/>
      <c r="M69" s="1008"/>
      <c r="N69" s="1008"/>
      <c r="O69" s="1008"/>
      <c r="P69" s="1009"/>
      <c r="Q69" s="1010">
        <v>244</v>
      </c>
      <c r="R69" s="1004"/>
      <c r="S69" s="1004"/>
      <c r="T69" s="1004"/>
      <c r="U69" s="1004"/>
      <c r="V69" s="1004">
        <v>226</v>
      </c>
      <c r="W69" s="1004"/>
      <c r="X69" s="1004"/>
      <c r="Y69" s="1004"/>
      <c r="Z69" s="1004"/>
      <c r="AA69" s="1004">
        <v>18</v>
      </c>
      <c r="AB69" s="1004"/>
      <c r="AC69" s="1004"/>
      <c r="AD69" s="1004"/>
      <c r="AE69" s="1004"/>
      <c r="AF69" s="1004">
        <v>18</v>
      </c>
      <c r="AG69" s="1004"/>
      <c r="AH69" s="1004"/>
      <c r="AI69" s="1004"/>
      <c r="AJ69" s="1004"/>
      <c r="AK69" s="1004" t="s">
        <v>594</v>
      </c>
      <c r="AL69" s="1004"/>
      <c r="AM69" s="1004"/>
      <c r="AN69" s="1004"/>
      <c r="AO69" s="1004"/>
      <c r="AP69" s="1004" t="s">
        <v>594</v>
      </c>
      <c r="AQ69" s="1004"/>
      <c r="AR69" s="1004"/>
      <c r="AS69" s="1004"/>
      <c r="AT69" s="1004"/>
      <c r="AU69" s="1004" t="s">
        <v>594</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597</v>
      </c>
      <c r="C70" s="1008"/>
      <c r="D70" s="1008"/>
      <c r="E70" s="1008"/>
      <c r="F70" s="1008"/>
      <c r="G70" s="1008"/>
      <c r="H70" s="1008"/>
      <c r="I70" s="1008"/>
      <c r="J70" s="1008"/>
      <c r="K70" s="1008"/>
      <c r="L70" s="1008"/>
      <c r="M70" s="1008"/>
      <c r="N70" s="1008"/>
      <c r="O70" s="1008"/>
      <c r="P70" s="1009"/>
      <c r="Q70" s="1010">
        <v>2307</v>
      </c>
      <c r="R70" s="1004"/>
      <c r="S70" s="1004"/>
      <c r="T70" s="1004"/>
      <c r="U70" s="1004"/>
      <c r="V70" s="1004">
        <v>2227</v>
      </c>
      <c r="W70" s="1004"/>
      <c r="X70" s="1004"/>
      <c r="Y70" s="1004"/>
      <c r="Z70" s="1004"/>
      <c r="AA70" s="1004">
        <v>80</v>
      </c>
      <c r="AB70" s="1004"/>
      <c r="AC70" s="1004"/>
      <c r="AD70" s="1004"/>
      <c r="AE70" s="1004"/>
      <c r="AF70" s="1004">
        <v>80</v>
      </c>
      <c r="AG70" s="1004"/>
      <c r="AH70" s="1004"/>
      <c r="AI70" s="1004"/>
      <c r="AJ70" s="1004"/>
      <c r="AK70" s="1004" t="s">
        <v>594</v>
      </c>
      <c r="AL70" s="1004"/>
      <c r="AM70" s="1004"/>
      <c r="AN70" s="1004"/>
      <c r="AO70" s="1004"/>
      <c r="AP70" s="1004">
        <v>5068</v>
      </c>
      <c r="AQ70" s="1004"/>
      <c r="AR70" s="1004"/>
      <c r="AS70" s="1004"/>
      <c r="AT70" s="1004"/>
      <c r="AU70" s="1004">
        <v>3587</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598</v>
      </c>
      <c r="C71" s="1008"/>
      <c r="D71" s="1008"/>
      <c r="E71" s="1008"/>
      <c r="F71" s="1008"/>
      <c r="G71" s="1008"/>
      <c r="H71" s="1008"/>
      <c r="I71" s="1008"/>
      <c r="J71" s="1008"/>
      <c r="K71" s="1008"/>
      <c r="L71" s="1008"/>
      <c r="M71" s="1008"/>
      <c r="N71" s="1008"/>
      <c r="O71" s="1008"/>
      <c r="P71" s="1009"/>
      <c r="Q71" s="1010">
        <v>1598</v>
      </c>
      <c r="R71" s="1004"/>
      <c r="S71" s="1004"/>
      <c r="T71" s="1004"/>
      <c r="U71" s="1004"/>
      <c r="V71" s="1004">
        <v>1456</v>
      </c>
      <c r="W71" s="1004"/>
      <c r="X71" s="1004"/>
      <c r="Y71" s="1004"/>
      <c r="Z71" s="1004"/>
      <c r="AA71" s="1004">
        <v>142</v>
      </c>
      <c r="AB71" s="1004"/>
      <c r="AC71" s="1004"/>
      <c r="AD71" s="1004"/>
      <c r="AE71" s="1004"/>
      <c r="AF71" s="1004">
        <v>142</v>
      </c>
      <c r="AG71" s="1004"/>
      <c r="AH71" s="1004"/>
      <c r="AI71" s="1004"/>
      <c r="AJ71" s="1004"/>
      <c r="AK71" s="1004" t="s">
        <v>594</v>
      </c>
      <c r="AL71" s="1004"/>
      <c r="AM71" s="1004"/>
      <c r="AN71" s="1004"/>
      <c r="AO71" s="1004"/>
      <c r="AP71" s="1004" t="s">
        <v>594</v>
      </c>
      <c r="AQ71" s="1004"/>
      <c r="AR71" s="1004"/>
      <c r="AS71" s="1004"/>
      <c r="AT71" s="1004"/>
      <c r="AU71" s="1004" t="s">
        <v>594</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599</v>
      </c>
      <c r="C72" s="1008"/>
      <c r="D72" s="1008"/>
      <c r="E72" s="1008"/>
      <c r="F72" s="1008"/>
      <c r="G72" s="1008"/>
      <c r="H72" s="1008"/>
      <c r="I72" s="1008"/>
      <c r="J72" s="1008"/>
      <c r="K72" s="1008"/>
      <c r="L72" s="1008"/>
      <c r="M72" s="1008"/>
      <c r="N72" s="1008"/>
      <c r="O72" s="1008"/>
      <c r="P72" s="1009"/>
      <c r="Q72" s="1010">
        <v>956629</v>
      </c>
      <c r="R72" s="1004"/>
      <c r="S72" s="1004"/>
      <c r="T72" s="1004"/>
      <c r="U72" s="1004"/>
      <c r="V72" s="1004">
        <v>904884</v>
      </c>
      <c r="W72" s="1004"/>
      <c r="X72" s="1004"/>
      <c r="Y72" s="1004"/>
      <c r="Z72" s="1004"/>
      <c r="AA72" s="1004">
        <v>51745</v>
      </c>
      <c r="AB72" s="1004"/>
      <c r="AC72" s="1004"/>
      <c r="AD72" s="1004"/>
      <c r="AE72" s="1004"/>
      <c r="AF72" s="1004">
        <v>51745</v>
      </c>
      <c r="AG72" s="1004"/>
      <c r="AH72" s="1004"/>
      <c r="AI72" s="1004"/>
      <c r="AJ72" s="1004"/>
      <c r="AK72" s="1004">
        <v>1</v>
      </c>
      <c r="AL72" s="1004"/>
      <c r="AM72" s="1004"/>
      <c r="AN72" s="1004"/>
      <c r="AO72" s="1004"/>
      <c r="AP72" s="1004" t="s">
        <v>594</v>
      </c>
      <c r="AQ72" s="1004"/>
      <c r="AR72" s="1004"/>
      <c r="AS72" s="1004"/>
      <c r="AT72" s="1004"/>
      <c r="AU72" s="1004" t="s">
        <v>594</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c r="C73" s="1008"/>
      <c r="D73" s="1008"/>
      <c r="E73" s="1008"/>
      <c r="F73" s="1008"/>
      <c r="G73" s="1008"/>
      <c r="H73" s="1008"/>
      <c r="I73" s="1008"/>
      <c r="J73" s="1008"/>
      <c r="K73" s="1008"/>
      <c r="L73" s="1008"/>
      <c r="M73" s="1008"/>
      <c r="N73" s="1008"/>
      <c r="O73" s="1008"/>
      <c r="P73" s="1009"/>
      <c r="Q73" s="1010"/>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388</v>
      </c>
      <c r="B88" s="970" t="s">
        <v>426</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52027</v>
      </c>
      <c r="AG88" s="992"/>
      <c r="AH88" s="992"/>
      <c r="AI88" s="992"/>
      <c r="AJ88" s="992"/>
      <c r="AK88" s="996"/>
      <c r="AL88" s="996"/>
      <c r="AM88" s="996"/>
      <c r="AN88" s="996"/>
      <c r="AO88" s="996"/>
      <c r="AP88" s="992">
        <v>5101</v>
      </c>
      <c r="AQ88" s="992"/>
      <c r="AR88" s="992"/>
      <c r="AS88" s="992"/>
      <c r="AT88" s="992"/>
      <c r="AU88" s="992">
        <v>3598</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388</v>
      </c>
      <c r="BR102" s="970" t="s">
        <v>427</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162</v>
      </c>
      <c r="CS102" s="986"/>
      <c r="CT102" s="986"/>
      <c r="CU102" s="986"/>
      <c r="CV102" s="987"/>
      <c r="CW102" s="985">
        <v>213</v>
      </c>
      <c r="CX102" s="986"/>
      <c r="CY102" s="986"/>
      <c r="CZ102" s="986"/>
      <c r="DA102" s="987"/>
      <c r="DB102" s="985">
        <v>2010</v>
      </c>
      <c r="DC102" s="986"/>
      <c r="DD102" s="986"/>
      <c r="DE102" s="986"/>
      <c r="DF102" s="987"/>
      <c r="DG102" s="985" t="s">
        <v>594</v>
      </c>
      <c r="DH102" s="986"/>
      <c r="DI102" s="986"/>
      <c r="DJ102" s="986"/>
      <c r="DK102" s="987"/>
      <c r="DL102" s="985" t="s">
        <v>594</v>
      </c>
      <c r="DM102" s="986"/>
      <c r="DN102" s="986"/>
      <c r="DO102" s="986"/>
      <c r="DP102" s="987"/>
      <c r="DQ102" s="985">
        <v>79</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428</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429</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430</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431</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432</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433</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434</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435</v>
      </c>
      <c r="AB109" s="929"/>
      <c r="AC109" s="929"/>
      <c r="AD109" s="929"/>
      <c r="AE109" s="930"/>
      <c r="AF109" s="931" t="s">
        <v>436</v>
      </c>
      <c r="AG109" s="929"/>
      <c r="AH109" s="929"/>
      <c r="AI109" s="929"/>
      <c r="AJ109" s="930"/>
      <c r="AK109" s="931" t="s">
        <v>301</v>
      </c>
      <c r="AL109" s="929"/>
      <c r="AM109" s="929"/>
      <c r="AN109" s="929"/>
      <c r="AO109" s="930"/>
      <c r="AP109" s="931" t="s">
        <v>437</v>
      </c>
      <c r="AQ109" s="929"/>
      <c r="AR109" s="929"/>
      <c r="AS109" s="929"/>
      <c r="AT109" s="962"/>
      <c r="AU109" s="928" t="s">
        <v>434</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435</v>
      </c>
      <c r="BR109" s="929"/>
      <c r="BS109" s="929"/>
      <c r="BT109" s="929"/>
      <c r="BU109" s="930"/>
      <c r="BV109" s="931" t="s">
        <v>436</v>
      </c>
      <c r="BW109" s="929"/>
      <c r="BX109" s="929"/>
      <c r="BY109" s="929"/>
      <c r="BZ109" s="930"/>
      <c r="CA109" s="931" t="s">
        <v>301</v>
      </c>
      <c r="CB109" s="929"/>
      <c r="CC109" s="929"/>
      <c r="CD109" s="929"/>
      <c r="CE109" s="930"/>
      <c r="CF109" s="969" t="s">
        <v>437</v>
      </c>
      <c r="CG109" s="969"/>
      <c r="CH109" s="969"/>
      <c r="CI109" s="969"/>
      <c r="CJ109" s="969"/>
      <c r="CK109" s="931" t="s">
        <v>438</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435</v>
      </c>
      <c r="DH109" s="929"/>
      <c r="DI109" s="929"/>
      <c r="DJ109" s="929"/>
      <c r="DK109" s="930"/>
      <c r="DL109" s="931" t="s">
        <v>436</v>
      </c>
      <c r="DM109" s="929"/>
      <c r="DN109" s="929"/>
      <c r="DO109" s="929"/>
      <c r="DP109" s="930"/>
      <c r="DQ109" s="931" t="s">
        <v>301</v>
      </c>
      <c r="DR109" s="929"/>
      <c r="DS109" s="929"/>
      <c r="DT109" s="929"/>
      <c r="DU109" s="930"/>
      <c r="DV109" s="931" t="s">
        <v>437</v>
      </c>
      <c r="DW109" s="929"/>
      <c r="DX109" s="929"/>
      <c r="DY109" s="929"/>
      <c r="DZ109" s="962"/>
    </row>
    <row r="110" spans="1:131" s="212" customFormat="1" ht="26.25" customHeight="1" x14ac:dyDescent="0.15">
      <c r="A110" s="840" t="s">
        <v>439</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1622704</v>
      </c>
      <c r="AB110" s="922"/>
      <c r="AC110" s="922"/>
      <c r="AD110" s="922"/>
      <c r="AE110" s="923"/>
      <c r="AF110" s="924">
        <v>1269335</v>
      </c>
      <c r="AG110" s="922"/>
      <c r="AH110" s="922"/>
      <c r="AI110" s="922"/>
      <c r="AJ110" s="923"/>
      <c r="AK110" s="924">
        <v>1190716</v>
      </c>
      <c r="AL110" s="922"/>
      <c r="AM110" s="922"/>
      <c r="AN110" s="922"/>
      <c r="AO110" s="923"/>
      <c r="AP110" s="925">
        <v>3.8</v>
      </c>
      <c r="AQ110" s="926"/>
      <c r="AR110" s="926"/>
      <c r="AS110" s="926"/>
      <c r="AT110" s="927"/>
      <c r="AU110" s="963" t="s">
        <v>73</v>
      </c>
      <c r="AV110" s="964"/>
      <c r="AW110" s="964"/>
      <c r="AX110" s="964"/>
      <c r="AY110" s="964"/>
      <c r="AZ110" s="893" t="s">
        <v>440</v>
      </c>
      <c r="BA110" s="841"/>
      <c r="BB110" s="841"/>
      <c r="BC110" s="841"/>
      <c r="BD110" s="841"/>
      <c r="BE110" s="841"/>
      <c r="BF110" s="841"/>
      <c r="BG110" s="841"/>
      <c r="BH110" s="841"/>
      <c r="BI110" s="841"/>
      <c r="BJ110" s="841"/>
      <c r="BK110" s="841"/>
      <c r="BL110" s="841"/>
      <c r="BM110" s="841"/>
      <c r="BN110" s="841"/>
      <c r="BO110" s="841"/>
      <c r="BP110" s="842"/>
      <c r="BQ110" s="894">
        <v>6592540</v>
      </c>
      <c r="BR110" s="875"/>
      <c r="BS110" s="875"/>
      <c r="BT110" s="875"/>
      <c r="BU110" s="875"/>
      <c r="BV110" s="875">
        <v>7277154</v>
      </c>
      <c r="BW110" s="875"/>
      <c r="BX110" s="875"/>
      <c r="BY110" s="875"/>
      <c r="BZ110" s="875"/>
      <c r="CA110" s="875">
        <v>8354577</v>
      </c>
      <c r="CB110" s="875"/>
      <c r="CC110" s="875"/>
      <c r="CD110" s="875"/>
      <c r="CE110" s="875"/>
      <c r="CF110" s="899">
        <v>26.8</v>
      </c>
      <c r="CG110" s="900"/>
      <c r="CH110" s="900"/>
      <c r="CI110" s="900"/>
      <c r="CJ110" s="900"/>
      <c r="CK110" s="959" t="s">
        <v>441</v>
      </c>
      <c r="CL110" s="852"/>
      <c r="CM110" s="893" t="s">
        <v>442</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443</v>
      </c>
      <c r="DH110" s="875"/>
      <c r="DI110" s="875"/>
      <c r="DJ110" s="875"/>
      <c r="DK110" s="875"/>
      <c r="DL110" s="875" t="s">
        <v>443</v>
      </c>
      <c r="DM110" s="875"/>
      <c r="DN110" s="875"/>
      <c r="DO110" s="875"/>
      <c r="DP110" s="875"/>
      <c r="DQ110" s="875" t="s">
        <v>443</v>
      </c>
      <c r="DR110" s="875"/>
      <c r="DS110" s="875"/>
      <c r="DT110" s="875"/>
      <c r="DU110" s="875"/>
      <c r="DV110" s="876" t="s">
        <v>443</v>
      </c>
      <c r="DW110" s="876"/>
      <c r="DX110" s="876"/>
      <c r="DY110" s="876"/>
      <c r="DZ110" s="877"/>
    </row>
    <row r="111" spans="1:131" s="212" customFormat="1" ht="26.25" customHeight="1" x14ac:dyDescent="0.15">
      <c r="A111" s="807" t="s">
        <v>444</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445</v>
      </c>
      <c r="AB111" s="952"/>
      <c r="AC111" s="952"/>
      <c r="AD111" s="952"/>
      <c r="AE111" s="953"/>
      <c r="AF111" s="954" t="s">
        <v>445</v>
      </c>
      <c r="AG111" s="952"/>
      <c r="AH111" s="952"/>
      <c r="AI111" s="952"/>
      <c r="AJ111" s="953"/>
      <c r="AK111" s="954" t="s">
        <v>445</v>
      </c>
      <c r="AL111" s="952"/>
      <c r="AM111" s="952"/>
      <c r="AN111" s="952"/>
      <c r="AO111" s="953"/>
      <c r="AP111" s="955" t="s">
        <v>445</v>
      </c>
      <c r="AQ111" s="956"/>
      <c r="AR111" s="956"/>
      <c r="AS111" s="956"/>
      <c r="AT111" s="957"/>
      <c r="AU111" s="965"/>
      <c r="AV111" s="966"/>
      <c r="AW111" s="966"/>
      <c r="AX111" s="966"/>
      <c r="AY111" s="966"/>
      <c r="AZ111" s="848" t="s">
        <v>446</v>
      </c>
      <c r="BA111" s="785"/>
      <c r="BB111" s="785"/>
      <c r="BC111" s="785"/>
      <c r="BD111" s="785"/>
      <c r="BE111" s="785"/>
      <c r="BF111" s="785"/>
      <c r="BG111" s="785"/>
      <c r="BH111" s="785"/>
      <c r="BI111" s="785"/>
      <c r="BJ111" s="785"/>
      <c r="BK111" s="785"/>
      <c r="BL111" s="785"/>
      <c r="BM111" s="785"/>
      <c r="BN111" s="785"/>
      <c r="BO111" s="785"/>
      <c r="BP111" s="786"/>
      <c r="BQ111" s="849">
        <v>118912</v>
      </c>
      <c r="BR111" s="850"/>
      <c r="BS111" s="850"/>
      <c r="BT111" s="850"/>
      <c r="BU111" s="850"/>
      <c r="BV111" s="850">
        <v>482821</v>
      </c>
      <c r="BW111" s="850"/>
      <c r="BX111" s="850"/>
      <c r="BY111" s="850"/>
      <c r="BZ111" s="850"/>
      <c r="CA111" s="850">
        <v>214556</v>
      </c>
      <c r="CB111" s="850"/>
      <c r="CC111" s="850"/>
      <c r="CD111" s="850"/>
      <c r="CE111" s="850"/>
      <c r="CF111" s="908">
        <v>0.7</v>
      </c>
      <c r="CG111" s="909"/>
      <c r="CH111" s="909"/>
      <c r="CI111" s="909"/>
      <c r="CJ111" s="909"/>
      <c r="CK111" s="960"/>
      <c r="CL111" s="854"/>
      <c r="CM111" s="848" t="s">
        <v>447</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448</v>
      </c>
      <c r="DH111" s="850"/>
      <c r="DI111" s="850"/>
      <c r="DJ111" s="850"/>
      <c r="DK111" s="850"/>
      <c r="DL111" s="850" t="s">
        <v>448</v>
      </c>
      <c r="DM111" s="850"/>
      <c r="DN111" s="850"/>
      <c r="DO111" s="850"/>
      <c r="DP111" s="850"/>
      <c r="DQ111" s="850" t="s">
        <v>448</v>
      </c>
      <c r="DR111" s="850"/>
      <c r="DS111" s="850"/>
      <c r="DT111" s="850"/>
      <c r="DU111" s="850"/>
      <c r="DV111" s="827" t="s">
        <v>448</v>
      </c>
      <c r="DW111" s="827"/>
      <c r="DX111" s="827"/>
      <c r="DY111" s="827"/>
      <c r="DZ111" s="828"/>
    </row>
    <row r="112" spans="1:131" s="212" customFormat="1" ht="26.25" customHeight="1" x14ac:dyDescent="0.15">
      <c r="A112" s="945" t="s">
        <v>449</v>
      </c>
      <c r="B112" s="946"/>
      <c r="C112" s="785" t="s">
        <v>450</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451</v>
      </c>
      <c r="AB112" s="813"/>
      <c r="AC112" s="813"/>
      <c r="AD112" s="813"/>
      <c r="AE112" s="814"/>
      <c r="AF112" s="815" t="s">
        <v>451</v>
      </c>
      <c r="AG112" s="813"/>
      <c r="AH112" s="813"/>
      <c r="AI112" s="813"/>
      <c r="AJ112" s="814"/>
      <c r="AK112" s="815" t="s">
        <v>452</v>
      </c>
      <c r="AL112" s="813"/>
      <c r="AM112" s="813"/>
      <c r="AN112" s="813"/>
      <c r="AO112" s="814"/>
      <c r="AP112" s="857" t="s">
        <v>451</v>
      </c>
      <c r="AQ112" s="858"/>
      <c r="AR112" s="858"/>
      <c r="AS112" s="858"/>
      <c r="AT112" s="859"/>
      <c r="AU112" s="965"/>
      <c r="AV112" s="966"/>
      <c r="AW112" s="966"/>
      <c r="AX112" s="966"/>
      <c r="AY112" s="966"/>
      <c r="AZ112" s="848" t="s">
        <v>453</v>
      </c>
      <c r="BA112" s="785"/>
      <c r="BB112" s="785"/>
      <c r="BC112" s="785"/>
      <c r="BD112" s="785"/>
      <c r="BE112" s="785"/>
      <c r="BF112" s="785"/>
      <c r="BG112" s="785"/>
      <c r="BH112" s="785"/>
      <c r="BI112" s="785"/>
      <c r="BJ112" s="785"/>
      <c r="BK112" s="785"/>
      <c r="BL112" s="785"/>
      <c r="BM112" s="785"/>
      <c r="BN112" s="785"/>
      <c r="BO112" s="785"/>
      <c r="BP112" s="786"/>
      <c r="BQ112" s="849">
        <v>23267820</v>
      </c>
      <c r="BR112" s="850"/>
      <c r="BS112" s="850"/>
      <c r="BT112" s="850"/>
      <c r="BU112" s="850"/>
      <c r="BV112" s="850">
        <v>19694745</v>
      </c>
      <c r="BW112" s="850"/>
      <c r="BX112" s="850"/>
      <c r="BY112" s="850"/>
      <c r="BZ112" s="850"/>
      <c r="CA112" s="850">
        <v>16982885</v>
      </c>
      <c r="CB112" s="850"/>
      <c r="CC112" s="850"/>
      <c r="CD112" s="850"/>
      <c r="CE112" s="850"/>
      <c r="CF112" s="908">
        <v>54.5</v>
      </c>
      <c r="CG112" s="909"/>
      <c r="CH112" s="909"/>
      <c r="CI112" s="909"/>
      <c r="CJ112" s="909"/>
      <c r="CK112" s="960"/>
      <c r="CL112" s="854"/>
      <c r="CM112" s="848" t="s">
        <v>454</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455</v>
      </c>
      <c r="DH112" s="850"/>
      <c r="DI112" s="850"/>
      <c r="DJ112" s="850"/>
      <c r="DK112" s="850"/>
      <c r="DL112" s="850" t="s">
        <v>456</v>
      </c>
      <c r="DM112" s="850"/>
      <c r="DN112" s="850"/>
      <c r="DO112" s="850"/>
      <c r="DP112" s="850"/>
      <c r="DQ112" s="850" t="s">
        <v>452</v>
      </c>
      <c r="DR112" s="850"/>
      <c r="DS112" s="850"/>
      <c r="DT112" s="850"/>
      <c r="DU112" s="850"/>
      <c r="DV112" s="827" t="s">
        <v>452</v>
      </c>
      <c r="DW112" s="827"/>
      <c r="DX112" s="827"/>
      <c r="DY112" s="827"/>
      <c r="DZ112" s="828"/>
    </row>
    <row r="113" spans="1:130" s="212" customFormat="1" ht="26.25" customHeight="1" x14ac:dyDescent="0.15">
      <c r="A113" s="947"/>
      <c r="B113" s="948"/>
      <c r="C113" s="785" t="s">
        <v>457</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1999672</v>
      </c>
      <c r="AB113" s="952"/>
      <c r="AC113" s="952"/>
      <c r="AD113" s="952"/>
      <c r="AE113" s="953"/>
      <c r="AF113" s="954">
        <v>1822080</v>
      </c>
      <c r="AG113" s="952"/>
      <c r="AH113" s="952"/>
      <c r="AI113" s="952"/>
      <c r="AJ113" s="953"/>
      <c r="AK113" s="954">
        <v>1874437</v>
      </c>
      <c r="AL113" s="952"/>
      <c r="AM113" s="952"/>
      <c r="AN113" s="952"/>
      <c r="AO113" s="953"/>
      <c r="AP113" s="955">
        <v>6</v>
      </c>
      <c r="AQ113" s="956"/>
      <c r="AR113" s="956"/>
      <c r="AS113" s="956"/>
      <c r="AT113" s="957"/>
      <c r="AU113" s="965"/>
      <c r="AV113" s="966"/>
      <c r="AW113" s="966"/>
      <c r="AX113" s="966"/>
      <c r="AY113" s="966"/>
      <c r="AZ113" s="848" t="s">
        <v>458</v>
      </c>
      <c r="BA113" s="785"/>
      <c r="BB113" s="785"/>
      <c r="BC113" s="785"/>
      <c r="BD113" s="785"/>
      <c r="BE113" s="785"/>
      <c r="BF113" s="785"/>
      <c r="BG113" s="785"/>
      <c r="BH113" s="785"/>
      <c r="BI113" s="785"/>
      <c r="BJ113" s="785"/>
      <c r="BK113" s="785"/>
      <c r="BL113" s="785"/>
      <c r="BM113" s="785"/>
      <c r="BN113" s="785"/>
      <c r="BO113" s="785"/>
      <c r="BP113" s="786"/>
      <c r="BQ113" s="849">
        <v>4465057</v>
      </c>
      <c r="BR113" s="850"/>
      <c r="BS113" s="850"/>
      <c r="BT113" s="850"/>
      <c r="BU113" s="850"/>
      <c r="BV113" s="850">
        <v>4044828</v>
      </c>
      <c r="BW113" s="850"/>
      <c r="BX113" s="850"/>
      <c r="BY113" s="850"/>
      <c r="BZ113" s="850"/>
      <c r="CA113" s="850">
        <v>3597502</v>
      </c>
      <c r="CB113" s="850"/>
      <c r="CC113" s="850"/>
      <c r="CD113" s="850"/>
      <c r="CE113" s="850"/>
      <c r="CF113" s="908">
        <v>11.5</v>
      </c>
      <c r="CG113" s="909"/>
      <c r="CH113" s="909"/>
      <c r="CI113" s="909"/>
      <c r="CJ113" s="909"/>
      <c r="CK113" s="960"/>
      <c r="CL113" s="854"/>
      <c r="CM113" s="848" t="s">
        <v>459</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452</v>
      </c>
      <c r="DH113" s="813"/>
      <c r="DI113" s="813"/>
      <c r="DJ113" s="813"/>
      <c r="DK113" s="814"/>
      <c r="DL113" s="815" t="s">
        <v>452</v>
      </c>
      <c r="DM113" s="813"/>
      <c r="DN113" s="813"/>
      <c r="DO113" s="813"/>
      <c r="DP113" s="814"/>
      <c r="DQ113" s="815" t="s">
        <v>452</v>
      </c>
      <c r="DR113" s="813"/>
      <c r="DS113" s="813"/>
      <c r="DT113" s="813"/>
      <c r="DU113" s="814"/>
      <c r="DV113" s="857" t="s">
        <v>452</v>
      </c>
      <c r="DW113" s="858"/>
      <c r="DX113" s="858"/>
      <c r="DY113" s="858"/>
      <c r="DZ113" s="859"/>
    </row>
    <row r="114" spans="1:130" s="212" customFormat="1" ht="26.25" customHeight="1" x14ac:dyDescent="0.15">
      <c r="A114" s="947"/>
      <c r="B114" s="948"/>
      <c r="C114" s="785" t="s">
        <v>460</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431227</v>
      </c>
      <c r="AB114" s="813"/>
      <c r="AC114" s="813"/>
      <c r="AD114" s="813"/>
      <c r="AE114" s="814"/>
      <c r="AF114" s="815">
        <v>440630</v>
      </c>
      <c r="AG114" s="813"/>
      <c r="AH114" s="813"/>
      <c r="AI114" s="813"/>
      <c r="AJ114" s="814"/>
      <c r="AK114" s="815">
        <v>462128</v>
      </c>
      <c r="AL114" s="813"/>
      <c r="AM114" s="813"/>
      <c r="AN114" s="813"/>
      <c r="AO114" s="814"/>
      <c r="AP114" s="857">
        <v>1.5</v>
      </c>
      <c r="AQ114" s="858"/>
      <c r="AR114" s="858"/>
      <c r="AS114" s="858"/>
      <c r="AT114" s="859"/>
      <c r="AU114" s="965"/>
      <c r="AV114" s="966"/>
      <c r="AW114" s="966"/>
      <c r="AX114" s="966"/>
      <c r="AY114" s="966"/>
      <c r="AZ114" s="848" t="s">
        <v>461</v>
      </c>
      <c r="BA114" s="785"/>
      <c r="BB114" s="785"/>
      <c r="BC114" s="785"/>
      <c r="BD114" s="785"/>
      <c r="BE114" s="785"/>
      <c r="BF114" s="785"/>
      <c r="BG114" s="785"/>
      <c r="BH114" s="785"/>
      <c r="BI114" s="785"/>
      <c r="BJ114" s="785"/>
      <c r="BK114" s="785"/>
      <c r="BL114" s="785"/>
      <c r="BM114" s="785"/>
      <c r="BN114" s="785"/>
      <c r="BO114" s="785"/>
      <c r="BP114" s="786"/>
      <c r="BQ114" s="849">
        <v>6341342</v>
      </c>
      <c r="BR114" s="850"/>
      <c r="BS114" s="850"/>
      <c r="BT114" s="850"/>
      <c r="BU114" s="850"/>
      <c r="BV114" s="850">
        <v>7125440</v>
      </c>
      <c r="BW114" s="850"/>
      <c r="BX114" s="850"/>
      <c r="BY114" s="850"/>
      <c r="BZ114" s="850"/>
      <c r="CA114" s="850">
        <v>7218500</v>
      </c>
      <c r="CB114" s="850"/>
      <c r="CC114" s="850"/>
      <c r="CD114" s="850"/>
      <c r="CE114" s="850"/>
      <c r="CF114" s="908">
        <v>23.2</v>
      </c>
      <c r="CG114" s="909"/>
      <c r="CH114" s="909"/>
      <c r="CI114" s="909"/>
      <c r="CJ114" s="909"/>
      <c r="CK114" s="960"/>
      <c r="CL114" s="854"/>
      <c r="CM114" s="848" t="s">
        <v>462</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455</v>
      </c>
      <c r="DH114" s="813"/>
      <c r="DI114" s="813"/>
      <c r="DJ114" s="813"/>
      <c r="DK114" s="814"/>
      <c r="DL114" s="815" t="s">
        <v>452</v>
      </c>
      <c r="DM114" s="813"/>
      <c r="DN114" s="813"/>
      <c r="DO114" s="813"/>
      <c r="DP114" s="814"/>
      <c r="DQ114" s="815" t="s">
        <v>452</v>
      </c>
      <c r="DR114" s="813"/>
      <c r="DS114" s="813"/>
      <c r="DT114" s="813"/>
      <c r="DU114" s="814"/>
      <c r="DV114" s="857" t="s">
        <v>452</v>
      </c>
      <c r="DW114" s="858"/>
      <c r="DX114" s="858"/>
      <c r="DY114" s="858"/>
      <c r="DZ114" s="859"/>
    </row>
    <row r="115" spans="1:130" s="212" customFormat="1" ht="26.25" customHeight="1" x14ac:dyDescent="0.15">
      <c r="A115" s="947"/>
      <c r="B115" s="948"/>
      <c r="C115" s="785" t="s">
        <v>463</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452</v>
      </c>
      <c r="AB115" s="952"/>
      <c r="AC115" s="952"/>
      <c r="AD115" s="952"/>
      <c r="AE115" s="953"/>
      <c r="AF115" s="954" t="s">
        <v>455</v>
      </c>
      <c r="AG115" s="952"/>
      <c r="AH115" s="952"/>
      <c r="AI115" s="952"/>
      <c r="AJ115" s="953"/>
      <c r="AK115" s="954" t="s">
        <v>452</v>
      </c>
      <c r="AL115" s="952"/>
      <c r="AM115" s="952"/>
      <c r="AN115" s="952"/>
      <c r="AO115" s="953"/>
      <c r="AP115" s="955" t="s">
        <v>452</v>
      </c>
      <c r="AQ115" s="956"/>
      <c r="AR115" s="956"/>
      <c r="AS115" s="956"/>
      <c r="AT115" s="957"/>
      <c r="AU115" s="965"/>
      <c r="AV115" s="966"/>
      <c r="AW115" s="966"/>
      <c r="AX115" s="966"/>
      <c r="AY115" s="966"/>
      <c r="AZ115" s="848" t="s">
        <v>464</v>
      </c>
      <c r="BA115" s="785"/>
      <c r="BB115" s="785"/>
      <c r="BC115" s="785"/>
      <c r="BD115" s="785"/>
      <c r="BE115" s="785"/>
      <c r="BF115" s="785"/>
      <c r="BG115" s="785"/>
      <c r="BH115" s="785"/>
      <c r="BI115" s="785"/>
      <c r="BJ115" s="785"/>
      <c r="BK115" s="785"/>
      <c r="BL115" s="785"/>
      <c r="BM115" s="785"/>
      <c r="BN115" s="785"/>
      <c r="BO115" s="785"/>
      <c r="BP115" s="786"/>
      <c r="BQ115" s="849" t="s">
        <v>456</v>
      </c>
      <c r="BR115" s="850"/>
      <c r="BS115" s="850"/>
      <c r="BT115" s="850"/>
      <c r="BU115" s="850"/>
      <c r="BV115" s="850" t="s">
        <v>452</v>
      </c>
      <c r="BW115" s="850"/>
      <c r="BX115" s="850"/>
      <c r="BY115" s="850"/>
      <c r="BZ115" s="850"/>
      <c r="CA115" s="850">
        <v>79393</v>
      </c>
      <c r="CB115" s="850"/>
      <c r="CC115" s="850"/>
      <c r="CD115" s="850"/>
      <c r="CE115" s="850"/>
      <c r="CF115" s="908">
        <v>0.3</v>
      </c>
      <c r="CG115" s="909"/>
      <c r="CH115" s="909"/>
      <c r="CI115" s="909"/>
      <c r="CJ115" s="909"/>
      <c r="CK115" s="960"/>
      <c r="CL115" s="854"/>
      <c r="CM115" s="848" t="s">
        <v>465</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v>118912</v>
      </c>
      <c r="DH115" s="813"/>
      <c r="DI115" s="813"/>
      <c r="DJ115" s="813"/>
      <c r="DK115" s="814"/>
      <c r="DL115" s="815">
        <v>482821</v>
      </c>
      <c r="DM115" s="813"/>
      <c r="DN115" s="813"/>
      <c r="DO115" s="813"/>
      <c r="DP115" s="814"/>
      <c r="DQ115" s="815">
        <v>214556</v>
      </c>
      <c r="DR115" s="813"/>
      <c r="DS115" s="813"/>
      <c r="DT115" s="813"/>
      <c r="DU115" s="814"/>
      <c r="DV115" s="857">
        <v>0.7</v>
      </c>
      <c r="DW115" s="858"/>
      <c r="DX115" s="858"/>
      <c r="DY115" s="858"/>
      <c r="DZ115" s="859"/>
    </row>
    <row r="116" spans="1:130" s="212" customFormat="1" ht="26.25" customHeight="1" x14ac:dyDescent="0.15">
      <c r="A116" s="949"/>
      <c r="B116" s="950"/>
      <c r="C116" s="872" t="s">
        <v>466</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455</v>
      </c>
      <c r="AB116" s="813"/>
      <c r="AC116" s="813"/>
      <c r="AD116" s="813"/>
      <c r="AE116" s="814"/>
      <c r="AF116" s="815" t="s">
        <v>452</v>
      </c>
      <c r="AG116" s="813"/>
      <c r="AH116" s="813"/>
      <c r="AI116" s="813"/>
      <c r="AJ116" s="814"/>
      <c r="AK116" s="815" t="s">
        <v>452</v>
      </c>
      <c r="AL116" s="813"/>
      <c r="AM116" s="813"/>
      <c r="AN116" s="813"/>
      <c r="AO116" s="814"/>
      <c r="AP116" s="857" t="s">
        <v>451</v>
      </c>
      <c r="AQ116" s="858"/>
      <c r="AR116" s="858"/>
      <c r="AS116" s="858"/>
      <c r="AT116" s="859"/>
      <c r="AU116" s="965"/>
      <c r="AV116" s="966"/>
      <c r="AW116" s="966"/>
      <c r="AX116" s="966"/>
      <c r="AY116" s="966"/>
      <c r="AZ116" s="942" t="s">
        <v>467</v>
      </c>
      <c r="BA116" s="943"/>
      <c r="BB116" s="943"/>
      <c r="BC116" s="943"/>
      <c r="BD116" s="943"/>
      <c r="BE116" s="943"/>
      <c r="BF116" s="943"/>
      <c r="BG116" s="943"/>
      <c r="BH116" s="943"/>
      <c r="BI116" s="943"/>
      <c r="BJ116" s="943"/>
      <c r="BK116" s="943"/>
      <c r="BL116" s="943"/>
      <c r="BM116" s="943"/>
      <c r="BN116" s="943"/>
      <c r="BO116" s="943"/>
      <c r="BP116" s="944"/>
      <c r="BQ116" s="849" t="s">
        <v>452</v>
      </c>
      <c r="BR116" s="850"/>
      <c r="BS116" s="850"/>
      <c r="BT116" s="850"/>
      <c r="BU116" s="850"/>
      <c r="BV116" s="850" t="s">
        <v>452</v>
      </c>
      <c r="BW116" s="850"/>
      <c r="BX116" s="850"/>
      <c r="BY116" s="850"/>
      <c r="BZ116" s="850"/>
      <c r="CA116" s="850" t="s">
        <v>452</v>
      </c>
      <c r="CB116" s="850"/>
      <c r="CC116" s="850"/>
      <c r="CD116" s="850"/>
      <c r="CE116" s="850"/>
      <c r="CF116" s="908" t="s">
        <v>452</v>
      </c>
      <c r="CG116" s="909"/>
      <c r="CH116" s="909"/>
      <c r="CI116" s="909"/>
      <c r="CJ116" s="909"/>
      <c r="CK116" s="960"/>
      <c r="CL116" s="854"/>
      <c r="CM116" s="848" t="s">
        <v>468</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452</v>
      </c>
      <c r="DH116" s="813"/>
      <c r="DI116" s="813"/>
      <c r="DJ116" s="813"/>
      <c r="DK116" s="814"/>
      <c r="DL116" s="815" t="s">
        <v>452</v>
      </c>
      <c r="DM116" s="813"/>
      <c r="DN116" s="813"/>
      <c r="DO116" s="813"/>
      <c r="DP116" s="814"/>
      <c r="DQ116" s="815" t="s">
        <v>452</v>
      </c>
      <c r="DR116" s="813"/>
      <c r="DS116" s="813"/>
      <c r="DT116" s="813"/>
      <c r="DU116" s="814"/>
      <c r="DV116" s="857" t="s">
        <v>452</v>
      </c>
      <c r="DW116" s="858"/>
      <c r="DX116" s="858"/>
      <c r="DY116" s="858"/>
      <c r="DZ116" s="859"/>
    </row>
    <row r="117" spans="1:130" s="212" customFormat="1" ht="26.25" customHeight="1" x14ac:dyDescent="0.15">
      <c r="A117" s="928" t="s">
        <v>185</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469</v>
      </c>
      <c r="Z117" s="930"/>
      <c r="AA117" s="935">
        <v>4053603</v>
      </c>
      <c r="AB117" s="936"/>
      <c r="AC117" s="936"/>
      <c r="AD117" s="936"/>
      <c r="AE117" s="937"/>
      <c r="AF117" s="938">
        <v>3532045</v>
      </c>
      <c r="AG117" s="936"/>
      <c r="AH117" s="936"/>
      <c r="AI117" s="936"/>
      <c r="AJ117" s="937"/>
      <c r="AK117" s="938">
        <v>3527281</v>
      </c>
      <c r="AL117" s="936"/>
      <c r="AM117" s="936"/>
      <c r="AN117" s="936"/>
      <c r="AO117" s="937"/>
      <c r="AP117" s="939"/>
      <c r="AQ117" s="940"/>
      <c r="AR117" s="940"/>
      <c r="AS117" s="940"/>
      <c r="AT117" s="941"/>
      <c r="AU117" s="965"/>
      <c r="AV117" s="966"/>
      <c r="AW117" s="966"/>
      <c r="AX117" s="966"/>
      <c r="AY117" s="966"/>
      <c r="AZ117" s="896" t="s">
        <v>470</v>
      </c>
      <c r="BA117" s="897"/>
      <c r="BB117" s="897"/>
      <c r="BC117" s="897"/>
      <c r="BD117" s="897"/>
      <c r="BE117" s="897"/>
      <c r="BF117" s="897"/>
      <c r="BG117" s="897"/>
      <c r="BH117" s="897"/>
      <c r="BI117" s="897"/>
      <c r="BJ117" s="897"/>
      <c r="BK117" s="897"/>
      <c r="BL117" s="897"/>
      <c r="BM117" s="897"/>
      <c r="BN117" s="897"/>
      <c r="BO117" s="897"/>
      <c r="BP117" s="898"/>
      <c r="BQ117" s="849" t="s">
        <v>451</v>
      </c>
      <c r="BR117" s="850"/>
      <c r="BS117" s="850"/>
      <c r="BT117" s="850"/>
      <c r="BU117" s="850"/>
      <c r="BV117" s="850" t="s">
        <v>451</v>
      </c>
      <c r="BW117" s="850"/>
      <c r="BX117" s="850"/>
      <c r="BY117" s="850"/>
      <c r="BZ117" s="850"/>
      <c r="CA117" s="850" t="s">
        <v>451</v>
      </c>
      <c r="CB117" s="850"/>
      <c r="CC117" s="850"/>
      <c r="CD117" s="850"/>
      <c r="CE117" s="850"/>
      <c r="CF117" s="908" t="s">
        <v>451</v>
      </c>
      <c r="CG117" s="909"/>
      <c r="CH117" s="909"/>
      <c r="CI117" s="909"/>
      <c r="CJ117" s="909"/>
      <c r="CK117" s="960"/>
      <c r="CL117" s="854"/>
      <c r="CM117" s="848" t="s">
        <v>471</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451</v>
      </c>
      <c r="DH117" s="813"/>
      <c r="DI117" s="813"/>
      <c r="DJ117" s="813"/>
      <c r="DK117" s="814"/>
      <c r="DL117" s="815" t="s">
        <v>451</v>
      </c>
      <c r="DM117" s="813"/>
      <c r="DN117" s="813"/>
      <c r="DO117" s="813"/>
      <c r="DP117" s="814"/>
      <c r="DQ117" s="815" t="s">
        <v>455</v>
      </c>
      <c r="DR117" s="813"/>
      <c r="DS117" s="813"/>
      <c r="DT117" s="813"/>
      <c r="DU117" s="814"/>
      <c r="DV117" s="857" t="s">
        <v>451</v>
      </c>
      <c r="DW117" s="858"/>
      <c r="DX117" s="858"/>
      <c r="DY117" s="858"/>
      <c r="DZ117" s="859"/>
    </row>
    <row r="118" spans="1:130" s="212" customFormat="1" ht="26.25" customHeight="1" x14ac:dyDescent="0.15">
      <c r="A118" s="928" t="s">
        <v>438</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435</v>
      </c>
      <c r="AB118" s="929"/>
      <c r="AC118" s="929"/>
      <c r="AD118" s="929"/>
      <c r="AE118" s="930"/>
      <c r="AF118" s="931" t="s">
        <v>436</v>
      </c>
      <c r="AG118" s="929"/>
      <c r="AH118" s="929"/>
      <c r="AI118" s="929"/>
      <c r="AJ118" s="930"/>
      <c r="AK118" s="931" t="s">
        <v>301</v>
      </c>
      <c r="AL118" s="929"/>
      <c r="AM118" s="929"/>
      <c r="AN118" s="929"/>
      <c r="AO118" s="930"/>
      <c r="AP118" s="932" t="s">
        <v>437</v>
      </c>
      <c r="AQ118" s="933"/>
      <c r="AR118" s="933"/>
      <c r="AS118" s="933"/>
      <c r="AT118" s="934"/>
      <c r="AU118" s="965"/>
      <c r="AV118" s="966"/>
      <c r="AW118" s="966"/>
      <c r="AX118" s="966"/>
      <c r="AY118" s="966"/>
      <c r="AZ118" s="871" t="s">
        <v>472</v>
      </c>
      <c r="BA118" s="872"/>
      <c r="BB118" s="872"/>
      <c r="BC118" s="872"/>
      <c r="BD118" s="872"/>
      <c r="BE118" s="872"/>
      <c r="BF118" s="872"/>
      <c r="BG118" s="872"/>
      <c r="BH118" s="872"/>
      <c r="BI118" s="872"/>
      <c r="BJ118" s="872"/>
      <c r="BK118" s="872"/>
      <c r="BL118" s="872"/>
      <c r="BM118" s="872"/>
      <c r="BN118" s="872"/>
      <c r="BO118" s="872"/>
      <c r="BP118" s="873"/>
      <c r="BQ118" s="912" t="s">
        <v>451</v>
      </c>
      <c r="BR118" s="878"/>
      <c r="BS118" s="878"/>
      <c r="BT118" s="878"/>
      <c r="BU118" s="878"/>
      <c r="BV118" s="878" t="s">
        <v>456</v>
      </c>
      <c r="BW118" s="878"/>
      <c r="BX118" s="878"/>
      <c r="BY118" s="878"/>
      <c r="BZ118" s="878"/>
      <c r="CA118" s="878" t="s">
        <v>456</v>
      </c>
      <c r="CB118" s="878"/>
      <c r="CC118" s="878"/>
      <c r="CD118" s="878"/>
      <c r="CE118" s="878"/>
      <c r="CF118" s="908" t="s">
        <v>456</v>
      </c>
      <c r="CG118" s="909"/>
      <c r="CH118" s="909"/>
      <c r="CI118" s="909"/>
      <c r="CJ118" s="909"/>
      <c r="CK118" s="960"/>
      <c r="CL118" s="854"/>
      <c r="CM118" s="848" t="s">
        <v>473</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456</v>
      </c>
      <c r="DH118" s="813"/>
      <c r="DI118" s="813"/>
      <c r="DJ118" s="813"/>
      <c r="DK118" s="814"/>
      <c r="DL118" s="815" t="s">
        <v>451</v>
      </c>
      <c r="DM118" s="813"/>
      <c r="DN118" s="813"/>
      <c r="DO118" s="813"/>
      <c r="DP118" s="814"/>
      <c r="DQ118" s="815" t="s">
        <v>451</v>
      </c>
      <c r="DR118" s="813"/>
      <c r="DS118" s="813"/>
      <c r="DT118" s="813"/>
      <c r="DU118" s="814"/>
      <c r="DV118" s="857" t="s">
        <v>451</v>
      </c>
      <c r="DW118" s="858"/>
      <c r="DX118" s="858"/>
      <c r="DY118" s="858"/>
      <c r="DZ118" s="859"/>
    </row>
    <row r="119" spans="1:130" s="212" customFormat="1" ht="26.25" customHeight="1" x14ac:dyDescent="0.15">
      <c r="A119" s="851" t="s">
        <v>441</v>
      </c>
      <c r="B119" s="852"/>
      <c r="C119" s="893" t="s">
        <v>442</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456</v>
      </c>
      <c r="AB119" s="922"/>
      <c r="AC119" s="922"/>
      <c r="AD119" s="922"/>
      <c r="AE119" s="923"/>
      <c r="AF119" s="924" t="s">
        <v>456</v>
      </c>
      <c r="AG119" s="922"/>
      <c r="AH119" s="922"/>
      <c r="AI119" s="922"/>
      <c r="AJ119" s="923"/>
      <c r="AK119" s="924" t="s">
        <v>456</v>
      </c>
      <c r="AL119" s="922"/>
      <c r="AM119" s="922"/>
      <c r="AN119" s="922"/>
      <c r="AO119" s="923"/>
      <c r="AP119" s="925" t="s">
        <v>455</v>
      </c>
      <c r="AQ119" s="926"/>
      <c r="AR119" s="926"/>
      <c r="AS119" s="926"/>
      <c r="AT119" s="927"/>
      <c r="AU119" s="967"/>
      <c r="AV119" s="968"/>
      <c r="AW119" s="968"/>
      <c r="AX119" s="968"/>
      <c r="AY119" s="968"/>
      <c r="AZ119" s="233" t="s">
        <v>185</v>
      </c>
      <c r="BA119" s="233"/>
      <c r="BB119" s="233"/>
      <c r="BC119" s="233"/>
      <c r="BD119" s="233"/>
      <c r="BE119" s="233"/>
      <c r="BF119" s="233"/>
      <c r="BG119" s="233"/>
      <c r="BH119" s="233"/>
      <c r="BI119" s="233"/>
      <c r="BJ119" s="233"/>
      <c r="BK119" s="233"/>
      <c r="BL119" s="233"/>
      <c r="BM119" s="233"/>
      <c r="BN119" s="233"/>
      <c r="BO119" s="910" t="s">
        <v>474</v>
      </c>
      <c r="BP119" s="911"/>
      <c r="BQ119" s="912">
        <v>40785671</v>
      </c>
      <c r="BR119" s="878"/>
      <c r="BS119" s="878"/>
      <c r="BT119" s="878"/>
      <c r="BU119" s="878"/>
      <c r="BV119" s="878">
        <v>38624988</v>
      </c>
      <c r="BW119" s="878"/>
      <c r="BX119" s="878"/>
      <c r="BY119" s="878"/>
      <c r="BZ119" s="878"/>
      <c r="CA119" s="878">
        <v>36447413</v>
      </c>
      <c r="CB119" s="878"/>
      <c r="CC119" s="878"/>
      <c r="CD119" s="878"/>
      <c r="CE119" s="878"/>
      <c r="CF119" s="781"/>
      <c r="CG119" s="782"/>
      <c r="CH119" s="782"/>
      <c r="CI119" s="782"/>
      <c r="CJ119" s="867"/>
      <c r="CK119" s="961"/>
      <c r="CL119" s="856"/>
      <c r="CM119" s="871" t="s">
        <v>475</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455</v>
      </c>
      <c r="DH119" s="797"/>
      <c r="DI119" s="797"/>
      <c r="DJ119" s="797"/>
      <c r="DK119" s="798"/>
      <c r="DL119" s="799" t="s">
        <v>455</v>
      </c>
      <c r="DM119" s="797"/>
      <c r="DN119" s="797"/>
      <c r="DO119" s="797"/>
      <c r="DP119" s="798"/>
      <c r="DQ119" s="799" t="s">
        <v>456</v>
      </c>
      <c r="DR119" s="797"/>
      <c r="DS119" s="797"/>
      <c r="DT119" s="797"/>
      <c r="DU119" s="798"/>
      <c r="DV119" s="881" t="s">
        <v>455</v>
      </c>
      <c r="DW119" s="882"/>
      <c r="DX119" s="882"/>
      <c r="DY119" s="882"/>
      <c r="DZ119" s="883"/>
    </row>
    <row r="120" spans="1:130" s="212" customFormat="1" ht="26.25" customHeight="1" x14ac:dyDescent="0.15">
      <c r="A120" s="853"/>
      <c r="B120" s="854"/>
      <c r="C120" s="848" t="s">
        <v>447</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455</v>
      </c>
      <c r="AB120" s="813"/>
      <c r="AC120" s="813"/>
      <c r="AD120" s="813"/>
      <c r="AE120" s="814"/>
      <c r="AF120" s="815" t="s">
        <v>455</v>
      </c>
      <c r="AG120" s="813"/>
      <c r="AH120" s="813"/>
      <c r="AI120" s="813"/>
      <c r="AJ120" s="814"/>
      <c r="AK120" s="815" t="s">
        <v>455</v>
      </c>
      <c r="AL120" s="813"/>
      <c r="AM120" s="813"/>
      <c r="AN120" s="813"/>
      <c r="AO120" s="814"/>
      <c r="AP120" s="857" t="s">
        <v>456</v>
      </c>
      <c r="AQ120" s="858"/>
      <c r="AR120" s="858"/>
      <c r="AS120" s="858"/>
      <c r="AT120" s="859"/>
      <c r="AU120" s="913" t="s">
        <v>476</v>
      </c>
      <c r="AV120" s="914"/>
      <c r="AW120" s="914"/>
      <c r="AX120" s="914"/>
      <c r="AY120" s="915"/>
      <c r="AZ120" s="893" t="s">
        <v>477</v>
      </c>
      <c r="BA120" s="841"/>
      <c r="BB120" s="841"/>
      <c r="BC120" s="841"/>
      <c r="BD120" s="841"/>
      <c r="BE120" s="841"/>
      <c r="BF120" s="841"/>
      <c r="BG120" s="841"/>
      <c r="BH120" s="841"/>
      <c r="BI120" s="841"/>
      <c r="BJ120" s="841"/>
      <c r="BK120" s="841"/>
      <c r="BL120" s="841"/>
      <c r="BM120" s="841"/>
      <c r="BN120" s="841"/>
      <c r="BO120" s="841"/>
      <c r="BP120" s="842"/>
      <c r="BQ120" s="894">
        <v>26734031</v>
      </c>
      <c r="BR120" s="875"/>
      <c r="BS120" s="875"/>
      <c r="BT120" s="875"/>
      <c r="BU120" s="875"/>
      <c r="BV120" s="875">
        <v>24416977</v>
      </c>
      <c r="BW120" s="875"/>
      <c r="BX120" s="875"/>
      <c r="BY120" s="875"/>
      <c r="BZ120" s="875"/>
      <c r="CA120" s="875">
        <v>25503668</v>
      </c>
      <c r="CB120" s="875"/>
      <c r="CC120" s="875"/>
      <c r="CD120" s="875"/>
      <c r="CE120" s="875"/>
      <c r="CF120" s="899">
        <v>81.8</v>
      </c>
      <c r="CG120" s="900"/>
      <c r="CH120" s="900"/>
      <c r="CI120" s="900"/>
      <c r="CJ120" s="900"/>
      <c r="CK120" s="901" t="s">
        <v>478</v>
      </c>
      <c r="CL120" s="885"/>
      <c r="CM120" s="885"/>
      <c r="CN120" s="885"/>
      <c r="CO120" s="886"/>
      <c r="CP120" s="905" t="s">
        <v>479</v>
      </c>
      <c r="CQ120" s="906"/>
      <c r="CR120" s="906"/>
      <c r="CS120" s="906"/>
      <c r="CT120" s="906"/>
      <c r="CU120" s="906"/>
      <c r="CV120" s="906"/>
      <c r="CW120" s="906"/>
      <c r="CX120" s="906"/>
      <c r="CY120" s="906"/>
      <c r="CZ120" s="906"/>
      <c r="DA120" s="906"/>
      <c r="DB120" s="906"/>
      <c r="DC120" s="906"/>
      <c r="DD120" s="906"/>
      <c r="DE120" s="906"/>
      <c r="DF120" s="907"/>
      <c r="DG120" s="894">
        <v>16341607</v>
      </c>
      <c r="DH120" s="875"/>
      <c r="DI120" s="875"/>
      <c r="DJ120" s="875"/>
      <c r="DK120" s="875"/>
      <c r="DL120" s="875">
        <v>13949350</v>
      </c>
      <c r="DM120" s="875"/>
      <c r="DN120" s="875"/>
      <c r="DO120" s="875"/>
      <c r="DP120" s="875"/>
      <c r="DQ120" s="875">
        <v>12287253</v>
      </c>
      <c r="DR120" s="875"/>
      <c r="DS120" s="875"/>
      <c r="DT120" s="875"/>
      <c r="DU120" s="875"/>
      <c r="DV120" s="876">
        <v>39.4</v>
      </c>
      <c r="DW120" s="876"/>
      <c r="DX120" s="876"/>
      <c r="DY120" s="876"/>
      <c r="DZ120" s="877"/>
    </row>
    <row r="121" spans="1:130" s="212" customFormat="1" ht="26.25" customHeight="1" x14ac:dyDescent="0.15">
      <c r="A121" s="853"/>
      <c r="B121" s="854"/>
      <c r="C121" s="896" t="s">
        <v>480</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455</v>
      </c>
      <c r="AB121" s="813"/>
      <c r="AC121" s="813"/>
      <c r="AD121" s="813"/>
      <c r="AE121" s="814"/>
      <c r="AF121" s="815" t="s">
        <v>455</v>
      </c>
      <c r="AG121" s="813"/>
      <c r="AH121" s="813"/>
      <c r="AI121" s="813"/>
      <c r="AJ121" s="814"/>
      <c r="AK121" s="815" t="s">
        <v>455</v>
      </c>
      <c r="AL121" s="813"/>
      <c r="AM121" s="813"/>
      <c r="AN121" s="813"/>
      <c r="AO121" s="814"/>
      <c r="AP121" s="857" t="s">
        <v>455</v>
      </c>
      <c r="AQ121" s="858"/>
      <c r="AR121" s="858"/>
      <c r="AS121" s="858"/>
      <c r="AT121" s="859"/>
      <c r="AU121" s="916"/>
      <c r="AV121" s="917"/>
      <c r="AW121" s="917"/>
      <c r="AX121" s="917"/>
      <c r="AY121" s="918"/>
      <c r="AZ121" s="848" t="s">
        <v>481</v>
      </c>
      <c r="BA121" s="785"/>
      <c r="BB121" s="785"/>
      <c r="BC121" s="785"/>
      <c r="BD121" s="785"/>
      <c r="BE121" s="785"/>
      <c r="BF121" s="785"/>
      <c r="BG121" s="785"/>
      <c r="BH121" s="785"/>
      <c r="BI121" s="785"/>
      <c r="BJ121" s="785"/>
      <c r="BK121" s="785"/>
      <c r="BL121" s="785"/>
      <c r="BM121" s="785"/>
      <c r="BN121" s="785"/>
      <c r="BO121" s="785"/>
      <c r="BP121" s="786"/>
      <c r="BQ121" s="849">
        <v>8328543</v>
      </c>
      <c r="BR121" s="850"/>
      <c r="BS121" s="850"/>
      <c r="BT121" s="850"/>
      <c r="BU121" s="850"/>
      <c r="BV121" s="850">
        <v>7991776</v>
      </c>
      <c r="BW121" s="850"/>
      <c r="BX121" s="850"/>
      <c r="BY121" s="850"/>
      <c r="BZ121" s="850"/>
      <c r="CA121" s="850">
        <v>7890172</v>
      </c>
      <c r="CB121" s="850"/>
      <c r="CC121" s="850"/>
      <c r="CD121" s="850"/>
      <c r="CE121" s="850"/>
      <c r="CF121" s="908">
        <v>25.3</v>
      </c>
      <c r="CG121" s="909"/>
      <c r="CH121" s="909"/>
      <c r="CI121" s="909"/>
      <c r="CJ121" s="909"/>
      <c r="CK121" s="902"/>
      <c r="CL121" s="888"/>
      <c r="CM121" s="888"/>
      <c r="CN121" s="888"/>
      <c r="CO121" s="889"/>
      <c r="CP121" s="868" t="s">
        <v>482</v>
      </c>
      <c r="CQ121" s="869"/>
      <c r="CR121" s="869"/>
      <c r="CS121" s="869"/>
      <c r="CT121" s="869"/>
      <c r="CU121" s="869"/>
      <c r="CV121" s="869"/>
      <c r="CW121" s="869"/>
      <c r="CX121" s="869"/>
      <c r="CY121" s="869"/>
      <c r="CZ121" s="869"/>
      <c r="DA121" s="869"/>
      <c r="DB121" s="869"/>
      <c r="DC121" s="869"/>
      <c r="DD121" s="869"/>
      <c r="DE121" s="869"/>
      <c r="DF121" s="870"/>
      <c r="DG121" s="849">
        <v>5134768</v>
      </c>
      <c r="DH121" s="850"/>
      <c r="DI121" s="850"/>
      <c r="DJ121" s="850"/>
      <c r="DK121" s="850"/>
      <c r="DL121" s="850">
        <v>4398427</v>
      </c>
      <c r="DM121" s="850"/>
      <c r="DN121" s="850"/>
      <c r="DO121" s="850"/>
      <c r="DP121" s="850"/>
      <c r="DQ121" s="850">
        <v>3597086</v>
      </c>
      <c r="DR121" s="850"/>
      <c r="DS121" s="850"/>
      <c r="DT121" s="850"/>
      <c r="DU121" s="850"/>
      <c r="DV121" s="827">
        <v>11.5</v>
      </c>
      <c r="DW121" s="827"/>
      <c r="DX121" s="827"/>
      <c r="DY121" s="827"/>
      <c r="DZ121" s="828"/>
    </row>
    <row r="122" spans="1:130" s="212" customFormat="1" ht="26.25" customHeight="1" x14ac:dyDescent="0.15">
      <c r="A122" s="853"/>
      <c r="B122" s="854"/>
      <c r="C122" s="848" t="s">
        <v>462</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455</v>
      </c>
      <c r="AB122" s="813"/>
      <c r="AC122" s="813"/>
      <c r="AD122" s="813"/>
      <c r="AE122" s="814"/>
      <c r="AF122" s="815" t="s">
        <v>455</v>
      </c>
      <c r="AG122" s="813"/>
      <c r="AH122" s="813"/>
      <c r="AI122" s="813"/>
      <c r="AJ122" s="814"/>
      <c r="AK122" s="815" t="s">
        <v>455</v>
      </c>
      <c r="AL122" s="813"/>
      <c r="AM122" s="813"/>
      <c r="AN122" s="813"/>
      <c r="AO122" s="814"/>
      <c r="AP122" s="857" t="s">
        <v>455</v>
      </c>
      <c r="AQ122" s="858"/>
      <c r="AR122" s="858"/>
      <c r="AS122" s="858"/>
      <c r="AT122" s="859"/>
      <c r="AU122" s="916"/>
      <c r="AV122" s="917"/>
      <c r="AW122" s="917"/>
      <c r="AX122" s="917"/>
      <c r="AY122" s="918"/>
      <c r="AZ122" s="871" t="s">
        <v>483</v>
      </c>
      <c r="BA122" s="872"/>
      <c r="BB122" s="872"/>
      <c r="BC122" s="872"/>
      <c r="BD122" s="872"/>
      <c r="BE122" s="872"/>
      <c r="BF122" s="872"/>
      <c r="BG122" s="872"/>
      <c r="BH122" s="872"/>
      <c r="BI122" s="872"/>
      <c r="BJ122" s="872"/>
      <c r="BK122" s="872"/>
      <c r="BL122" s="872"/>
      <c r="BM122" s="872"/>
      <c r="BN122" s="872"/>
      <c r="BO122" s="872"/>
      <c r="BP122" s="873"/>
      <c r="BQ122" s="912">
        <v>22514011</v>
      </c>
      <c r="BR122" s="878"/>
      <c r="BS122" s="878"/>
      <c r="BT122" s="878"/>
      <c r="BU122" s="878"/>
      <c r="BV122" s="878">
        <v>21440126</v>
      </c>
      <c r="BW122" s="878"/>
      <c r="BX122" s="878"/>
      <c r="BY122" s="878"/>
      <c r="BZ122" s="878"/>
      <c r="CA122" s="878">
        <v>20298275</v>
      </c>
      <c r="CB122" s="878"/>
      <c r="CC122" s="878"/>
      <c r="CD122" s="878"/>
      <c r="CE122" s="878"/>
      <c r="CF122" s="879">
        <v>65.099999999999994</v>
      </c>
      <c r="CG122" s="880"/>
      <c r="CH122" s="880"/>
      <c r="CI122" s="880"/>
      <c r="CJ122" s="880"/>
      <c r="CK122" s="902"/>
      <c r="CL122" s="888"/>
      <c r="CM122" s="888"/>
      <c r="CN122" s="888"/>
      <c r="CO122" s="889"/>
      <c r="CP122" s="868" t="s">
        <v>484</v>
      </c>
      <c r="CQ122" s="869"/>
      <c r="CR122" s="869"/>
      <c r="CS122" s="869"/>
      <c r="CT122" s="869"/>
      <c r="CU122" s="869"/>
      <c r="CV122" s="869"/>
      <c r="CW122" s="869"/>
      <c r="CX122" s="869"/>
      <c r="CY122" s="869"/>
      <c r="CZ122" s="869"/>
      <c r="DA122" s="869"/>
      <c r="DB122" s="869"/>
      <c r="DC122" s="869"/>
      <c r="DD122" s="869"/>
      <c r="DE122" s="869"/>
      <c r="DF122" s="870"/>
      <c r="DG122" s="849">
        <v>868892</v>
      </c>
      <c r="DH122" s="850"/>
      <c r="DI122" s="850"/>
      <c r="DJ122" s="850"/>
      <c r="DK122" s="850"/>
      <c r="DL122" s="850">
        <v>662256</v>
      </c>
      <c r="DM122" s="850"/>
      <c r="DN122" s="850"/>
      <c r="DO122" s="850"/>
      <c r="DP122" s="850"/>
      <c r="DQ122" s="850">
        <v>551243</v>
      </c>
      <c r="DR122" s="850"/>
      <c r="DS122" s="850"/>
      <c r="DT122" s="850"/>
      <c r="DU122" s="850"/>
      <c r="DV122" s="827">
        <v>1.8</v>
      </c>
      <c r="DW122" s="827"/>
      <c r="DX122" s="827"/>
      <c r="DY122" s="827"/>
      <c r="DZ122" s="828"/>
    </row>
    <row r="123" spans="1:130" s="212" customFormat="1" ht="26.25" customHeight="1" x14ac:dyDescent="0.15">
      <c r="A123" s="853"/>
      <c r="B123" s="854"/>
      <c r="C123" s="848" t="s">
        <v>468</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455</v>
      </c>
      <c r="AB123" s="813"/>
      <c r="AC123" s="813"/>
      <c r="AD123" s="813"/>
      <c r="AE123" s="814"/>
      <c r="AF123" s="815" t="s">
        <v>455</v>
      </c>
      <c r="AG123" s="813"/>
      <c r="AH123" s="813"/>
      <c r="AI123" s="813"/>
      <c r="AJ123" s="814"/>
      <c r="AK123" s="815" t="s">
        <v>455</v>
      </c>
      <c r="AL123" s="813"/>
      <c r="AM123" s="813"/>
      <c r="AN123" s="813"/>
      <c r="AO123" s="814"/>
      <c r="AP123" s="857" t="s">
        <v>455</v>
      </c>
      <c r="AQ123" s="858"/>
      <c r="AR123" s="858"/>
      <c r="AS123" s="858"/>
      <c r="AT123" s="859"/>
      <c r="AU123" s="919"/>
      <c r="AV123" s="920"/>
      <c r="AW123" s="920"/>
      <c r="AX123" s="920"/>
      <c r="AY123" s="920"/>
      <c r="AZ123" s="233" t="s">
        <v>185</v>
      </c>
      <c r="BA123" s="233"/>
      <c r="BB123" s="233"/>
      <c r="BC123" s="233"/>
      <c r="BD123" s="233"/>
      <c r="BE123" s="233"/>
      <c r="BF123" s="233"/>
      <c r="BG123" s="233"/>
      <c r="BH123" s="233"/>
      <c r="BI123" s="233"/>
      <c r="BJ123" s="233"/>
      <c r="BK123" s="233"/>
      <c r="BL123" s="233"/>
      <c r="BM123" s="233"/>
      <c r="BN123" s="233"/>
      <c r="BO123" s="910" t="s">
        <v>485</v>
      </c>
      <c r="BP123" s="911"/>
      <c r="BQ123" s="865">
        <v>57576585</v>
      </c>
      <c r="BR123" s="866"/>
      <c r="BS123" s="866"/>
      <c r="BT123" s="866"/>
      <c r="BU123" s="866"/>
      <c r="BV123" s="866">
        <v>53848879</v>
      </c>
      <c r="BW123" s="866"/>
      <c r="BX123" s="866"/>
      <c r="BY123" s="866"/>
      <c r="BZ123" s="866"/>
      <c r="CA123" s="866">
        <v>53692115</v>
      </c>
      <c r="CB123" s="866"/>
      <c r="CC123" s="866"/>
      <c r="CD123" s="866"/>
      <c r="CE123" s="866"/>
      <c r="CF123" s="781"/>
      <c r="CG123" s="782"/>
      <c r="CH123" s="782"/>
      <c r="CI123" s="782"/>
      <c r="CJ123" s="867"/>
      <c r="CK123" s="902"/>
      <c r="CL123" s="888"/>
      <c r="CM123" s="888"/>
      <c r="CN123" s="888"/>
      <c r="CO123" s="889"/>
      <c r="CP123" s="868" t="s">
        <v>486</v>
      </c>
      <c r="CQ123" s="869"/>
      <c r="CR123" s="869"/>
      <c r="CS123" s="869"/>
      <c r="CT123" s="869"/>
      <c r="CU123" s="869"/>
      <c r="CV123" s="869"/>
      <c r="CW123" s="869"/>
      <c r="CX123" s="869"/>
      <c r="CY123" s="869"/>
      <c r="CZ123" s="869"/>
      <c r="DA123" s="869"/>
      <c r="DB123" s="869"/>
      <c r="DC123" s="869"/>
      <c r="DD123" s="869"/>
      <c r="DE123" s="869"/>
      <c r="DF123" s="870"/>
      <c r="DG123" s="812">
        <v>716926</v>
      </c>
      <c r="DH123" s="813"/>
      <c r="DI123" s="813"/>
      <c r="DJ123" s="813"/>
      <c r="DK123" s="814"/>
      <c r="DL123" s="815">
        <v>535646</v>
      </c>
      <c r="DM123" s="813"/>
      <c r="DN123" s="813"/>
      <c r="DO123" s="813"/>
      <c r="DP123" s="814"/>
      <c r="DQ123" s="815">
        <v>401697</v>
      </c>
      <c r="DR123" s="813"/>
      <c r="DS123" s="813"/>
      <c r="DT123" s="813"/>
      <c r="DU123" s="814"/>
      <c r="DV123" s="857">
        <v>1.3</v>
      </c>
      <c r="DW123" s="858"/>
      <c r="DX123" s="858"/>
      <c r="DY123" s="858"/>
      <c r="DZ123" s="859"/>
    </row>
    <row r="124" spans="1:130" s="212" customFormat="1" ht="26.25" customHeight="1" thickBot="1" x14ac:dyDescent="0.2">
      <c r="A124" s="853"/>
      <c r="B124" s="854"/>
      <c r="C124" s="848" t="s">
        <v>471</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130</v>
      </c>
      <c r="AB124" s="813"/>
      <c r="AC124" s="813"/>
      <c r="AD124" s="813"/>
      <c r="AE124" s="814"/>
      <c r="AF124" s="815" t="s">
        <v>130</v>
      </c>
      <c r="AG124" s="813"/>
      <c r="AH124" s="813"/>
      <c r="AI124" s="813"/>
      <c r="AJ124" s="814"/>
      <c r="AK124" s="815" t="s">
        <v>130</v>
      </c>
      <c r="AL124" s="813"/>
      <c r="AM124" s="813"/>
      <c r="AN124" s="813"/>
      <c r="AO124" s="814"/>
      <c r="AP124" s="857" t="s">
        <v>130</v>
      </c>
      <c r="AQ124" s="858"/>
      <c r="AR124" s="858"/>
      <c r="AS124" s="858"/>
      <c r="AT124" s="859"/>
      <c r="AU124" s="860" t="s">
        <v>487</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130</v>
      </c>
      <c r="BR124" s="864"/>
      <c r="BS124" s="864"/>
      <c r="BT124" s="864"/>
      <c r="BU124" s="864"/>
      <c r="BV124" s="864" t="s">
        <v>130</v>
      </c>
      <c r="BW124" s="864"/>
      <c r="BX124" s="864"/>
      <c r="BY124" s="864"/>
      <c r="BZ124" s="864"/>
      <c r="CA124" s="864" t="s">
        <v>130</v>
      </c>
      <c r="CB124" s="864"/>
      <c r="CC124" s="864"/>
      <c r="CD124" s="864"/>
      <c r="CE124" s="864"/>
      <c r="CF124" s="759"/>
      <c r="CG124" s="760"/>
      <c r="CH124" s="760"/>
      <c r="CI124" s="760"/>
      <c r="CJ124" s="895"/>
      <c r="CK124" s="903"/>
      <c r="CL124" s="903"/>
      <c r="CM124" s="903"/>
      <c r="CN124" s="903"/>
      <c r="CO124" s="904"/>
      <c r="CP124" s="868" t="s">
        <v>488</v>
      </c>
      <c r="CQ124" s="869"/>
      <c r="CR124" s="869"/>
      <c r="CS124" s="869"/>
      <c r="CT124" s="869"/>
      <c r="CU124" s="869"/>
      <c r="CV124" s="869"/>
      <c r="CW124" s="869"/>
      <c r="CX124" s="869"/>
      <c r="CY124" s="869"/>
      <c r="CZ124" s="869"/>
      <c r="DA124" s="869"/>
      <c r="DB124" s="869"/>
      <c r="DC124" s="869"/>
      <c r="DD124" s="869"/>
      <c r="DE124" s="869"/>
      <c r="DF124" s="870"/>
      <c r="DG124" s="796">
        <v>205627</v>
      </c>
      <c r="DH124" s="797"/>
      <c r="DI124" s="797"/>
      <c r="DJ124" s="797"/>
      <c r="DK124" s="798"/>
      <c r="DL124" s="799">
        <v>218347</v>
      </c>
      <c r="DM124" s="797"/>
      <c r="DN124" s="797"/>
      <c r="DO124" s="797"/>
      <c r="DP124" s="798"/>
      <c r="DQ124" s="799">
        <v>145606</v>
      </c>
      <c r="DR124" s="797"/>
      <c r="DS124" s="797"/>
      <c r="DT124" s="797"/>
      <c r="DU124" s="798"/>
      <c r="DV124" s="881">
        <v>0.5</v>
      </c>
      <c r="DW124" s="882"/>
      <c r="DX124" s="882"/>
      <c r="DY124" s="882"/>
      <c r="DZ124" s="883"/>
    </row>
    <row r="125" spans="1:130" s="212" customFormat="1" ht="26.25" customHeight="1" x14ac:dyDescent="0.15">
      <c r="A125" s="853"/>
      <c r="B125" s="854"/>
      <c r="C125" s="848" t="s">
        <v>473</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489</v>
      </c>
      <c r="AB125" s="813"/>
      <c r="AC125" s="813"/>
      <c r="AD125" s="813"/>
      <c r="AE125" s="814"/>
      <c r="AF125" s="815" t="s">
        <v>130</v>
      </c>
      <c r="AG125" s="813"/>
      <c r="AH125" s="813"/>
      <c r="AI125" s="813"/>
      <c r="AJ125" s="814"/>
      <c r="AK125" s="815" t="s">
        <v>130</v>
      </c>
      <c r="AL125" s="813"/>
      <c r="AM125" s="813"/>
      <c r="AN125" s="813"/>
      <c r="AO125" s="814"/>
      <c r="AP125" s="857" t="s">
        <v>490</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491</v>
      </c>
      <c r="CL125" s="885"/>
      <c r="CM125" s="885"/>
      <c r="CN125" s="885"/>
      <c r="CO125" s="886"/>
      <c r="CP125" s="893" t="s">
        <v>492</v>
      </c>
      <c r="CQ125" s="841"/>
      <c r="CR125" s="841"/>
      <c r="CS125" s="841"/>
      <c r="CT125" s="841"/>
      <c r="CU125" s="841"/>
      <c r="CV125" s="841"/>
      <c r="CW125" s="841"/>
      <c r="CX125" s="841"/>
      <c r="CY125" s="841"/>
      <c r="CZ125" s="841"/>
      <c r="DA125" s="841"/>
      <c r="DB125" s="841"/>
      <c r="DC125" s="841"/>
      <c r="DD125" s="841"/>
      <c r="DE125" s="841"/>
      <c r="DF125" s="842"/>
      <c r="DG125" s="894" t="s">
        <v>130</v>
      </c>
      <c r="DH125" s="875"/>
      <c r="DI125" s="875"/>
      <c r="DJ125" s="875"/>
      <c r="DK125" s="875"/>
      <c r="DL125" s="875" t="s">
        <v>130</v>
      </c>
      <c r="DM125" s="875"/>
      <c r="DN125" s="875"/>
      <c r="DO125" s="875"/>
      <c r="DP125" s="875"/>
      <c r="DQ125" s="875" t="s">
        <v>130</v>
      </c>
      <c r="DR125" s="875"/>
      <c r="DS125" s="875"/>
      <c r="DT125" s="875"/>
      <c r="DU125" s="875"/>
      <c r="DV125" s="876" t="s">
        <v>490</v>
      </c>
      <c r="DW125" s="876"/>
      <c r="DX125" s="876"/>
      <c r="DY125" s="876"/>
      <c r="DZ125" s="877"/>
    </row>
    <row r="126" spans="1:130" s="212" customFormat="1" ht="26.25" customHeight="1" thickBot="1" x14ac:dyDescent="0.2">
      <c r="A126" s="853"/>
      <c r="B126" s="854"/>
      <c r="C126" s="848" t="s">
        <v>475</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489</v>
      </c>
      <c r="AB126" s="813"/>
      <c r="AC126" s="813"/>
      <c r="AD126" s="813"/>
      <c r="AE126" s="814"/>
      <c r="AF126" s="815" t="s">
        <v>130</v>
      </c>
      <c r="AG126" s="813"/>
      <c r="AH126" s="813"/>
      <c r="AI126" s="813"/>
      <c r="AJ126" s="814"/>
      <c r="AK126" s="815" t="s">
        <v>493</v>
      </c>
      <c r="AL126" s="813"/>
      <c r="AM126" s="813"/>
      <c r="AN126" s="813"/>
      <c r="AO126" s="814"/>
      <c r="AP126" s="857" t="s">
        <v>130</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494</v>
      </c>
      <c r="CQ126" s="785"/>
      <c r="CR126" s="785"/>
      <c r="CS126" s="785"/>
      <c r="CT126" s="785"/>
      <c r="CU126" s="785"/>
      <c r="CV126" s="785"/>
      <c r="CW126" s="785"/>
      <c r="CX126" s="785"/>
      <c r="CY126" s="785"/>
      <c r="CZ126" s="785"/>
      <c r="DA126" s="785"/>
      <c r="DB126" s="785"/>
      <c r="DC126" s="785"/>
      <c r="DD126" s="785"/>
      <c r="DE126" s="785"/>
      <c r="DF126" s="786"/>
      <c r="DG126" s="849" t="s">
        <v>130</v>
      </c>
      <c r="DH126" s="850"/>
      <c r="DI126" s="850"/>
      <c r="DJ126" s="850"/>
      <c r="DK126" s="850"/>
      <c r="DL126" s="850" t="s">
        <v>495</v>
      </c>
      <c r="DM126" s="850"/>
      <c r="DN126" s="850"/>
      <c r="DO126" s="850"/>
      <c r="DP126" s="850"/>
      <c r="DQ126" s="850">
        <v>79393</v>
      </c>
      <c r="DR126" s="850"/>
      <c r="DS126" s="850"/>
      <c r="DT126" s="850"/>
      <c r="DU126" s="850"/>
      <c r="DV126" s="827">
        <v>0.3</v>
      </c>
      <c r="DW126" s="827"/>
      <c r="DX126" s="827"/>
      <c r="DY126" s="827"/>
      <c r="DZ126" s="828"/>
    </row>
    <row r="127" spans="1:130" s="212" customFormat="1" ht="26.25" customHeight="1" x14ac:dyDescent="0.15">
      <c r="A127" s="855"/>
      <c r="B127" s="856"/>
      <c r="C127" s="871" t="s">
        <v>496</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130</v>
      </c>
      <c r="AB127" s="813"/>
      <c r="AC127" s="813"/>
      <c r="AD127" s="813"/>
      <c r="AE127" s="814"/>
      <c r="AF127" s="815" t="s">
        <v>497</v>
      </c>
      <c r="AG127" s="813"/>
      <c r="AH127" s="813"/>
      <c r="AI127" s="813"/>
      <c r="AJ127" s="814"/>
      <c r="AK127" s="815" t="s">
        <v>130</v>
      </c>
      <c r="AL127" s="813"/>
      <c r="AM127" s="813"/>
      <c r="AN127" s="813"/>
      <c r="AO127" s="814"/>
      <c r="AP127" s="857" t="s">
        <v>490</v>
      </c>
      <c r="AQ127" s="858"/>
      <c r="AR127" s="858"/>
      <c r="AS127" s="858"/>
      <c r="AT127" s="859"/>
      <c r="AU127" s="214"/>
      <c r="AV127" s="214"/>
      <c r="AW127" s="214"/>
      <c r="AX127" s="874" t="s">
        <v>498</v>
      </c>
      <c r="AY127" s="845"/>
      <c r="AZ127" s="845"/>
      <c r="BA127" s="845"/>
      <c r="BB127" s="845"/>
      <c r="BC127" s="845"/>
      <c r="BD127" s="845"/>
      <c r="BE127" s="846"/>
      <c r="BF127" s="844" t="s">
        <v>499</v>
      </c>
      <c r="BG127" s="845"/>
      <c r="BH127" s="845"/>
      <c r="BI127" s="845"/>
      <c r="BJ127" s="845"/>
      <c r="BK127" s="845"/>
      <c r="BL127" s="846"/>
      <c r="BM127" s="844" t="s">
        <v>500</v>
      </c>
      <c r="BN127" s="845"/>
      <c r="BO127" s="845"/>
      <c r="BP127" s="845"/>
      <c r="BQ127" s="845"/>
      <c r="BR127" s="845"/>
      <c r="BS127" s="846"/>
      <c r="BT127" s="844" t="s">
        <v>501</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502</v>
      </c>
      <c r="CQ127" s="785"/>
      <c r="CR127" s="785"/>
      <c r="CS127" s="785"/>
      <c r="CT127" s="785"/>
      <c r="CU127" s="785"/>
      <c r="CV127" s="785"/>
      <c r="CW127" s="785"/>
      <c r="CX127" s="785"/>
      <c r="CY127" s="785"/>
      <c r="CZ127" s="785"/>
      <c r="DA127" s="785"/>
      <c r="DB127" s="785"/>
      <c r="DC127" s="785"/>
      <c r="DD127" s="785"/>
      <c r="DE127" s="785"/>
      <c r="DF127" s="786"/>
      <c r="DG127" s="849" t="s">
        <v>503</v>
      </c>
      <c r="DH127" s="850"/>
      <c r="DI127" s="850"/>
      <c r="DJ127" s="850"/>
      <c r="DK127" s="850"/>
      <c r="DL127" s="850" t="s">
        <v>130</v>
      </c>
      <c r="DM127" s="850"/>
      <c r="DN127" s="850"/>
      <c r="DO127" s="850"/>
      <c r="DP127" s="850"/>
      <c r="DQ127" s="850" t="s">
        <v>495</v>
      </c>
      <c r="DR127" s="850"/>
      <c r="DS127" s="850"/>
      <c r="DT127" s="850"/>
      <c r="DU127" s="850"/>
      <c r="DV127" s="827" t="s">
        <v>130</v>
      </c>
      <c r="DW127" s="827"/>
      <c r="DX127" s="827"/>
      <c r="DY127" s="827"/>
      <c r="DZ127" s="828"/>
    </row>
    <row r="128" spans="1:130" s="212" customFormat="1" ht="26.25" customHeight="1" thickBot="1" x14ac:dyDescent="0.2">
      <c r="A128" s="829" t="s">
        <v>504</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505</v>
      </c>
      <c r="X128" s="831"/>
      <c r="Y128" s="831"/>
      <c r="Z128" s="832"/>
      <c r="AA128" s="833">
        <v>1402852</v>
      </c>
      <c r="AB128" s="834"/>
      <c r="AC128" s="834"/>
      <c r="AD128" s="834"/>
      <c r="AE128" s="835"/>
      <c r="AF128" s="836">
        <v>1318492</v>
      </c>
      <c r="AG128" s="834"/>
      <c r="AH128" s="834"/>
      <c r="AI128" s="834"/>
      <c r="AJ128" s="835"/>
      <c r="AK128" s="836">
        <v>781058</v>
      </c>
      <c r="AL128" s="834"/>
      <c r="AM128" s="834"/>
      <c r="AN128" s="834"/>
      <c r="AO128" s="835"/>
      <c r="AP128" s="837"/>
      <c r="AQ128" s="838"/>
      <c r="AR128" s="838"/>
      <c r="AS128" s="838"/>
      <c r="AT128" s="839"/>
      <c r="AU128" s="214"/>
      <c r="AV128" s="214"/>
      <c r="AW128" s="214"/>
      <c r="AX128" s="840" t="s">
        <v>506</v>
      </c>
      <c r="AY128" s="841"/>
      <c r="AZ128" s="841"/>
      <c r="BA128" s="841"/>
      <c r="BB128" s="841"/>
      <c r="BC128" s="841"/>
      <c r="BD128" s="841"/>
      <c r="BE128" s="842"/>
      <c r="BF128" s="819" t="s">
        <v>503</v>
      </c>
      <c r="BG128" s="820"/>
      <c r="BH128" s="820"/>
      <c r="BI128" s="820"/>
      <c r="BJ128" s="820"/>
      <c r="BK128" s="820"/>
      <c r="BL128" s="843"/>
      <c r="BM128" s="819">
        <v>11.67</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507</v>
      </c>
      <c r="CQ128" s="763"/>
      <c r="CR128" s="763"/>
      <c r="CS128" s="763"/>
      <c r="CT128" s="763"/>
      <c r="CU128" s="763"/>
      <c r="CV128" s="763"/>
      <c r="CW128" s="763"/>
      <c r="CX128" s="763"/>
      <c r="CY128" s="763"/>
      <c r="CZ128" s="763"/>
      <c r="DA128" s="763"/>
      <c r="DB128" s="763"/>
      <c r="DC128" s="763"/>
      <c r="DD128" s="763"/>
      <c r="DE128" s="763"/>
      <c r="DF128" s="764"/>
      <c r="DG128" s="823" t="s">
        <v>497</v>
      </c>
      <c r="DH128" s="824"/>
      <c r="DI128" s="824"/>
      <c r="DJ128" s="824"/>
      <c r="DK128" s="824"/>
      <c r="DL128" s="824" t="s">
        <v>130</v>
      </c>
      <c r="DM128" s="824"/>
      <c r="DN128" s="824"/>
      <c r="DO128" s="824"/>
      <c r="DP128" s="824"/>
      <c r="DQ128" s="824" t="s">
        <v>130</v>
      </c>
      <c r="DR128" s="824"/>
      <c r="DS128" s="824"/>
      <c r="DT128" s="824"/>
      <c r="DU128" s="824"/>
      <c r="DV128" s="825" t="s">
        <v>130</v>
      </c>
      <c r="DW128" s="825"/>
      <c r="DX128" s="825"/>
      <c r="DY128" s="825"/>
      <c r="DZ128" s="826"/>
    </row>
    <row r="129" spans="1:131" s="212" customFormat="1" ht="26.25" customHeight="1" x14ac:dyDescent="0.15">
      <c r="A129" s="807" t="s">
        <v>108</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508</v>
      </c>
      <c r="X129" s="810"/>
      <c r="Y129" s="810"/>
      <c r="Z129" s="811"/>
      <c r="AA129" s="812">
        <v>34893260</v>
      </c>
      <c r="AB129" s="813"/>
      <c r="AC129" s="813"/>
      <c r="AD129" s="813"/>
      <c r="AE129" s="814"/>
      <c r="AF129" s="815">
        <v>36124172</v>
      </c>
      <c r="AG129" s="813"/>
      <c r="AH129" s="813"/>
      <c r="AI129" s="813"/>
      <c r="AJ129" s="814"/>
      <c r="AK129" s="815">
        <v>33372812</v>
      </c>
      <c r="AL129" s="813"/>
      <c r="AM129" s="813"/>
      <c r="AN129" s="813"/>
      <c r="AO129" s="814"/>
      <c r="AP129" s="816"/>
      <c r="AQ129" s="817"/>
      <c r="AR129" s="817"/>
      <c r="AS129" s="817"/>
      <c r="AT129" s="818"/>
      <c r="AU129" s="215"/>
      <c r="AV129" s="215"/>
      <c r="AW129" s="215"/>
      <c r="AX129" s="784" t="s">
        <v>509</v>
      </c>
      <c r="AY129" s="785"/>
      <c r="AZ129" s="785"/>
      <c r="BA129" s="785"/>
      <c r="BB129" s="785"/>
      <c r="BC129" s="785"/>
      <c r="BD129" s="785"/>
      <c r="BE129" s="786"/>
      <c r="BF129" s="803" t="s">
        <v>130</v>
      </c>
      <c r="BG129" s="804"/>
      <c r="BH129" s="804"/>
      <c r="BI129" s="804"/>
      <c r="BJ129" s="804"/>
      <c r="BK129" s="804"/>
      <c r="BL129" s="805"/>
      <c r="BM129" s="803">
        <v>16.670000000000002</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510</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511</v>
      </c>
      <c r="X130" s="810"/>
      <c r="Y130" s="810"/>
      <c r="Z130" s="811"/>
      <c r="AA130" s="812">
        <v>2387388</v>
      </c>
      <c r="AB130" s="813"/>
      <c r="AC130" s="813"/>
      <c r="AD130" s="813"/>
      <c r="AE130" s="814"/>
      <c r="AF130" s="815">
        <v>2261926</v>
      </c>
      <c r="AG130" s="813"/>
      <c r="AH130" s="813"/>
      <c r="AI130" s="813"/>
      <c r="AJ130" s="814"/>
      <c r="AK130" s="815">
        <v>2200424</v>
      </c>
      <c r="AL130" s="813"/>
      <c r="AM130" s="813"/>
      <c r="AN130" s="813"/>
      <c r="AO130" s="814"/>
      <c r="AP130" s="816"/>
      <c r="AQ130" s="817"/>
      <c r="AR130" s="817"/>
      <c r="AS130" s="817"/>
      <c r="AT130" s="818"/>
      <c r="AU130" s="215"/>
      <c r="AV130" s="215"/>
      <c r="AW130" s="215"/>
      <c r="AX130" s="784" t="s">
        <v>512</v>
      </c>
      <c r="AY130" s="785"/>
      <c r="AZ130" s="785"/>
      <c r="BA130" s="785"/>
      <c r="BB130" s="785"/>
      <c r="BC130" s="785"/>
      <c r="BD130" s="785"/>
      <c r="BE130" s="786"/>
      <c r="BF130" s="787">
        <v>0.8</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513</v>
      </c>
      <c r="X131" s="794"/>
      <c r="Y131" s="794"/>
      <c r="Z131" s="795"/>
      <c r="AA131" s="796">
        <v>32505872</v>
      </c>
      <c r="AB131" s="797"/>
      <c r="AC131" s="797"/>
      <c r="AD131" s="797"/>
      <c r="AE131" s="798"/>
      <c r="AF131" s="799">
        <v>33862246</v>
      </c>
      <c r="AG131" s="797"/>
      <c r="AH131" s="797"/>
      <c r="AI131" s="797"/>
      <c r="AJ131" s="798"/>
      <c r="AK131" s="799">
        <v>31172388</v>
      </c>
      <c r="AL131" s="797"/>
      <c r="AM131" s="797"/>
      <c r="AN131" s="797"/>
      <c r="AO131" s="798"/>
      <c r="AP131" s="800"/>
      <c r="AQ131" s="801"/>
      <c r="AR131" s="801"/>
      <c r="AS131" s="801"/>
      <c r="AT131" s="802"/>
      <c r="AU131" s="215"/>
      <c r="AV131" s="215"/>
      <c r="AW131" s="215"/>
      <c r="AX131" s="762" t="s">
        <v>514</v>
      </c>
      <c r="AY131" s="763"/>
      <c r="AZ131" s="763"/>
      <c r="BA131" s="763"/>
      <c r="BB131" s="763"/>
      <c r="BC131" s="763"/>
      <c r="BD131" s="763"/>
      <c r="BE131" s="764"/>
      <c r="BF131" s="765" t="s">
        <v>130</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515</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516</v>
      </c>
      <c r="W132" s="775"/>
      <c r="X132" s="775"/>
      <c r="Y132" s="775"/>
      <c r="Z132" s="776"/>
      <c r="AA132" s="777">
        <v>0.81020130800000001</v>
      </c>
      <c r="AB132" s="778"/>
      <c r="AC132" s="778"/>
      <c r="AD132" s="778"/>
      <c r="AE132" s="779"/>
      <c r="AF132" s="780">
        <v>-0.14285230800000001</v>
      </c>
      <c r="AG132" s="778"/>
      <c r="AH132" s="778"/>
      <c r="AI132" s="778"/>
      <c r="AJ132" s="779"/>
      <c r="AK132" s="780">
        <v>1.75090532</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517</v>
      </c>
      <c r="W133" s="754"/>
      <c r="X133" s="754"/>
      <c r="Y133" s="754"/>
      <c r="Z133" s="755"/>
      <c r="AA133" s="756">
        <v>-0.3</v>
      </c>
      <c r="AB133" s="757"/>
      <c r="AC133" s="757"/>
      <c r="AD133" s="757"/>
      <c r="AE133" s="758"/>
      <c r="AF133" s="756">
        <v>0</v>
      </c>
      <c r="AG133" s="757"/>
      <c r="AH133" s="757"/>
      <c r="AI133" s="757"/>
      <c r="AJ133" s="758"/>
      <c r="AK133" s="756">
        <v>0.8</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S2jRaOh1Vcyqry08DHXDlTRDOVv45Lpy0PdDSPYADs9OpnB89aXMlsaD23TRQEz27HnoFdUN9uTullAzFXSZEg==" saltValue="lG2OaYxuCx/bfaVP8wGjG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40"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518</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LBl1AVSRT+lSDld6A/znfoyynOMmmpES0rOYWGNbOORTGSmT7lTXfFENBf8FnUFjbnzEgobeJuzWgwpaK95WDQ==" saltValue="uwH8AKiLbiGxPpQxy/D7LQ==" spinCount="100000" sheet="1" objects="1" scenarios="1"/>
  <dataConsolidate/>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VaoFHWc3nczodViX8ZVQ/hUPT+3KbSDBvPtQjnFUWvLowzZaez/0jrIcsjLe9ypfU8h1Pqs+7LEiNde9xNk7g==" saltValue="HFZ27tdwhfb5LZ89At09vQ==" spinCount="100000" sheet="1" objects="1" scenarios="1"/>
  <dataConsolidate/>
  <phoneticPr fontId="2"/>
  <printOptions horizontalCentered="1"/>
  <pageMargins left="0" right="0" top="0.19685039370078741"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519</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520</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521</v>
      </c>
      <c r="AP7" s="254"/>
      <c r="AQ7" s="255" t="s">
        <v>522</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523</v>
      </c>
      <c r="AQ8" s="261" t="s">
        <v>524</v>
      </c>
      <c r="AR8" s="262" t="s">
        <v>525</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526</v>
      </c>
      <c r="AL9" s="1164"/>
      <c r="AM9" s="1164"/>
      <c r="AN9" s="1165"/>
      <c r="AO9" s="263">
        <v>9329506</v>
      </c>
      <c r="AP9" s="263">
        <v>61792</v>
      </c>
      <c r="AQ9" s="264">
        <v>66231</v>
      </c>
      <c r="AR9" s="265">
        <v>-6.7</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527</v>
      </c>
      <c r="AL10" s="1164"/>
      <c r="AM10" s="1164"/>
      <c r="AN10" s="1165"/>
      <c r="AO10" s="266">
        <v>266273</v>
      </c>
      <c r="AP10" s="266">
        <v>1764</v>
      </c>
      <c r="AQ10" s="267">
        <v>3837</v>
      </c>
      <c r="AR10" s="268">
        <v>-54</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528</v>
      </c>
      <c r="AL11" s="1164"/>
      <c r="AM11" s="1164"/>
      <c r="AN11" s="1165"/>
      <c r="AO11" s="266" t="s">
        <v>529</v>
      </c>
      <c r="AP11" s="266" t="s">
        <v>529</v>
      </c>
      <c r="AQ11" s="267">
        <v>2036</v>
      </c>
      <c r="AR11" s="268" t="s">
        <v>529</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530</v>
      </c>
      <c r="AL12" s="1164"/>
      <c r="AM12" s="1164"/>
      <c r="AN12" s="1165"/>
      <c r="AO12" s="266" t="s">
        <v>529</v>
      </c>
      <c r="AP12" s="266" t="s">
        <v>529</v>
      </c>
      <c r="AQ12" s="267">
        <v>22</v>
      </c>
      <c r="AR12" s="268" t="s">
        <v>529</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531</v>
      </c>
      <c r="AL13" s="1164"/>
      <c r="AM13" s="1164"/>
      <c r="AN13" s="1165"/>
      <c r="AO13" s="266">
        <v>194386</v>
      </c>
      <c r="AP13" s="266">
        <v>1287</v>
      </c>
      <c r="AQ13" s="267">
        <v>2446</v>
      </c>
      <c r="AR13" s="268">
        <v>-47.4</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532</v>
      </c>
      <c r="AL14" s="1164"/>
      <c r="AM14" s="1164"/>
      <c r="AN14" s="1165"/>
      <c r="AO14" s="266">
        <v>152489</v>
      </c>
      <c r="AP14" s="266">
        <v>1010</v>
      </c>
      <c r="AQ14" s="267">
        <v>1539</v>
      </c>
      <c r="AR14" s="268">
        <v>-34.4</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533</v>
      </c>
      <c r="AL15" s="1167"/>
      <c r="AM15" s="1167"/>
      <c r="AN15" s="1168"/>
      <c r="AO15" s="266">
        <v>-445563</v>
      </c>
      <c r="AP15" s="266">
        <v>-2951</v>
      </c>
      <c r="AQ15" s="267">
        <v>-4027</v>
      </c>
      <c r="AR15" s="268">
        <v>-26.7</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185</v>
      </c>
      <c r="AL16" s="1167"/>
      <c r="AM16" s="1167"/>
      <c r="AN16" s="1168"/>
      <c r="AO16" s="266">
        <v>9497091</v>
      </c>
      <c r="AP16" s="266">
        <v>62902</v>
      </c>
      <c r="AQ16" s="267">
        <v>72085</v>
      </c>
      <c r="AR16" s="268">
        <v>-12.7</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534</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535</v>
      </c>
      <c r="AP20" s="275" t="s">
        <v>536</v>
      </c>
      <c r="AQ20" s="276" t="s">
        <v>537</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538</v>
      </c>
      <c r="AL21" s="1170"/>
      <c r="AM21" s="1170"/>
      <c r="AN21" s="1171"/>
      <c r="AO21" s="279">
        <v>6.27</v>
      </c>
      <c r="AP21" s="280">
        <v>6.79</v>
      </c>
      <c r="AQ21" s="281">
        <v>-0.52</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539</v>
      </c>
      <c r="AL22" s="1170"/>
      <c r="AM22" s="1170"/>
      <c r="AN22" s="1171"/>
      <c r="AO22" s="284">
        <v>101</v>
      </c>
      <c r="AP22" s="285">
        <v>99.5</v>
      </c>
      <c r="AQ22" s="286">
        <v>1.5</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2" t="s">
        <v>540</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x14ac:dyDescent="0.15">
      <c r="A27" s="291"/>
      <c r="AO27" s="244"/>
      <c r="AP27" s="244"/>
      <c r="AQ27" s="244"/>
      <c r="AR27" s="244"/>
      <c r="AS27" s="244"/>
      <c r="AT27" s="244"/>
    </row>
    <row r="28" spans="1:46" ht="17.25" x14ac:dyDescent="0.15">
      <c r="A28" s="245" t="s">
        <v>541</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542</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521</v>
      </c>
      <c r="AP30" s="254"/>
      <c r="AQ30" s="255" t="s">
        <v>522</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523</v>
      </c>
      <c r="AQ31" s="261" t="s">
        <v>524</v>
      </c>
      <c r="AR31" s="262" t="s">
        <v>525</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543</v>
      </c>
      <c r="AL32" s="1154"/>
      <c r="AM32" s="1154"/>
      <c r="AN32" s="1155"/>
      <c r="AO32" s="294">
        <v>1190716</v>
      </c>
      <c r="AP32" s="294">
        <v>7886</v>
      </c>
      <c r="AQ32" s="295">
        <v>37860</v>
      </c>
      <c r="AR32" s="296">
        <v>-79.2</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544</v>
      </c>
      <c r="AL33" s="1154"/>
      <c r="AM33" s="1154"/>
      <c r="AN33" s="1155"/>
      <c r="AO33" s="294" t="s">
        <v>529</v>
      </c>
      <c r="AP33" s="294" t="s">
        <v>529</v>
      </c>
      <c r="AQ33" s="295" t="s">
        <v>529</v>
      </c>
      <c r="AR33" s="296" t="s">
        <v>529</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545</v>
      </c>
      <c r="AL34" s="1154"/>
      <c r="AM34" s="1154"/>
      <c r="AN34" s="1155"/>
      <c r="AO34" s="294" t="s">
        <v>529</v>
      </c>
      <c r="AP34" s="294" t="s">
        <v>529</v>
      </c>
      <c r="AQ34" s="295">
        <v>17</v>
      </c>
      <c r="AR34" s="296" t="s">
        <v>529</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546</v>
      </c>
      <c r="AL35" s="1154"/>
      <c r="AM35" s="1154"/>
      <c r="AN35" s="1155"/>
      <c r="AO35" s="294">
        <v>1874437</v>
      </c>
      <c r="AP35" s="294">
        <v>12415</v>
      </c>
      <c r="AQ35" s="295">
        <v>11532</v>
      </c>
      <c r="AR35" s="296">
        <v>7.7</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547</v>
      </c>
      <c r="AL36" s="1154"/>
      <c r="AM36" s="1154"/>
      <c r="AN36" s="1155"/>
      <c r="AO36" s="294">
        <v>462128</v>
      </c>
      <c r="AP36" s="294">
        <v>3061</v>
      </c>
      <c r="AQ36" s="295">
        <v>1356</v>
      </c>
      <c r="AR36" s="296">
        <v>125.7</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548</v>
      </c>
      <c r="AL37" s="1154"/>
      <c r="AM37" s="1154"/>
      <c r="AN37" s="1155"/>
      <c r="AO37" s="294" t="s">
        <v>529</v>
      </c>
      <c r="AP37" s="294" t="s">
        <v>529</v>
      </c>
      <c r="AQ37" s="295">
        <v>431</v>
      </c>
      <c r="AR37" s="296" t="s">
        <v>529</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549</v>
      </c>
      <c r="AL38" s="1157"/>
      <c r="AM38" s="1157"/>
      <c r="AN38" s="1158"/>
      <c r="AO38" s="297" t="s">
        <v>529</v>
      </c>
      <c r="AP38" s="297" t="s">
        <v>529</v>
      </c>
      <c r="AQ38" s="298">
        <v>0</v>
      </c>
      <c r="AR38" s="286" t="s">
        <v>529</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550</v>
      </c>
      <c r="AL39" s="1157"/>
      <c r="AM39" s="1157"/>
      <c r="AN39" s="1158"/>
      <c r="AO39" s="294">
        <v>-781058</v>
      </c>
      <c r="AP39" s="294">
        <v>-5173</v>
      </c>
      <c r="AQ39" s="295">
        <v>-7223</v>
      </c>
      <c r="AR39" s="296">
        <v>-28.4</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551</v>
      </c>
      <c r="AL40" s="1154"/>
      <c r="AM40" s="1154"/>
      <c r="AN40" s="1155"/>
      <c r="AO40" s="294">
        <v>-2200424</v>
      </c>
      <c r="AP40" s="294">
        <v>-14574</v>
      </c>
      <c r="AQ40" s="295">
        <v>-33224</v>
      </c>
      <c r="AR40" s="296">
        <v>-56.1</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294</v>
      </c>
      <c r="AL41" s="1160"/>
      <c r="AM41" s="1160"/>
      <c r="AN41" s="1161"/>
      <c r="AO41" s="294">
        <v>545799</v>
      </c>
      <c r="AP41" s="294">
        <v>3615</v>
      </c>
      <c r="AQ41" s="295">
        <v>10748</v>
      </c>
      <c r="AR41" s="296">
        <v>-66.400000000000006</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552</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553</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554</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521</v>
      </c>
      <c r="AN49" s="1148" t="s">
        <v>555</v>
      </c>
      <c r="AO49" s="1149"/>
      <c r="AP49" s="1149"/>
      <c r="AQ49" s="1149"/>
      <c r="AR49" s="1150"/>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556</v>
      </c>
      <c r="AO50" s="311" t="s">
        <v>557</v>
      </c>
      <c r="AP50" s="312" t="s">
        <v>558</v>
      </c>
      <c r="AQ50" s="313" t="s">
        <v>559</v>
      </c>
      <c r="AR50" s="314" t="s">
        <v>560</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561</v>
      </c>
      <c r="AL51" s="307"/>
      <c r="AM51" s="315">
        <v>5123087</v>
      </c>
      <c r="AN51" s="316">
        <v>33463</v>
      </c>
      <c r="AO51" s="317">
        <v>-11.7</v>
      </c>
      <c r="AP51" s="318">
        <v>52308</v>
      </c>
      <c r="AQ51" s="319">
        <v>-17.3</v>
      </c>
      <c r="AR51" s="320">
        <v>5.6</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562</v>
      </c>
      <c r="AM52" s="323">
        <v>3675183</v>
      </c>
      <c r="AN52" s="324">
        <v>24006</v>
      </c>
      <c r="AO52" s="325">
        <v>-13.5</v>
      </c>
      <c r="AP52" s="326">
        <v>28695</v>
      </c>
      <c r="AQ52" s="327">
        <v>5.3</v>
      </c>
      <c r="AR52" s="328">
        <v>-18.8</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563</v>
      </c>
      <c r="AL53" s="307"/>
      <c r="AM53" s="315">
        <v>6602088</v>
      </c>
      <c r="AN53" s="316">
        <v>43159</v>
      </c>
      <c r="AO53" s="317">
        <v>29</v>
      </c>
      <c r="AP53" s="318">
        <v>46402</v>
      </c>
      <c r="AQ53" s="319">
        <v>-11.3</v>
      </c>
      <c r="AR53" s="320">
        <v>40.299999999999997</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562</v>
      </c>
      <c r="AM54" s="323">
        <v>4699426</v>
      </c>
      <c r="AN54" s="324">
        <v>30721</v>
      </c>
      <c r="AO54" s="325">
        <v>28</v>
      </c>
      <c r="AP54" s="326">
        <v>26897</v>
      </c>
      <c r="AQ54" s="327">
        <v>-6.3</v>
      </c>
      <c r="AR54" s="328">
        <v>34.299999999999997</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564</v>
      </c>
      <c r="AL55" s="307"/>
      <c r="AM55" s="315">
        <v>5532777</v>
      </c>
      <c r="AN55" s="316">
        <v>36156</v>
      </c>
      <c r="AO55" s="317">
        <v>-16.2</v>
      </c>
      <c r="AP55" s="318">
        <v>66343</v>
      </c>
      <c r="AQ55" s="319">
        <v>43</v>
      </c>
      <c r="AR55" s="320">
        <v>-59.2</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562</v>
      </c>
      <c r="AM56" s="323">
        <v>4280277</v>
      </c>
      <c r="AN56" s="324">
        <v>27971</v>
      </c>
      <c r="AO56" s="325">
        <v>-9</v>
      </c>
      <c r="AP56" s="326">
        <v>34529</v>
      </c>
      <c r="AQ56" s="327">
        <v>28.4</v>
      </c>
      <c r="AR56" s="328">
        <v>-37.4</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565</v>
      </c>
      <c r="AL57" s="307"/>
      <c r="AM57" s="315">
        <v>11722589</v>
      </c>
      <c r="AN57" s="316">
        <v>76996</v>
      </c>
      <c r="AO57" s="317">
        <v>113</v>
      </c>
      <c r="AP57" s="318">
        <v>56416</v>
      </c>
      <c r="AQ57" s="319">
        <v>-15</v>
      </c>
      <c r="AR57" s="320">
        <v>128</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562</v>
      </c>
      <c r="AM58" s="323">
        <v>6463612</v>
      </c>
      <c r="AN58" s="324">
        <v>42454</v>
      </c>
      <c r="AO58" s="325">
        <v>51.8</v>
      </c>
      <c r="AP58" s="326">
        <v>32623</v>
      </c>
      <c r="AQ58" s="327">
        <v>-5.5</v>
      </c>
      <c r="AR58" s="328">
        <v>57.3</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566</v>
      </c>
      <c r="AL59" s="307"/>
      <c r="AM59" s="315">
        <v>7462706</v>
      </c>
      <c r="AN59" s="316">
        <v>49428</v>
      </c>
      <c r="AO59" s="317">
        <v>-35.799999999999997</v>
      </c>
      <c r="AP59" s="318">
        <v>49217</v>
      </c>
      <c r="AQ59" s="319">
        <v>-12.8</v>
      </c>
      <c r="AR59" s="320">
        <v>-23</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562</v>
      </c>
      <c r="AM60" s="323">
        <v>3772241</v>
      </c>
      <c r="AN60" s="324">
        <v>24985</v>
      </c>
      <c r="AO60" s="325">
        <v>-41.1</v>
      </c>
      <c r="AP60" s="326">
        <v>27232</v>
      </c>
      <c r="AQ60" s="327">
        <v>-16.5</v>
      </c>
      <c r="AR60" s="328">
        <v>-24.6</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567</v>
      </c>
      <c r="AL61" s="329"/>
      <c r="AM61" s="330">
        <v>7288649</v>
      </c>
      <c r="AN61" s="331">
        <v>47840</v>
      </c>
      <c r="AO61" s="332">
        <v>15.7</v>
      </c>
      <c r="AP61" s="333">
        <v>54137</v>
      </c>
      <c r="AQ61" s="334">
        <v>-2.7</v>
      </c>
      <c r="AR61" s="320">
        <v>18.399999999999999</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562</v>
      </c>
      <c r="AM62" s="323">
        <v>4578148</v>
      </c>
      <c r="AN62" s="324">
        <v>30027</v>
      </c>
      <c r="AO62" s="325">
        <v>3.2</v>
      </c>
      <c r="AP62" s="326">
        <v>29995</v>
      </c>
      <c r="AQ62" s="327">
        <v>1.1000000000000001</v>
      </c>
      <c r="AR62" s="328">
        <v>2.1</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y6ZNYQAgVAKLTn5bYo3HUVpjI60ZoQ9Nus9L1qu/0ulJkJQ01kifLRY005c4R+PajDUChQTN9Gif/FZHevnKKA==" saltValue="SjLKgE1r9YX5RfmSGIE3i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569</v>
      </c>
    </row>
    <row r="121" spans="125:125" ht="13.5" hidden="1" customHeight="1" x14ac:dyDescent="0.15">
      <c r="DU121" s="241"/>
    </row>
  </sheetData>
  <sheetProtection algorithmName="SHA-512" hashValue="rRlTaOn/LnuZWREx5rgZRjmwXVkGk1jfJzA0UNrGmAyLleLB9aDTG/S9bkKt1pivEnb4sBPEH/aozAAba/1kSw==" saltValue="wm+HDLVfpWOMstw8s0qdYQ==" spinCount="100000" sheet="1" objects="1" scenarios="1"/>
  <dataConsolidate/>
  <phoneticPr fontId="2"/>
  <printOptions horizontalCentered="1"/>
  <pageMargins left="0" right="0" top="0.19685039370078741" bottom="0" header="0"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570</v>
      </c>
    </row>
  </sheetData>
  <sheetProtection algorithmName="SHA-512" hashValue="UmdtpvyOfp0rJ+Xz3VeyxXjsVoO9f3l9ETsH35bhpeAmh0SqhfZGbPGEIsVkds9us34XdqP8DePBaNvqvlU+sQ==" saltValue="1PRhDhzby4fKs2k0sxAthg==" spinCount="100000" sheet="1" objects="1" scenarios="1"/>
  <dataConsolidate/>
  <phoneticPr fontId="2"/>
  <printOptions horizontalCentered="1"/>
  <pageMargins left="0" right="0" top="0.19685039370078741" bottom="0" header="0"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72" t="s">
        <v>3</v>
      </c>
      <c r="D47" s="1172"/>
      <c r="E47" s="1173"/>
      <c r="F47" s="11">
        <v>21.34</v>
      </c>
      <c r="G47" s="12">
        <v>21.13</v>
      </c>
      <c r="H47" s="12">
        <v>20.52</v>
      </c>
      <c r="I47" s="12">
        <v>18.739999999999998</v>
      </c>
      <c r="J47" s="13">
        <v>20.309999999999999</v>
      </c>
    </row>
    <row r="48" spans="2:10" ht="57.75" customHeight="1" x14ac:dyDescent="0.15">
      <c r="B48" s="14"/>
      <c r="C48" s="1174" t="s">
        <v>4</v>
      </c>
      <c r="D48" s="1174"/>
      <c r="E48" s="1175"/>
      <c r="F48" s="15">
        <v>8.0299999999999994</v>
      </c>
      <c r="G48" s="16">
        <v>5.19</v>
      </c>
      <c r="H48" s="16">
        <v>6.65</v>
      </c>
      <c r="I48" s="16">
        <v>4.3099999999999996</v>
      </c>
      <c r="J48" s="17">
        <v>4.8099999999999996</v>
      </c>
    </row>
    <row r="49" spans="2:10" ht="57.75" customHeight="1" thickBot="1" x14ac:dyDescent="0.2">
      <c r="B49" s="18"/>
      <c r="C49" s="1176" t="s">
        <v>5</v>
      </c>
      <c r="D49" s="1176"/>
      <c r="E49" s="1177"/>
      <c r="F49" s="19">
        <v>1.9</v>
      </c>
      <c r="G49" s="20" t="s">
        <v>576</v>
      </c>
      <c r="H49" s="20">
        <v>1.62</v>
      </c>
      <c r="I49" s="20" t="s">
        <v>577</v>
      </c>
      <c r="J49" s="21">
        <v>0.17</v>
      </c>
    </row>
    <row r="50" spans="2:10" x14ac:dyDescent="0.15"/>
  </sheetData>
  <sheetProtection algorithmName="SHA-512" hashValue="tQf9OTsOytmHIEo4Z3HJimDw3Yh0k0qnpM0q+Gdl8IKvjH6rhklhR3pOmqddUz//Y/RQGQ8iJ53m2/o+r2SU+g==" saltValue="Gv/km5I/reAGmEgvBze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2023-03-27T12:31:53Z</cp:lastPrinted>
  <dcterms:created xsi:type="dcterms:W3CDTF">2023-02-20T05:43:03Z</dcterms:created>
  <dcterms:modified xsi:type="dcterms:W3CDTF">2023-10-06T08:48:12Z</dcterms:modified>
  <cp:category/>
</cp:coreProperties>
</file>