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66925"/>
  <xr:revisionPtr revIDLastSave="0" documentId="13_ncr:1_{E20D7D97-A721-4A5E-AB22-F68298B6D58F}" xr6:coauthVersionLast="36" xr6:coauthVersionMax="36" xr10:uidLastSave="{00000000-0000-0000-0000-000000000000}"/>
  <bookViews>
    <workbookView xWindow="0" yWindow="0" windowWidth="26850" windowHeight="11963" tabRatio="765" xr2:uid="{F2B293AD-EF5F-7946-B006-18FEADA31464}"/>
  </bookViews>
  <sheets>
    <sheet name="概要" sheetId="27" r:id="rId1"/>
    <sheet name="近似曲線" sheetId="25" r:id="rId2"/>
    <sheet name="勾配降下法" sheetId="24" r:id="rId3"/>
    <sheet name="勾配降下法結果" sheetId="26" r:id="rId4"/>
    <sheet name="3次元グラフ" sheetId="2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4" i="26" l="1"/>
  <c r="G134" i="26"/>
  <c r="F134" i="26"/>
  <c r="E134" i="26"/>
  <c r="D134" i="26"/>
  <c r="H133" i="26"/>
  <c r="G133" i="26"/>
  <c r="F133" i="26"/>
  <c r="E133" i="26"/>
  <c r="D133" i="26"/>
  <c r="H132" i="26"/>
  <c r="G132" i="26"/>
  <c r="F132" i="26"/>
  <c r="E132" i="26"/>
  <c r="D132" i="26"/>
  <c r="H131" i="26"/>
  <c r="G131" i="26"/>
  <c r="F131" i="26"/>
  <c r="E131" i="26"/>
  <c r="D131" i="26"/>
  <c r="H130" i="26"/>
  <c r="G130" i="26"/>
  <c r="F130" i="26"/>
  <c r="E130" i="26"/>
  <c r="D130" i="26"/>
  <c r="H129" i="26"/>
  <c r="G129" i="26"/>
  <c r="F129" i="26"/>
  <c r="E129" i="26"/>
  <c r="D129" i="26"/>
  <c r="H128" i="26"/>
  <c r="G128" i="26"/>
  <c r="F128" i="26"/>
  <c r="E128" i="26"/>
  <c r="D128" i="26"/>
  <c r="H127" i="26"/>
  <c r="G127" i="26"/>
  <c r="F127" i="26"/>
  <c r="E127" i="26"/>
  <c r="D127" i="26"/>
  <c r="H126" i="26"/>
  <c r="G126" i="26"/>
  <c r="F126" i="26"/>
  <c r="E126" i="26"/>
  <c r="D126" i="26"/>
  <c r="H125" i="26"/>
  <c r="G125" i="26"/>
  <c r="F125" i="26"/>
  <c r="E125" i="26"/>
  <c r="D125" i="26"/>
  <c r="H124" i="26"/>
  <c r="G124" i="26"/>
  <c r="F124" i="26"/>
  <c r="E124" i="26"/>
  <c r="D124" i="26"/>
  <c r="H123" i="26"/>
  <c r="G123" i="26"/>
  <c r="F123" i="26"/>
  <c r="E123" i="26"/>
  <c r="D123" i="26"/>
  <c r="H122" i="26"/>
  <c r="G122" i="26"/>
  <c r="F122" i="26"/>
  <c r="E122" i="26"/>
  <c r="D122" i="26"/>
  <c r="H121" i="26"/>
  <c r="G121" i="26"/>
  <c r="F121" i="26"/>
  <c r="E121" i="26"/>
  <c r="D121" i="26"/>
  <c r="H120" i="26"/>
  <c r="G120" i="26"/>
  <c r="F120" i="26"/>
  <c r="E120" i="26"/>
  <c r="D120" i="26"/>
  <c r="H119" i="26"/>
  <c r="G119" i="26"/>
  <c r="F119" i="26"/>
  <c r="E119" i="26"/>
  <c r="D119" i="26"/>
  <c r="H118" i="26"/>
  <c r="G118" i="26"/>
  <c r="F118" i="26"/>
  <c r="E118" i="26"/>
  <c r="D118" i="26"/>
  <c r="H117" i="26"/>
  <c r="G117" i="26"/>
  <c r="F117" i="26"/>
  <c r="E117" i="26"/>
  <c r="D117" i="26"/>
  <c r="H116" i="26"/>
  <c r="G116" i="26"/>
  <c r="F116" i="26"/>
  <c r="E116" i="26"/>
  <c r="D116" i="26"/>
  <c r="H115" i="26"/>
  <c r="G115" i="26"/>
  <c r="F115" i="26"/>
  <c r="E115" i="26"/>
  <c r="D115" i="26"/>
  <c r="H114" i="26"/>
  <c r="G114" i="26"/>
  <c r="F114" i="26"/>
  <c r="E114" i="26"/>
  <c r="D114" i="26"/>
  <c r="H113" i="26"/>
  <c r="G113" i="26"/>
  <c r="F113" i="26"/>
  <c r="E113" i="26"/>
  <c r="D113" i="26"/>
  <c r="H112" i="26"/>
  <c r="G112" i="26"/>
  <c r="F112" i="26"/>
  <c r="E112" i="26"/>
  <c r="D112" i="26"/>
  <c r="H111" i="26"/>
  <c r="G111" i="26"/>
  <c r="F111" i="26"/>
  <c r="E111" i="26"/>
  <c r="D111" i="26"/>
  <c r="H110" i="26"/>
  <c r="G110" i="26"/>
  <c r="F110" i="26"/>
  <c r="E110" i="26"/>
  <c r="D110" i="26"/>
  <c r="H109" i="26"/>
  <c r="G109" i="26"/>
  <c r="F109" i="26"/>
  <c r="E109" i="26"/>
  <c r="D109" i="26"/>
  <c r="H108" i="26"/>
  <c r="G108" i="26"/>
  <c r="F108" i="26"/>
  <c r="E108" i="26"/>
  <c r="D108" i="26"/>
  <c r="H107" i="26"/>
  <c r="G107" i="26"/>
  <c r="F107" i="26"/>
  <c r="E107" i="26"/>
  <c r="D107" i="26"/>
  <c r="H106" i="26"/>
  <c r="G106" i="26"/>
  <c r="F106" i="26"/>
  <c r="E106" i="26"/>
  <c r="D106" i="26"/>
  <c r="H105" i="26"/>
  <c r="G105" i="26"/>
  <c r="F105" i="26"/>
  <c r="E105" i="26"/>
  <c r="D105" i="26"/>
  <c r="H104" i="26"/>
  <c r="G104" i="26"/>
  <c r="F104" i="26"/>
  <c r="E104" i="26"/>
  <c r="D104" i="26"/>
  <c r="H103" i="26"/>
  <c r="G103" i="26"/>
  <c r="F103" i="26"/>
  <c r="E103" i="26"/>
  <c r="D103" i="26"/>
  <c r="H102" i="26"/>
  <c r="G102" i="26"/>
  <c r="F102" i="26"/>
  <c r="E102" i="26"/>
  <c r="D102" i="26"/>
  <c r="H101" i="26"/>
  <c r="G101" i="26"/>
  <c r="F101" i="26"/>
  <c r="E101" i="26"/>
  <c r="D101" i="26"/>
  <c r="H100" i="26"/>
  <c r="G100" i="26"/>
  <c r="F100" i="26"/>
  <c r="E100" i="26"/>
  <c r="D100" i="26"/>
  <c r="H99" i="26"/>
  <c r="G99" i="26"/>
  <c r="F99" i="26"/>
  <c r="E99" i="26"/>
  <c r="D99" i="26"/>
  <c r="H98" i="26"/>
  <c r="G98" i="26"/>
  <c r="F98" i="26"/>
  <c r="E98" i="26"/>
  <c r="D98" i="26"/>
  <c r="H97" i="26"/>
  <c r="G97" i="26"/>
  <c r="F97" i="26"/>
  <c r="E97" i="26"/>
  <c r="D97" i="26"/>
  <c r="H96" i="26"/>
  <c r="G96" i="26"/>
  <c r="F96" i="26"/>
  <c r="E96" i="26"/>
  <c r="D96" i="26"/>
  <c r="H95" i="26"/>
  <c r="G95" i="26"/>
  <c r="F95" i="26"/>
  <c r="E95" i="26"/>
  <c r="D95" i="26"/>
  <c r="H94" i="26"/>
  <c r="G94" i="26"/>
  <c r="F94" i="26"/>
  <c r="E94" i="26"/>
  <c r="D94" i="26"/>
  <c r="H93" i="26"/>
  <c r="G93" i="26"/>
  <c r="F93" i="26"/>
  <c r="E93" i="26"/>
  <c r="D93" i="26"/>
  <c r="H92" i="26"/>
  <c r="G92" i="26"/>
  <c r="F92" i="26"/>
  <c r="E92" i="26"/>
  <c r="D92" i="26"/>
  <c r="H91" i="26"/>
  <c r="G91" i="26"/>
  <c r="F91" i="26"/>
  <c r="E91" i="26"/>
  <c r="D91" i="26"/>
  <c r="H90" i="26"/>
  <c r="G90" i="26"/>
  <c r="F90" i="26"/>
  <c r="E90" i="26"/>
  <c r="D90" i="26"/>
  <c r="H89" i="26"/>
  <c r="G89" i="26"/>
  <c r="F89" i="26"/>
  <c r="E89" i="26"/>
  <c r="D89" i="26"/>
  <c r="H88" i="26"/>
  <c r="G88" i="26"/>
  <c r="F88" i="26"/>
  <c r="E88" i="26"/>
  <c r="D88" i="26"/>
  <c r="H87" i="26"/>
  <c r="G87" i="26"/>
  <c r="F87" i="26"/>
  <c r="E87" i="26"/>
  <c r="D87" i="26"/>
  <c r="H86" i="26"/>
  <c r="G86" i="26"/>
  <c r="F86" i="26"/>
  <c r="E86" i="26"/>
  <c r="D86" i="26"/>
  <c r="H85" i="26"/>
  <c r="G85" i="26"/>
  <c r="F85" i="26"/>
  <c r="E85" i="26"/>
  <c r="D85" i="26"/>
  <c r="H84" i="26"/>
  <c r="G84" i="26"/>
  <c r="F84" i="26"/>
  <c r="E84" i="26"/>
  <c r="D84" i="26"/>
  <c r="H83" i="26"/>
  <c r="G83" i="26"/>
  <c r="F83" i="26"/>
  <c r="E83" i="26"/>
  <c r="D83" i="26"/>
  <c r="H82" i="26"/>
  <c r="G82" i="26"/>
  <c r="F82" i="26"/>
  <c r="E82" i="26"/>
  <c r="D82" i="26"/>
  <c r="H81" i="26"/>
  <c r="G81" i="26"/>
  <c r="F81" i="26"/>
  <c r="E81" i="26"/>
  <c r="D81" i="26"/>
  <c r="H80" i="26"/>
  <c r="G80" i="26"/>
  <c r="F80" i="26"/>
  <c r="E80" i="26"/>
  <c r="D80" i="26"/>
  <c r="H79" i="26"/>
  <c r="G79" i="26"/>
  <c r="F79" i="26"/>
  <c r="E79" i="26"/>
  <c r="D79" i="26"/>
  <c r="H78" i="26"/>
  <c r="G78" i="26"/>
  <c r="F78" i="26"/>
  <c r="E78" i="26"/>
  <c r="D78" i="26"/>
  <c r="H77" i="26"/>
  <c r="G77" i="26"/>
  <c r="F77" i="26"/>
  <c r="E77" i="26"/>
  <c r="D77" i="26"/>
  <c r="H76" i="26"/>
  <c r="G76" i="26"/>
  <c r="F76" i="26"/>
  <c r="E76" i="26"/>
  <c r="D76" i="26"/>
  <c r="H75" i="26"/>
  <c r="G75" i="26"/>
  <c r="F75" i="26"/>
  <c r="E75" i="26"/>
  <c r="D75" i="26"/>
  <c r="H74" i="26"/>
  <c r="G74" i="26"/>
  <c r="F74" i="26"/>
  <c r="E74" i="26"/>
  <c r="D74" i="26"/>
  <c r="H73" i="26"/>
  <c r="G73" i="26"/>
  <c r="F73" i="26"/>
  <c r="E73" i="26"/>
  <c r="D73" i="26"/>
  <c r="H72" i="26"/>
  <c r="G72" i="26"/>
  <c r="F72" i="26"/>
  <c r="E72" i="26"/>
  <c r="D72" i="26"/>
  <c r="H71" i="26"/>
  <c r="G71" i="26"/>
  <c r="F71" i="26"/>
  <c r="E71" i="26"/>
  <c r="D71" i="26"/>
  <c r="H70" i="26"/>
  <c r="G70" i="26"/>
  <c r="F70" i="26"/>
  <c r="E70" i="26"/>
  <c r="D70" i="26"/>
  <c r="H69" i="26"/>
  <c r="G69" i="26"/>
  <c r="F69" i="26"/>
  <c r="E69" i="26"/>
  <c r="D69" i="26"/>
  <c r="H68" i="26"/>
  <c r="G68" i="26"/>
  <c r="F68" i="26"/>
  <c r="E68" i="26"/>
  <c r="D68" i="26"/>
  <c r="H67" i="26"/>
  <c r="G67" i="26"/>
  <c r="F67" i="26"/>
  <c r="E67" i="26"/>
  <c r="D67" i="26"/>
  <c r="H66" i="26"/>
  <c r="G66" i="26"/>
  <c r="F66" i="26"/>
  <c r="E66" i="26"/>
  <c r="D66" i="26"/>
  <c r="H65" i="26"/>
  <c r="G65" i="26"/>
  <c r="F65" i="26"/>
  <c r="E65" i="26"/>
  <c r="D65" i="26"/>
  <c r="H64" i="26"/>
  <c r="G64" i="26"/>
  <c r="F64" i="26"/>
  <c r="E64" i="26"/>
  <c r="D64" i="26"/>
  <c r="H63" i="26"/>
  <c r="G63" i="26"/>
  <c r="F63" i="26"/>
  <c r="E63" i="26"/>
  <c r="D63" i="26"/>
  <c r="H62" i="26"/>
  <c r="G62" i="26"/>
  <c r="F62" i="26"/>
  <c r="E62" i="26"/>
  <c r="D62" i="26"/>
  <c r="H61" i="26"/>
  <c r="G61" i="26"/>
  <c r="F61" i="26"/>
  <c r="E61" i="26"/>
  <c r="D61" i="26"/>
  <c r="H60" i="26"/>
  <c r="G60" i="26"/>
  <c r="F60" i="26"/>
  <c r="E60" i="26"/>
  <c r="D60" i="26"/>
  <c r="H59" i="26"/>
  <c r="G59" i="26"/>
  <c r="F59" i="26"/>
  <c r="E59" i="26"/>
  <c r="D59" i="26"/>
  <c r="H58" i="26"/>
  <c r="G58" i="26"/>
  <c r="F58" i="26"/>
  <c r="E58" i="26"/>
  <c r="D58" i="26"/>
  <c r="H57" i="26"/>
  <c r="G57" i="26"/>
  <c r="F57" i="26"/>
  <c r="E57" i="26"/>
  <c r="D57" i="26"/>
  <c r="H56" i="26"/>
  <c r="G56" i="26"/>
  <c r="F56" i="26"/>
  <c r="E56" i="26"/>
  <c r="D56" i="26"/>
  <c r="H55" i="26"/>
  <c r="G55" i="26"/>
  <c r="F55" i="26"/>
  <c r="E55" i="26"/>
  <c r="D55" i="26"/>
  <c r="H54" i="26"/>
  <c r="G54" i="26"/>
  <c r="F54" i="26"/>
  <c r="E54" i="26"/>
  <c r="D54" i="26"/>
  <c r="H53" i="26"/>
  <c r="G53" i="26"/>
  <c r="F53" i="26"/>
  <c r="E53" i="26"/>
  <c r="D53" i="26"/>
  <c r="H52" i="26"/>
  <c r="G52" i="26"/>
  <c r="F52" i="26"/>
  <c r="E52" i="26"/>
  <c r="D52" i="26"/>
  <c r="H51" i="26"/>
  <c r="G51" i="26"/>
  <c r="F51" i="26"/>
  <c r="E51" i="26"/>
  <c r="D51" i="26"/>
  <c r="H50" i="26"/>
  <c r="G50" i="26"/>
  <c r="F50" i="26"/>
  <c r="E50" i="26"/>
  <c r="D50" i="26"/>
  <c r="H49" i="26"/>
  <c r="G49" i="26"/>
  <c r="F49" i="26"/>
  <c r="E49" i="26"/>
  <c r="D49" i="26"/>
  <c r="H48" i="26"/>
  <c r="G48" i="26"/>
  <c r="F48" i="26"/>
  <c r="E48" i="26"/>
  <c r="D48" i="26"/>
  <c r="H47" i="26"/>
  <c r="G47" i="26"/>
  <c r="F47" i="26"/>
  <c r="E47" i="26"/>
  <c r="D47" i="26"/>
  <c r="H46" i="26"/>
  <c r="G46" i="26"/>
  <c r="F46" i="26"/>
  <c r="E46" i="26"/>
  <c r="D46" i="26"/>
  <c r="H45" i="26"/>
  <c r="G45" i="26"/>
  <c r="F45" i="26"/>
  <c r="E45" i="26"/>
  <c r="D45" i="26"/>
  <c r="H44" i="26"/>
  <c r="G44" i="26"/>
  <c r="F44" i="26"/>
  <c r="E44" i="26"/>
  <c r="D44" i="26"/>
  <c r="H43" i="26"/>
  <c r="G43" i="26"/>
  <c r="F43" i="26"/>
  <c r="E43" i="26"/>
  <c r="D43" i="26"/>
  <c r="H42" i="26"/>
  <c r="G42" i="26"/>
  <c r="F42" i="26"/>
  <c r="E42" i="26"/>
  <c r="D42" i="26"/>
  <c r="H41" i="26"/>
  <c r="G41" i="26"/>
  <c r="F41" i="26"/>
  <c r="E41" i="26"/>
  <c r="D41" i="26"/>
  <c r="H40" i="26"/>
  <c r="G40" i="26"/>
  <c r="F40" i="26"/>
  <c r="E40" i="26"/>
  <c r="D40" i="26"/>
  <c r="H39" i="26"/>
  <c r="G39" i="26"/>
  <c r="F39" i="26"/>
  <c r="E39" i="26"/>
  <c r="D39" i="26"/>
  <c r="H38" i="26"/>
  <c r="G38" i="26"/>
  <c r="F38" i="26"/>
  <c r="E38" i="26"/>
  <c r="D38" i="26"/>
  <c r="H37" i="26"/>
  <c r="G37" i="26"/>
  <c r="F37" i="26"/>
  <c r="E37" i="26"/>
  <c r="D37" i="26"/>
  <c r="H36" i="26"/>
  <c r="G36" i="26"/>
  <c r="F36" i="26"/>
  <c r="E36" i="26"/>
  <c r="D36" i="26"/>
  <c r="H35" i="26"/>
  <c r="G35" i="26"/>
  <c r="F35" i="26"/>
  <c r="E35" i="26"/>
  <c r="D35" i="26"/>
  <c r="H34" i="26"/>
  <c r="G34" i="26"/>
  <c r="F34" i="26"/>
  <c r="E34" i="26"/>
  <c r="D34" i="26"/>
  <c r="H33" i="26"/>
  <c r="G33" i="26"/>
  <c r="F33" i="26"/>
  <c r="E33" i="26"/>
  <c r="D33" i="26"/>
  <c r="H32" i="26"/>
  <c r="G32" i="26"/>
  <c r="F32" i="26"/>
  <c r="E32" i="26"/>
  <c r="D32" i="26"/>
  <c r="H31" i="26"/>
  <c r="G31" i="26"/>
  <c r="F31" i="26"/>
  <c r="E31" i="26"/>
  <c r="D31" i="26"/>
  <c r="H30" i="26"/>
  <c r="G30" i="26"/>
  <c r="F30" i="26"/>
  <c r="E30" i="26"/>
  <c r="D30" i="26"/>
  <c r="H29" i="26"/>
  <c r="G29" i="26"/>
  <c r="F29" i="26"/>
  <c r="E29" i="26"/>
  <c r="D29" i="26"/>
  <c r="H28" i="26"/>
  <c r="G28" i="26"/>
  <c r="F28" i="26"/>
  <c r="E28" i="26"/>
  <c r="D28" i="26"/>
  <c r="H27" i="26"/>
  <c r="G27" i="26"/>
  <c r="F27" i="26"/>
  <c r="E27" i="26"/>
  <c r="D27" i="26"/>
  <c r="H26" i="26"/>
  <c r="G26" i="26"/>
  <c r="F26" i="26"/>
  <c r="E26" i="26"/>
  <c r="D26" i="26"/>
  <c r="H25" i="26"/>
  <c r="G25" i="26"/>
  <c r="F25" i="26"/>
  <c r="E25" i="26"/>
  <c r="D25" i="26"/>
  <c r="H24" i="26"/>
  <c r="G24" i="26"/>
  <c r="F24" i="26"/>
  <c r="E24" i="26"/>
  <c r="D24" i="26"/>
  <c r="H23" i="26"/>
  <c r="G23" i="26"/>
  <c r="F23" i="26"/>
  <c r="E23" i="26"/>
  <c r="D23" i="26"/>
  <c r="H22" i="26"/>
  <c r="G22" i="26"/>
  <c r="F22" i="26"/>
  <c r="E22" i="26"/>
  <c r="D22" i="26"/>
  <c r="H21" i="26"/>
  <c r="G21" i="26"/>
  <c r="F21" i="26"/>
  <c r="E21" i="26"/>
  <c r="D21" i="26"/>
  <c r="H20" i="26"/>
  <c r="G20" i="26"/>
  <c r="F20" i="26"/>
  <c r="E20" i="26"/>
  <c r="D20" i="26"/>
  <c r="H19" i="26"/>
  <c r="G19" i="26"/>
  <c r="F19" i="26"/>
  <c r="E19" i="26"/>
  <c r="D19" i="26"/>
  <c r="H18" i="26"/>
  <c r="G18" i="26"/>
  <c r="F18" i="26"/>
  <c r="E18" i="26"/>
  <c r="D18" i="26"/>
  <c r="H17" i="26"/>
  <c r="G17" i="26"/>
  <c r="F17" i="26"/>
  <c r="E17" i="26"/>
  <c r="D17" i="26"/>
  <c r="C10" i="26"/>
  <c r="G8" i="26"/>
  <c r="F8" i="26"/>
  <c r="D8" i="26"/>
  <c r="G7" i="26"/>
  <c r="F7" i="26"/>
  <c r="D7" i="26"/>
  <c r="H134" i="24"/>
  <c r="G134" i="24"/>
  <c r="F134" i="24"/>
  <c r="E134" i="24"/>
  <c r="D134" i="24"/>
  <c r="H133" i="24"/>
  <c r="G133" i="24"/>
  <c r="F133" i="24"/>
  <c r="E133" i="24"/>
  <c r="D133" i="24"/>
  <c r="H132" i="24"/>
  <c r="G132" i="24"/>
  <c r="F132" i="24"/>
  <c r="E132" i="24"/>
  <c r="D132" i="24"/>
  <c r="H131" i="24"/>
  <c r="G131" i="24"/>
  <c r="F131" i="24"/>
  <c r="E131" i="24"/>
  <c r="D131" i="24"/>
  <c r="H130" i="24"/>
  <c r="G130" i="24"/>
  <c r="F130" i="24"/>
  <c r="E130" i="24"/>
  <c r="D130" i="24"/>
  <c r="H129" i="24"/>
  <c r="G129" i="24"/>
  <c r="F129" i="24"/>
  <c r="E129" i="24"/>
  <c r="D129" i="24"/>
  <c r="H128" i="24"/>
  <c r="G128" i="24"/>
  <c r="F128" i="24"/>
  <c r="E128" i="24"/>
  <c r="D128" i="24"/>
  <c r="H127" i="24"/>
  <c r="G127" i="24"/>
  <c r="F127" i="24"/>
  <c r="E127" i="24"/>
  <c r="D127" i="24"/>
  <c r="H126" i="24"/>
  <c r="G126" i="24"/>
  <c r="F126" i="24"/>
  <c r="E126" i="24"/>
  <c r="D126" i="24"/>
  <c r="H125" i="24"/>
  <c r="G125" i="24"/>
  <c r="F125" i="24"/>
  <c r="E125" i="24"/>
  <c r="D125" i="24"/>
  <c r="H124" i="24"/>
  <c r="G124" i="24"/>
  <c r="F124" i="24"/>
  <c r="E124" i="24"/>
  <c r="D124" i="24"/>
  <c r="H123" i="24"/>
  <c r="G123" i="24"/>
  <c r="F123" i="24"/>
  <c r="E123" i="24"/>
  <c r="D123" i="24"/>
  <c r="H122" i="24"/>
  <c r="G122" i="24"/>
  <c r="F122" i="24"/>
  <c r="E122" i="24"/>
  <c r="D122" i="24"/>
  <c r="H121" i="24"/>
  <c r="G121" i="24"/>
  <c r="F121" i="24"/>
  <c r="E121" i="24"/>
  <c r="D121" i="24"/>
  <c r="H120" i="24"/>
  <c r="G120" i="24"/>
  <c r="F120" i="24"/>
  <c r="E120" i="24"/>
  <c r="D120" i="24"/>
  <c r="H119" i="24"/>
  <c r="G119" i="24"/>
  <c r="F119" i="24"/>
  <c r="E119" i="24"/>
  <c r="D119" i="24"/>
  <c r="H118" i="24"/>
  <c r="G118" i="24"/>
  <c r="F118" i="24"/>
  <c r="E118" i="24"/>
  <c r="D118" i="24"/>
  <c r="H117" i="24"/>
  <c r="G117" i="24"/>
  <c r="F117" i="24"/>
  <c r="E117" i="24"/>
  <c r="D117" i="24"/>
  <c r="H116" i="24"/>
  <c r="G116" i="24"/>
  <c r="F116" i="24"/>
  <c r="E116" i="24"/>
  <c r="D116" i="24"/>
  <c r="H115" i="24"/>
  <c r="G115" i="24"/>
  <c r="F115" i="24"/>
  <c r="E115" i="24"/>
  <c r="D115" i="24"/>
  <c r="H114" i="24"/>
  <c r="G114" i="24"/>
  <c r="F114" i="24"/>
  <c r="E114" i="24"/>
  <c r="D114" i="24"/>
  <c r="H113" i="24"/>
  <c r="G113" i="24"/>
  <c r="F113" i="24"/>
  <c r="E113" i="24"/>
  <c r="D113" i="24"/>
  <c r="H112" i="24"/>
  <c r="G112" i="24"/>
  <c r="F112" i="24"/>
  <c r="E112" i="24"/>
  <c r="D112" i="24"/>
  <c r="H111" i="24"/>
  <c r="G111" i="24"/>
  <c r="F111" i="24"/>
  <c r="E111" i="24"/>
  <c r="D111" i="24"/>
  <c r="H110" i="24"/>
  <c r="G110" i="24"/>
  <c r="F110" i="24"/>
  <c r="E110" i="24"/>
  <c r="D110" i="24"/>
  <c r="H109" i="24"/>
  <c r="G109" i="24"/>
  <c r="F109" i="24"/>
  <c r="E109" i="24"/>
  <c r="D109" i="24"/>
  <c r="H108" i="24"/>
  <c r="G108" i="24"/>
  <c r="F108" i="24"/>
  <c r="E108" i="24"/>
  <c r="D108" i="24"/>
  <c r="H107" i="24"/>
  <c r="G107" i="24"/>
  <c r="F107" i="24"/>
  <c r="E107" i="24"/>
  <c r="D107" i="24"/>
  <c r="H106" i="24"/>
  <c r="G106" i="24"/>
  <c r="F106" i="24"/>
  <c r="E106" i="24"/>
  <c r="D106" i="24"/>
  <c r="H105" i="24"/>
  <c r="G105" i="24"/>
  <c r="F105" i="24"/>
  <c r="E105" i="24"/>
  <c r="D105" i="24"/>
  <c r="H104" i="24"/>
  <c r="G104" i="24"/>
  <c r="F104" i="24"/>
  <c r="E104" i="24"/>
  <c r="D104" i="24"/>
  <c r="H103" i="24"/>
  <c r="G103" i="24"/>
  <c r="F103" i="24"/>
  <c r="E103" i="24"/>
  <c r="D103" i="24"/>
  <c r="H102" i="24"/>
  <c r="G102" i="24"/>
  <c r="F102" i="24"/>
  <c r="E102" i="24"/>
  <c r="D102" i="24"/>
  <c r="H101" i="24"/>
  <c r="G101" i="24"/>
  <c r="F101" i="24"/>
  <c r="E101" i="24"/>
  <c r="D101" i="24"/>
  <c r="H100" i="24"/>
  <c r="G100" i="24"/>
  <c r="F100" i="24"/>
  <c r="E100" i="24"/>
  <c r="D100" i="24"/>
  <c r="H99" i="24"/>
  <c r="G99" i="24"/>
  <c r="F99" i="24"/>
  <c r="E99" i="24"/>
  <c r="D99" i="24"/>
  <c r="H98" i="24"/>
  <c r="G98" i="24"/>
  <c r="F98" i="24"/>
  <c r="E98" i="24"/>
  <c r="D98" i="24"/>
  <c r="H97" i="24"/>
  <c r="G97" i="24"/>
  <c r="F97" i="24"/>
  <c r="E97" i="24"/>
  <c r="D97" i="24"/>
  <c r="H96" i="24"/>
  <c r="G96" i="24"/>
  <c r="F96" i="24"/>
  <c r="E96" i="24"/>
  <c r="D96" i="24"/>
  <c r="H95" i="24"/>
  <c r="G95" i="24"/>
  <c r="F95" i="24"/>
  <c r="E95" i="24"/>
  <c r="D95" i="24"/>
  <c r="H94" i="24"/>
  <c r="G94" i="24"/>
  <c r="F94" i="24"/>
  <c r="E94" i="24"/>
  <c r="D94" i="24"/>
  <c r="H93" i="24"/>
  <c r="G93" i="24"/>
  <c r="F93" i="24"/>
  <c r="E93" i="24"/>
  <c r="D93" i="24"/>
  <c r="H92" i="24"/>
  <c r="G92" i="24"/>
  <c r="F92" i="24"/>
  <c r="E92" i="24"/>
  <c r="D92" i="24"/>
  <c r="H91" i="24"/>
  <c r="G91" i="24"/>
  <c r="F91" i="24"/>
  <c r="E91" i="24"/>
  <c r="D91" i="24"/>
  <c r="H90" i="24"/>
  <c r="G90" i="24"/>
  <c r="F90" i="24"/>
  <c r="E90" i="24"/>
  <c r="D90" i="24"/>
  <c r="H89" i="24"/>
  <c r="G89" i="24"/>
  <c r="F89" i="24"/>
  <c r="E89" i="24"/>
  <c r="D89" i="24"/>
  <c r="H88" i="24"/>
  <c r="G88" i="24"/>
  <c r="F88" i="24"/>
  <c r="E88" i="24"/>
  <c r="D88" i="24"/>
  <c r="H87" i="24"/>
  <c r="G87" i="24"/>
  <c r="F87" i="24"/>
  <c r="E87" i="24"/>
  <c r="D87" i="24"/>
  <c r="H86" i="24"/>
  <c r="G86" i="24"/>
  <c r="F86" i="24"/>
  <c r="E86" i="24"/>
  <c r="D86" i="24"/>
  <c r="H85" i="24"/>
  <c r="G85" i="24"/>
  <c r="F85" i="24"/>
  <c r="E85" i="24"/>
  <c r="D85" i="24"/>
  <c r="H84" i="24"/>
  <c r="G84" i="24"/>
  <c r="F84" i="24"/>
  <c r="E84" i="24"/>
  <c r="D84" i="24"/>
  <c r="H83" i="24"/>
  <c r="G83" i="24"/>
  <c r="F83" i="24"/>
  <c r="E83" i="24"/>
  <c r="D83" i="24"/>
  <c r="H82" i="24"/>
  <c r="G82" i="24"/>
  <c r="F82" i="24"/>
  <c r="E82" i="24"/>
  <c r="D82" i="24"/>
  <c r="H81" i="24"/>
  <c r="G81" i="24"/>
  <c r="F81" i="24"/>
  <c r="E81" i="24"/>
  <c r="D81" i="24"/>
  <c r="H80" i="24"/>
  <c r="G80" i="24"/>
  <c r="F80" i="24"/>
  <c r="E80" i="24"/>
  <c r="D80" i="24"/>
  <c r="H79" i="24"/>
  <c r="G79" i="24"/>
  <c r="F79" i="24"/>
  <c r="E79" i="24"/>
  <c r="D79" i="24"/>
  <c r="H78" i="24"/>
  <c r="G78" i="24"/>
  <c r="F78" i="24"/>
  <c r="E78" i="24"/>
  <c r="D78" i="24"/>
  <c r="H77" i="24"/>
  <c r="G77" i="24"/>
  <c r="F77" i="24"/>
  <c r="E77" i="24"/>
  <c r="D77" i="24"/>
  <c r="H76" i="24"/>
  <c r="G76" i="24"/>
  <c r="F76" i="24"/>
  <c r="E76" i="24"/>
  <c r="D76" i="24"/>
  <c r="H75" i="24"/>
  <c r="G75" i="24"/>
  <c r="F75" i="24"/>
  <c r="E75" i="24"/>
  <c r="D75" i="24"/>
  <c r="H74" i="24"/>
  <c r="G74" i="24"/>
  <c r="F74" i="24"/>
  <c r="E74" i="24"/>
  <c r="D74" i="24"/>
  <c r="H73" i="24"/>
  <c r="G73" i="24"/>
  <c r="F73" i="24"/>
  <c r="E73" i="24"/>
  <c r="D73" i="24"/>
  <c r="H72" i="24"/>
  <c r="G72" i="24"/>
  <c r="F72" i="24"/>
  <c r="E72" i="24"/>
  <c r="D72" i="24"/>
  <c r="H71" i="24"/>
  <c r="G71" i="24"/>
  <c r="F71" i="24"/>
  <c r="E71" i="24"/>
  <c r="D71" i="24"/>
  <c r="H70" i="24"/>
  <c r="G70" i="24"/>
  <c r="F70" i="24"/>
  <c r="E70" i="24"/>
  <c r="D70" i="24"/>
  <c r="H69" i="24"/>
  <c r="G69" i="24"/>
  <c r="F69" i="24"/>
  <c r="E69" i="24"/>
  <c r="D69" i="24"/>
  <c r="H68" i="24"/>
  <c r="G68" i="24"/>
  <c r="F68" i="24"/>
  <c r="E68" i="24"/>
  <c r="D68" i="24"/>
  <c r="H67" i="24"/>
  <c r="G67" i="24"/>
  <c r="F67" i="24"/>
  <c r="E67" i="24"/>
  <c r="D67" i="24"/>
  <c r="H66" i="24"/>
  <c r="G66" i="24"/>
  <c r="F66" i="24"/>
  <c r="E66" i="24"/>
  <c r="D66" i="24"/>
  <c r="H65" i="24"/>
  <c r="G65" i="24"/>
  <c r="F65" i="24"/>
  <c r="E65" i="24"/>
  <c r="D65" i="24"/>
  <c r="H64" i="24"/>
  <c r="G64" i="24"/>
  <c r="F64" i="24"/>
  <c r="E64" i="24"/>
  <c r="D64" i="24"/>
  <c r="H63" i="24"/>
  <c r="G63" i="24"/>
  <c r="F63" i="24"/>
  <c r="E63" i="24"/>
  <c r="D63" i="24"/>
  <c r="H62" i="24"/>
  <c r="G62" i="24"/>
  <c r="F62" i="24"/>
  <c r="E62" i="24"/>
  <c r="D62" i="24"/>
  <c r="H61" i="24"/>
  <c r="G61" i="24"/>
  <c r="F61" i="24"/>
  <c r="E61" i="24"/>
  <c r="D61" i="24"/>
  <c r="H60" i="24"/>
  <c r="G60" i="24"/>
  <c r="F60" i="24"/>
  <c r="E60" i="24"/>
  <c r="D60" i="24"/>
  <c r="H59" i="24"/>
  <c r="G59" i="24"/>
  <c r="F59" i="24"/>
  <c r="E59" i="24"/>
  <c r="D59" i="24"/>
  <c r="H58" i="24"/>
  <c r="G58" i="24"/>
  <c r="F58" i="24"/>
  <c r="E58" i="24"/>
  <c r="D58" i="24"/>
  <c r="H57" i="24"/>
  <c r="G57" i="24"/>
  <c r="F57" i="24"/>
  <c r="E57" i="24"/>
  <c r="D57" i="24"/>
  <c r="H56" i="24"/>
  <c r="G56" i="24"/>
  <c r="F56" i="24"/>
  <c r="E56" i="24"/>
  <c r="D56" i="24"/>
  <c r="H55" i="24"/>
  <c r="G55" i="24"/>
  <c r="F55" i="24"/>
  <c r="E55" i="24"/>
  <c r="D55" i="24"/>
  <c r="H54" i="24"/>
  <c r="G54" i="24"/>
  <c r="F54" i="24"/>
  <c r="E54" i="24"/>
  <c r="D54" i="24"/>
  <c r="H53" i="24"/>
  <c r="G53" i="24"/>
  <c r="F53" i="24"/>
  <c r="E53" i="24"/>
  <c r="D53" i="24"/>
  <c r="H52" i="24"/>
  <c r="G52" i="24"/>
  <c r="F52" i="24"/>
  <c r="E52" i="24"/>
  <c r="D52" i="24"/>
  <c r="H51" i="24"/>
  <c r="G51" i="24"/>
  <c r="F51" i="24"/>
  <c r="E51" i="24"/>
  <c r="D51" i="24"/>
  <c r="H50" i="24"/>
  <c r="G50" i="24"/>
  <c r="F50" i="24"/>
  <c r="E50" i="24"/>
  <c r="D50" i="24"/>
  <c r="H49" i="24"/>
  <c r="G49" i="24"/>
  <c r="F49" i="24"/>
  <c r="E49" i="24"/>
  <c r="D49" i="24"/>
  <c r="H48" i="24"/>
  <c r="G48" i="24"/>
  <c r="F48" i="24"/>
  <c r="E48" i="24"/>
  <c r="D48" i="24"/>
  <c r="H47" i="24"/>
  <c r="G47" i="24"/>
  <c r="F47" i="24"/>
  <c r="E47" i="24"/>
  <c r="D47" i="24"/>
  <c r="H46" i="24"/>
  <c r="G46" i="24"/>
  <c r="F46" i="24"/>
  <c r="E46" i="24"/>
  <c r="D46" i="24"/>
  <c r="H45" i="24"/>
  <c r="G45" i="24"/>
  <c r="F45" i="24"/>
  <c r="E45" i="24"/>
  <c r="D45" i="24"/>
  <c r="H44" i="24"/>
  <c r="G44" i="24"/>
  <c r="F44" i="24"/>
  <c r="E44" i="24"/>
  <c r="D44" i="24"/>
  <c r="H43" i="24"/>
  <c r="G43" i="24"/>
  <c r="F43" i="24"/>
  <c r="E43" i="24"/>
  <c r="D43" i="24"/>
  <c r="H42" i="24"/>
  <c r="G42" i="24"/>
  <c r="F42" i="24"/>
  <c r="E42" i="24"/>
  <c r="D42" i="24"/>
  <c r="H41" i="24"/>
  <c r="G41" i="24"/>
  <c r="F41" i="24"/>
  <c r="E41" i="24"/>
  <c r="D41" i="24"/>
  <c r="H40" i="24"/>
  <c r="G40" i="24"/>
  <c r="F40" i="24"/>
  <c r="E40" i="24"/>
  <c r="D40" i="24"/>
  <c r="H39" i="24"/>
  <c r="G39" i="24"/>
  <c r="F39" i="24"/>
  <c r="E39" i="24"/>
  <c r="D39" i="24"/>
  <c r="H38" i="24"/>
  <c r="G38" i="24"/>
  <c r="F38" i="24"/>
  <c r="E38" i="24"/>
  <c r="D38" i="24"/>
  <c r="H37" i="24"/>
  <c r="G37" i="24"/>
  <c r="F37" i="24"/>
  <c r="E37" i="24"/>
  <c r="D37" i="24"/>
  <c r="H36" i="24"/>
  <c r="G36" i="24"/>
  <c r="F36" i="24"/>
  <c r="E36" i="24"/>
  <c r="D36" i="24"/>
  <c r="H35" i="24"/>
  <c r="G35" i="24"/>
  <c r="F35" i="24"/>
  <c r="E35" i="24"/>
  <c r="D35" i="24"/>
  <c r="H34" i="24"/>
  <c r="G34" i="24"/>
  <c r="F34" i="24"/>
  <c r="E34" i="24"/>
  <c r="D34" i="24"/>
  <c r="H33" i="24"/>
  <c r="G33" i="24"/>
  <c r="F33" i="24"/>
  <c r="E33" i="24"/>
  <c r="D33" i="24"/>
  <c r="H32" i="24"/>
  <c r="G32" i="24"/>
  <c r="F32" i="24"/>
  <c r="E32" i="24"/>
  <c r="D32" i="24"/>
  <c r="H31" i="24"/>
  <c r="G31" i="24"/>
  <c r="F31" i="24"/>
  <c r="E31" i="24"/>
  <c r="D31" i="24"/>
  <c r="H30" i="24"/>
  <c r="G30" i="24"/>
  <c r="F30" i="24"/>
  <c r="E30" i="24"/>
  <c r="D30" i="24"/>
  <c r="H29" i="24"/>
  <c r="G29" i="24"/>
  <c r="F29" i="24"/>
  <c r="E29" i="24"/>
  <c r="D29" i="24"/>
  <c r="H28" i="24"/>
  <c r="G28" i="24"/>
  <c r="F28" i="24"/>
  <c r="E28" i="24"/>
  <c r="D28" i="24"/>
  <c r="H27" i="24"/>
  <c r="G27" i="24"/>
  <c r="F27" i="24"/>
  <c r="E27" i="24"/>
  <c r="D27" i="24"/>
  <c r="H26" i="24"/>
  <c r="G26" i="24"/>
  <c r="F26" i="24"/>
  <c r="E26" i="24"/>
  <c r="D26" i="24"/>
  <c r="H25" i="24"/>
  <c r="G25" i="24"/>
  <c r="F25" i="24"/>
  <c r="E25" i="24"/>
  <c r="D25" i="24"/>
  <c r="H24" i="24"/>
  <c r="G24" i="24"/>
  <c r="F24" i="24"/>
  <c r="E24" i="24"/>
  <c r="D24" i="24"/>
  <c r="H23" i="24"/>
  <c r="G23" i="24"/>
  <c r="F23" i="24"/>
  <c r="E23" i="24"/>
  <c r="D23" i="24"/>
  <c r="H22" i="24"/>
  <c r="G22" i="24"/>
  <c r="F22" i="24"/>
  <c r="E22" i="24"/>
  <c r="D22" i="24"/>
  <c r="H21" i="24"/>
  <c r="G21" i="24"/>
  <c r="F21" i="24"/>
  <c r="E21" i="24"/>
  <c r="D21" i="24"/>
  <c r="H20" i="24"/>
  <c r="G20" i="24"/>
  <c r="F20" i="24"/>
  <c r="E20" i="24"/>
  <c r="D20" i="24"/>
  <c r="H19" i="24"/>
  <c r="G19" i="24"/>
  <c r="F19" i="24"/>
  <c r="E19" i="24"/>
  <c r="D19" i="24"/>
  <c r="H18" i="24"/>
  <c r="G18" i="24"/>
  <c r="F18" i="24"/>
  <c r="E18" i="24"/>
  <c r="D18" i="24"/>
  <c r="H17" i="24"/>
  <c r="G17" i="24"/>
  <c r="F17" i="24"/>
  <c r="E17" i="24"/>
  <c r="D17" i="24"/>
  <c r="C10" i="24"/>
  <c r="G8" i="24"/>
  <c r="F8" i="24"/>
  <c r="D8" i="24"/>
  <c r="G7" i="24"/>
  <c r="F7" i="24"/>
  <c r="D7" i="24"/>
  <c r="H125" i="25"/>
  <c r="G125" i="25"/>
  <c r="H124" i="25"/>
  <c r="G124" i="25"/>
  <c r="H123" i="25"/>
  <c r="G123" i="25"/>
  <c r="H122" i="25"/>
  <c r="G122" i="25"/>
  <c r="H121" i="25"/>
  <c r="G121" i="25"/>
  <c r="H120" i="25"/>
  <c r="G120" i="25"/>
  <c r="H119" i="25"/>
  <c r="G119" i="25"/>
  <c r="H118" i="25"/>
  <c r="G118" i="25"/>
  <c r="H117" i="25"/>
  <c r="G117" i="25"/>
  <c r="H116" i="25"/>
  <c r="G116" i="25"/>
  <c r="H115" i="25"/>
  <c r="G115" i="25"/>
  <c r="H114" i="25"/>
  <c r="G114" i="25"/>
  <c r="H113" i="25"/>
  <c r="G113" i="25"/>
  <c r="H112" i="25"/>
  <c r="G112" i="25"/>
  <c r="H111" i="25"/>
  <c r="G111" i="25"/>
  <c r="H110" i="25"/>
  <c r="G110" i="25"/>
  <c r="H109" i="25"/>
  <c r="G109" i="25"/>
  <c r="H108" i="25"/>
  <c r="G108" i="25"/>
  <c r="H107" i="25"/>
  <c r="G107" i="25"/>
  <c r="H106" i="25"/>
  <c r="G106" i="25"/>
  <c r="H105" i="25"/>
  <c r="G105" i="25"/>
  <c r="H104" i="25"/>
  <c r="G104" i="25"/>
  <c r="H103" i="25"/>
  <c r="G103" i="25"/>
  <c r="H102" i="25"/>
  <c r="G102" i="25"/>
  <c r="H101" i="25"/>
  <c r="G101" i="25"/>
  <c r="H100" i="25"/>
  <c r="G100" i="25"/>
  <c r="H99" i="25"/>
  <c r="G99" i="25"/>
  <c r="H98" i="25"/>
  <c r="G98" i="25"/>
  <c r="H97" i="25"/>
  <c r="G97" i="25"/>
  <c r="H96" i="25"/>
  <c r="G96" i="25"/>
  <c r="H95" i="25"/>
  <c r="G95" i="25"/>
  <c r="H94" i="25"/>
  <c r="G94" i="25"/>
  <c r="H93" i="25"/>
  <c r="G93" i="25"/>
  <c r="H92" i="25"/>
  <c r="G92" i="25"/>
  <c r="H91" i="25"/>
  <c r="G91" i="25"/>
  <c r="H90" i="25"/>
  <c r="G90" i="25"/>
  <c r="H89" i="25"/>
  <c r="G89" i="25"/>
  <c r="H88" i="25"/>
  <c r="G88" i="25"/>
  <c r="H87" i="25"/>
  <c r="G87" i="25"/>
  <c r="H86" i="25"/>
  <c r="G86" i="25"/>
  <c r="H85" i="25"/>
  <c r="G85" i="25"/>
  <c r="H84" i="25"/>
  <c r="G84" i="25"/>
  <c r="H83" i="25"/>
  <c r="G83" i="25"/>
  <c r="H82" i="25"/>
  <c r="G82" i="25"/>
  <c r="H81" i="25"/>
  <c r="G81" i="25"/>
  <c r="H80" i="25"/>
  <c r="G80" i="25"/>
  <c r="H79" i="25"/>
  <c r="G79" i="25"/>
  <c r="H78" i="25"/>
  <c r="G78" i="25"/>
  <c r="H77" i="25"/>
  <c r="G77" i="25"/>
  <c r="H76" i="25"/>
  <c r="G76" i="25"/>
  <c r="H75" i="25"/>
  <c r="G75" i="25"/>
  <c r="H74" i="25"/>
  <c r="G74" i="25"/>
  <c r="H73" i="25"/>
  <c r="G73" i="25"/>
  <c r="H72" i="25"/>
  <c r="G72" i="25"/>
  <c r="H71" i="25"/>
  <c r="G71" i="25"/>
  <c r="H70" i="25"/>
  <c r="G70" i="25"/>
  <c r="H69" i="25"/>
  <c r="G69" i="25"/>
  <c r="H68" i="25"/>
  <c r="G68" i="25"/>
  <c r="H67" i="25"/>
  <c r="G67" i="25"/>
  <c r="H66" i="25"/>
  <c r="G66" i="25"/>
  <c r="H65" i="25"/>
  <c r="G65" i="25"/>
  <c r="H64" i="25"/>
  <c r="G64" i="25"/>
  <c r="H63" i="25"/>
  <c r="G63" i="25"/>
  <c r="H62" i="25"/>
  <c r="G62" i="25"/>
  <c r="H61" i="25"/>
  <c r="G61" i="25"/>
  <c r="H60" i="25"/>
  <c r="G60" i="25"/>
  <c r="H59" i="25"/>
  <c r="G59" i="25"/>
  <c r="H58" i="25"/>
  <c r="G58" i="25"/>
  <c r="H57" i="25"/>
  <c r="G57" i="25"/>
  <c r="H56" i="25"/>
  <c r="G56" i="25"/>
  <c r="H55" i="25"/>
  <c r="G55" i="25"/>
  <c r="H54" i="25"/>
  <c r="G54" i="25"/>
  <c r="H53" i="25"/>
  <c r="G53" i="25"/>
  <c r="H52" i="25"/>
  <c r="G52" i="25"/>
  <c r="H51" i="25"/>
  <c r="G51" i="25"/>
  <c r="H50" i="25"/>
  <c r="G50" i="25"/>
  <c r="H49" i="25"/>
  <c r="G49" i="25"/>
  <c r="H48" i="25"/>
  <c r="G48" i="25"/>
  <c r="H47" i="25"/>
  <c r="G47" i="25"/>
  <c r="H46" i="25"/>
  <c r="G46" i="25"/>
  <c r="H45" i="25"/>
  <c r="G45" i="25"/>
  <c r="H44" i="25"/>
  <c r="G44" i="25"/>
  <c r="H43" i="25"/>
  <c r="G43" i="25"/>
  <c r="H42" i="25"/>
  <c r="G42" i="25"/>
  <c r="H41" i="25"/>
  <c r="G41" i="25"/>
  <c r="H40" i="25"/>
  <c r="G40" i="25"/>
  <c r="H39" i="25"/>
  <c r="G39" i="25"/>
  <c r="H38" i="25"/>
  <c r="G38" i="25"/>
  <c r="H37" i="25"/>
  <c r="G37" i="25"/>
  <c r="H36" i="25"/>
  <c r="G36" i="25"/>
  <c r="H35" i="25"/>
  <c r="G35" i="25"/>
  <c r="H34" i="25"/>
  <c r="G34" i="25"/>
  <c r="H33" i="25"/>
  <c r="G33" i="25"/>
  <c r="H32" i="25"/>
  <c r="G32" i="25"/>
  <c r="H31" i="25"/>
  <c r="G31" i="25"/>
  <c r="H30" i="25"/>
  <c r="G30" i="25"/>
  <c r="H29" i="25"/>
  <c r="G29" i="25"/>
  <c r="H28" i="25"/>
  <c r="G28" i="25"/>
  <c r="H27" i="25"/>
  <c r="G27" i="25"/>
  <c r="H26" i="25"/>
  <c r="G26" i="25"/>
  <c r="H25" i="25"/>
  <c r="G25" i="25"/>
  <c r="H24" i="25"/>
  <c r="G24" i="25"/>
  <c r="H23" i="25"/>
  <c r="G23" i="25"/>
  <c r="H22" i="25"/>
  <c r="G22" i="25"/>
  <c r="H21" i="25"/>
  <c r="G21" i="25"/>
  <c r="H20" i="25"/>
  <c r="G20" i="25"/>
  <c r="H19" i="25"/>
  <c r="G19" i="25"/>
  <c r="H18" i="25"/>
  <c r="G18" i="25"/>
  <c r="H17" i="25"/>
  <c r="G17" i="25"/>
  <c r="H16" i="25"/>
  <c r="G16" i="25"/>
  <c r="H15" i="25"/>
  <c r="G15" i="25"/>
  <c r="H14" i="25"/>
  <c r="G14" i="25"/>
  <c r="H13" i="25"/>
  <c r="G13" i="25"/>
  <c r="H12" i="25"/>
  <c r="G12" i="25"/>
  <c r="H11" i="25"/>
  <c r="G11" i="25"/>
  <c r="H10" i="25"/>
  <c r="G10" i="25"/>
  <c r="H9" i="25"/>
  <c r="G9" i="25"/>
  <c r="H8" i="25"/>
  <c r="G8" i="25"/>
</calcChain>
</file>

<file path=xl/sharedStrings.xml><?xml version="1.0" encoding="utf-8"?>
<sst xmlns="http://schemas.openxmlformats.org/spreadsheetml/2006/main" count="313" uniqueCount="85">
  <si>
    <t>残差の2乗</t>
    <rPh sb="0" eb="2">
      <t>ザンサ</t>
    </rPh>
    <phoneticPr fontId="2"/>
  </si>
  <si>
    <t>勾配降下法</t>
  </si>
  <si>
    <t>回帰係数の推定</t>
  </si>
  <si>
    <t>学習率</t>
  </si>
  <si>
    <t>変化量</t>
  </si>
  <si>
    <t>次の値</t>
  </si>
  <si>
    <t>切片</t>
  </si>
  <si>
    <t>傾き</t>
  </si>
  <si>
    <t>No</t>
  </si>
  <si>
    <t>Yの予測値</t>
  </si>
  <si>
    <t>切片の勾配計算用</t>
    <rPh sb="0" eb="2">
      <t>コウバイ</t>
    </rPh>
    <phoneticPr fontId="2"/>
  </si>
  <si>
    <t>傾きの勾配計算用</t>
    <rPh sb="0" eb="1">
      <t>カタムキ</t>
    </rPh>
    <phoneticPr fontId="2"/>
  </si>
  <si>
    <t>勾配</t>
    <rPh sb="0" eb="1">
      <t>コウバイ</t>
    </rPh>
    <phoneticPr fontId="2"/>
  </si>
  <si>
    <t>「1つ前の値」をベースにYの予測値、残差の2乗を計算</t>
    <rPh sb="18" eb="20">
      <t>ザンサ</t>
    </rPh>
    <phoneticPr fontId="2"/>
  </si>
  <si>
    <t>今の値</t>
    <rPh sb="0" eb="1">
      <t>イマ</t>
    </rPh>
    <rPh sb="2" eb="3">
      <t>アタイ</t>
    </rPh>
    <phoneticPr fontId="2"/>
  </si>
  <si>
    <t>残差の2乗の合計</t>
    <rPh sb="0" eb="2">
      <t>ザンサ</t>
    </rPh>
    <phoneticPr fontId="2"/>
  </si>
  <si>
    <t>YとYの
予測値の差</t>
    <phoneticPr fontId="2"/>
  </si>
  <si>
    <t>-2 * (YとYの
予測値の差)</t>
    <rPh sb="11" eb="14">
      <t>ヨソクチ</t>
    </rPh>
    <rPh sb="15" eb="16">
      <t>サ</t>
    </rPh>
    <phoneticPr fontId="2"/>
  </si>
  <si>
    <t>-2 * x *(YとYの
予測値の差)</t>
    <rPh sb="14" eb="17">
      <t>ヨソクチ</t>
    </rPh>
    <rPh sb="18" eb="19">
      <t>サ</t>
    </rPh>
    <phoneticPr fontId="2"/>
  </si>
  <si>
    <t>近似曲線</t>
    <rPh sb="0" eb="4">
      <t>キンジキョクセン</t>
    </rPh>
    <phoneticPr fontId="2"/>
  </si>
  <si>
    <t>GDP伸び率と景気動向指数CIの伸び率</t>
    <rPh sb="3" eb="4">
      <t>ノ</t>
    </rPh>
    <rPh sb="5" eb="6">
      <t>リツ</t>
    </rPh>
    <rPh sb="7" eb="13">
      <t>ケイキドウコウシスウ</t>
    </rPh>
    <rPh sb="16" eb="17">
      <t>ノ</t>
    </rPh>
    <rPh sb="18" eb="19">
      <t>リツ</t>
    </rPh>
    <phoneticPr fontId="2"/>
  </si>
  <si>
    <t>GDPとCIのデータ</t>
    <phoneticPr fontId="2"/>
  </si>
  <si>
    <t>実質GDP（水準）</t>
    <rPh sb="0" eb="2">
      <t>ジッシツ</t>
    </rPh>
    <rPh sb="6" eb="8">
      <t>スイジュン</t>
    </rPh>
    <phoneticPr fontId="2"/>
  </si>
  <si>
    <t>CI（水準）</t>
    <rPh sb="3" eb="5">
      <t>スイジュン</t>
    </rPh>
    <phoneticPr fontId="2"/>
  </si>
  <si>
    <t>CI（前期比伸び率）</t>
    <rPh sb="3" eb="7">
      <t>ゼンキヒノ</t>
    </rPh>
    <rPh sb="8" eb="9">
      <t>リツ</t>
    </rPh>
    <phoneticPr fontId="2"/>
  </si>
  <si>
    <t>実質GDP（前期比伸び率）</t>
    <rPh sb="0" eb="2">
      <t>ジッシツ</t>
    </rPh>
    <rPh sb="6" eb="9">
      <t>ゼンキヒ</t>
    </rPh>
    <rPh sb="9" eb="10">
      <t>ノ</t>
    </rPh>
    <rPh sb="11" eb="12">
      <t>リツ</t>
    </rPh>
    <phoneticPr fontId="2"/>
  </si>
  <si>
    <t>1～3</t>
    <phoneticPr fontId="5"/>
  </si>
  <si>
    <t>1994/ 1- 3.</t>
  </si>
  <si>
    <t>X</t>
    <phoneticPr fontId="2"/>
  </si>
  <si>
    <t>Y</t>
    <phoneticPr fontId="2"/>
  </si>
  <si>
    <t>4～6</t>
    <phoneticPr fontId="5"/>
  </si>
  <si>
    <t>4- 6.</t>
  </si>
  <si>
    <t>7～9</t>
    <phoneticPr fontId="5"/>
  </si>
  <si>
    <t>7- 9.</t>
  </si>
  <si>
    <t>10～12</t>
    <phoneticPr fontId="5"/>
  </si>
  <si>
    <t>10-12.</t>
  </si>
  <si>
    <t>1995/ 1- 3.</t>
  </si>
  <si>
    <t>1996/ 1- 3.</t>
  </si>
  <si>
    <t>1997/ 1- 3.</t>
  </si>
  <si>
    <t>1998/ 1- 3.</t>
  </si>
  <si>
    <t>1999/ 1- 3.</t>
  </si>
  <si>
    <t>2000/ 1- 3.</t>
  </si>
  <si>
    <t>2001/ 1- 3.</t>
  </si>
  <si>
    <t>2002/ 1- 3.</t>
  </si>
  <si>
    <t>2003/ 1- 3.</t>
  </si>
  <si>
    <t>2004/ 1- 3.</t>
  </si>
  <si>
    <t>2005/ 1- 3.</t>
  </si>
  <si>
    <t>2006/ 1- 3.</t>
  </si>
  <si>
    <t>2007/ 1- 3.</t>
  </si>
  <si>
    <t>2008/ 1- 3.</t>
  </si>
  <si>
    <t>2009/ 1- 3.</t>
  </si>
  <si>
    <t>2010/ 1- 3.</t>
  </si>
  <si>
    <t>2011/ 1- 3.</t>
  </si>
  <si>
    <t>2012/ 1- 3.</t>
  </si>
  <si>
    <t>2013/ 1- 3.</t>
  </si>
  <si>
    <t>2014/ 1- 3.</t>
  </si>
  <si>
    <t>2015/ 1- 3.</t>
  </si>
  <si>
    <t>2016/ 1- 3.</t>
  </si>
  <si>
    <t>2017/ 1- 3.</t>
  </si>
  <si>
    <t>2018/ 1- 3.</t>
  </si>
  <si>
    <t>2019/ 1- 3.</t>
  </si>
  <si>
    <t>2020/ 1- 3.</t>
  </si>
  <si>
    <t>2021/ 1- 3.</t>
  </si>
  <si>
    <t>2022/ 1- 3.</t>
  </si>
  <si>
    <t>2023/ 1- 3.</t>
  </si>
  <si>
    <t>GDP伸び率と景気動向指数CIの伸び率の近似曲線による線形回帰</t>
    <rPh sb="20" eb="24">
      <t>キンジキョクセン</t>
    </rPh>
    <rPh sb="27" eb="29">
      <t>センケイ</t>
    </rPh>
    <rPh sb="29" eb="31">
      <t>カイキ</t>
    </rPh>
    <phoneticPr fontId="2"/>
  </si>
  <si>
    <t>GDP伸び率と景気動向指数CIの伸び率の勾配降下法による線形回帰</t>
    <rPh sb="20" eb="22">
      <t>コウバイ</t>
    </rPh>
    <rPh sb="22" eb="25">
      <t>コウカホウ</t>
    </rPh>
    <rPh sb="28" eb="30">
      <t>センケイ</t>
    </rPh>
    <rPh sb="30" eb="32">
      <t>カイキ</t>
    </rPh>
    <phoneticPr fontId="2"/>
  </si>
  <si>
    <t>GDP伸び率と景気動向指数CIの伸び率の勾配降下法による線形回帰結果</t>
    <rPh sb="20" eb="22">
      <t>コウバイ</t>
    </rPh>
    <rPh sb="22" eb="25">
      <t>コウカホウ</t>
    </rPh>
    <rPh sb="28" eb="30">
      <t>センケイ</t>
    </rPh>
    <rPh sb="30" eb="32">
      <t>カイキ</t>
    </rPh>
    <rPh sb="32" eb="34">
      <t>ケッカ</t>
    </rPh>
    <phoneticPr fontId="2"/>
  </si>
  <si>
    <t>シート名</t>
    <rPh sb="3" eb="4">
      <t>ナ</t>
    </rPh>
    <phoneticPr fontId="2"/>
  </si>
  <si>
    <t>内容</t>
    <rPh sb="0" eb="2">
      <t>ナイヨウ</t>
    </rPh>
    <phoneticPr fontId="2"/>
  </si>
  <si>
    <t>勾配降下法</t>
    <rPh sb="0" eb="5">
      <t>コウバイコウカホウ</t>
    </rPh>
    <phoneticPr fontId="2"/>
  </si>
  <si>
    <t>今の値を次の値にコピー貼り付けを繰り返す</t>
    <rPh sb="0" eb="1">
      <t>イマ</t>
    </rPh>
    <rPh sb="2" eb="3">
      <t>アタイ</t>
    </rPh>
    <rPh sb="4" eb="5">
      <t>ツギ</t>
    </rPh>
    <rPh sb="6" eb="7">
      <t>アタイ</t>
    </rPh>
    <rPh sb="11" eb="12">
      <t>ハ</t>
    </rPh>
    <rPh sb="13" eb="14">
      <t>ツ</t>
    </rPh>
    <rPh sb="16" eb="17">
      <t>ク</t>
    </rPh>
    <rPh sb="18" eb="19">
      <t>カエ</t>
    </rPh>
    <phoneticPr fontId="2"/>
  </si>
  <si>
    <t>繰り返しの履歴</t>
    <rPh sb="0" eb="1">
      <t>ク</t>
    </rPh>
    <rPh sb="2" eb="3">
      <t>カエ</t>
    </rPh>
    <rPh sb="5" eb="7">
      <t>リレキ</t>
    </rPh>
    <phoneticPr fontId="2"/>
  </si>
  <si>
    <t>勾配降下法　結果</t>
    <rPh sb="6" eb="8">
      <t>ケッカ</t>
    </rPh>
    <phoneticPr fontId="2"/>
  </si>
  <si>
    <t>参考資料</t>
    <rPh sb="0" eb="2">
      <t>サンコウ</t>
    </rPh>
    <rPh sb="2" eb="4">
      <t>シリョウ</t>
    </rPh>
    <phoneticPr fontId="2"/>
  </si>
  <si>
    <t>直感でわかるExcelで機械学習　impress</t>
    <rPh sb="0" eb="2">
      <t>チョッカン</t>
    </rPh>
    <rPh sb="12" eb="16">
      <t>キカイガクシュウ</t>
    </rPh>
    <phoneticPr fontId="2"/>
  </si>
  <si>
    <t>勾配降下法結果</t>
    <rPh sb="0" eb="5">
      <t>コウバイコウカホウ</t>
    </rPh>
    <rPh sb="5" eb="7">
      <t>ケッカ</t>
    </rPh>
    <phoneticPr fontId="2"/>
  </si>
  <si>
    <t>概要</t>
    <rPh sb="0" eb="2">
      <t>ガイヨウ</t>
    </rPh>
    <phoneticPr fontId="2"/>
  </si>
  <si>
    <t>このファイルの説明</t>
    <rPh sb="7" eb="9">
      <t>セツメイ</t>
    </rPh>
    <phoneticPr fontId="2"/>
  </si>
  <si>
    <t>３次元グラフ</t>
    <rPh sb="1" eb="3">
      <t>ジゲン</t>
    </rPh>
    <phoneticPr fontId="2"/>
  </si>
  <si>
    <t>勾配降下法結果の３次元グラフ</t>
    <rPh sb="0" eb="2">
      <t>コウバイ</t>
    </rPh>
    <rPh sb="2" eb="5">
      <t>コウカホウ</t>
    </rPh>
    <rPh sb="5" eb="7">
      <t>ケッカ</t>
    </rPh>
    <rPh sb="9" eb="11">
      <t>ジゲン</t>
    </rPh>
    <phoneticPr fontId="2"/>
  </si>
  <si>
    <t>このファイルは機械学習の手法で分析する具体例で、5シートあります。</t>
    <rPh sb="7" eb="9">
      <t>キカイ</t>
    </rPh>
    <rPh sb="9" eb="11">
      <t>ガクシュウ</t>
    </rPh>
    <rPh sb="12" eb="14">
      <t>シュホウ</t>
    </rPh>
    <rPh sb="15" eb="17">
      <t>ブンセキ</t>
    </rPh>
    <rPh sb="19" eb="22">
      <t>グタイレイ</t>
    </rPh>
    <phoneticPr fontId="2"/>
  </si>
  <si>
    <t>切片</t>
    <rPh sb="0" eb="2">
      <t>セッペン</t>
    </rPh>
    <phoneticPr fontId="2"/>
  </si>
  <si>
    <t>傾き</t>
    <rPh sb="0" eb="1">
      <t>カタム</t>
    </rPh>
    <phoneticPr fontId="2"/>
  </si>
  <si>
    <t>残渣の２条の合計が最小になる切片と傾きを推計していく勾配降下法の３次元グラフ</t>
    <rPh sb="0" eb="2">
      <t>ザンサ</t>
    </rPh>
    <rPh sb="4" eb="5">
      <t>ジョウ</t>
    </rPh>
    <rPh sb="6" eb="8">
      <t>ゴウケイ</t>
    </rPh>
    <rPh sb="9" eb="11">
      <t>サイショウ</t>
    </rPh>
    <rPh sb="14" eb="16">
      <t>セッペン</t>
    </rPh>
    <rPh sb="17" eb="18">
      <t>カタム</t>
    </rPh>
    <rPh sb="20" eb="22">
      <t>スイケイ</t>
    </rPh>
    <rPh sb="26" eb="31">
      <t>コウバイコウカホウ</t>
    </rPh>
    <rPh sb="33" eb="35">
      <t>ジゲン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</si>
</sst>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#,##0.000;[Red]\-#,##0.000"/>
    <numFmt numFmtId="178" formatCode="#,##0.000000;[Red]\-#,##0.000000"/>
    <numFmt numFmtId="179" formatCode="#,##0.0000;[Red]\-#,##0.0000"/>
    <numFmt numFmtId="180" formatCode="#,##0.0_ ;[Red]\-#,##0.0\ "/>
    <numFmt numFmtId="181" formatCode="0.0_ "/>
    <numFmt numFmtId="182" formatCode="#,##0.0000_ ;[Red]\-#,##0.0000\ "/>
    <numFmt numFmtId="183" formatCode="0_ ;[Red]\-0\ "/>
    <numFmt numFmtId="184" formatCode="0.00_ "/>
    <numFmt numFmtId="185" formatCode="#,##0_ ;[Red]\-#,##0\ "/>
  </numFmts>
  <fonts count="14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 tint="0.34998626667073579"/>
      <name val="UD デジタル 教科書体 NK-R"/>
      <family val="1"/>
      <charset val="128"/>
    </font>
    <font>
      <b/>
      <sz val="11"/>
      <color theme="1" tint="0.34998626667073579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4"/>
      <color theme="1" tint="0.34998626667073579"/>
      <name val="UD デジタル 教科書体 NK-R"/>
      <family val="1"/>
      <charset val="128"/>
    </font>
    <font>
      <sz val="11"/>
      <color theme="1"/>
      <name val="游ゴシック Light"/>
      <family val="3"/>
      <charset val="128"/>
      <scheme val="major"/>
    </font>
    <font>
      <sz val="20"/>
      <color theme="1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1"/>
      <color theme="0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b/>
      <sz val="11"/>
      <color theme="1"/>
      <name val="游ゴシック Light"/>
      <family val="3"/>
      <charset val="128"/>
      <scheme val="major"/>
    </font>
    <font>
      <b/>
      <sz val="14"/>
      <color theme="1" tint="0.34998626667073579"/>
      <name val="UD デジタル 教科書体 NK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auto="1"/>
      </right>
      <top style="thin">
        <color auto="1"/>
      </top>
      <bottom style="thin">
        <color theme="1" tint="0.34998626667073579"/>
      </bottom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 style="hair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auto="1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80" fontId="3" fillId="0" borderId="1" xfId="0" applyNumberFormat="1" applyFont="1" applyFill="1" applyBorder="1">
      <alignment vertical="center"/>
    </xf>
    <xf numFmtId="181" fontId="3" fillId="0" borderId="1" xfId="0" applyNumberFormat="1" applyFont="1" applyBorder="1">
      <alignment vertical="center"/>
    </xf>
    <xf numFmtId="181" fontId="3" fillId="3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0" fontId="9" fillId="2" borderId="0" xfId="0" applyFont="1" applyFill="1">
      <alignment vertical="center"/>
    </xf>
    <xf numFmtId="176" fontId="9" fillId="2" borderId="0" xfId="1" applyNumberFormat="1" applyFont="1" applyFill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Fill="1" applyBorder="1">
      <alignment vertical="center"/>
    </xf>
    <xf numFmtId="178" fontId="7" fillId="0" borderId="1" xfId="1" applyNumberFormat="1" applyFont="1" applyFill="1" applyBorder="1">
      <alignment vertical="center"/>
    </xf>
    <xf numFmtId="177" fontId="7" fillId="0" borderId="1" xfId="1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1" applyFont="1">
      <alignment vertical="center"/>
    </xf>
    <xf numFmtId="176" fontId="7" fillId="0" borderId="0" xfId="1" applyNumberFormat="1" applyFont="1">
      <alignment vertical="center"/>
    </xf>
    <xf numFmtId="177" fontId="7" fillId="0" borderId="0" xfId="1" applyNumberFormat="1" applyFont="1">
      <alignment vertical="center"/>
    </xf>
    <xf numFmtId="40" fontId="7" fillId="0" borderId="0" xfId="1" applyNumberFormat="1" applyFont="1">
      <alignment vertical="center"/>
    </xf>
    <xf numFmtId="0" fontId="7" fillId="0" borderId="1" xfId="0" applyFont="1" applyBorder="1" applyAlignment="1">
      <alignment vertical="center" wrapText="1"/>
    </xf>
    <xf numFmtId="176" fontId="7" fillId="0" borderId="1" xfId="1" applyNumberFormat="1" applyFont="1" applyBorder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1" quotePrefix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>
      <alignment vertical="center"/>
    </xf>
    <xf numFmtId="0" fontId="11" fillId="0" borderId="0" xfId="0" applyFont="1">
      <alignment vertical="center"/>
    </xf>
    <xf numFmtId="176" fontId="7" fillId="0" borderId="4" xfId="1" applyNumberFormat="1" applyFont="1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177" fontId="7" fillId="0" borderId="3" xfId="1" applyNumberFormat="1" applyFont="1" applyFill="1" applyBorder="1">
      <alignment vertical="center"/>
    </xf>
    <xf numFmtId="176" fontId="7" fillId="0" borderId="5" xfId="1" applyNumberFormat="1" applyFont="1" applyBorder="1" applyAlignment="1">
      <alignment horizontal="center" vertical="center"/>
    </xf>
    <xf numFmtId="179" fontId="7" fillId="5" borderId="6" xfId="1" applyNumberFormat="1" applyFont="1" applyFill="1" applyBorder="1">
      <alignment vertical="center"/>
    </xf>
    <xf numFmtId="179" fontId="7" fillId="5" borderId="2" xfId="1" applyNumberFormat="1" applyFont="1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183" fontId="7" fillId="0" borderId="0" xfId="0" applyNumberFormat="1" applyFont="1" applyFill="1">
      <alignment vertical="center"/>
    </xf>
    <xf numFmtId="182" fontId="7" fillId="0" borderId="0" xfId="0" applyNumberFormat="1" applyFont="1">
      <alignment vertical="center"/>
    </xf>
    <xf numFmtId="182" fontId="7" fillId="0" borderId="0" xfId="0" applyNumberFormat="1" applyFont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176" fontId="7" fillId="6" borderId="1" xfId="1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79" fontId="7" fillId="6" borderId="1" xfId="1" applyNumberFormat="1" applyFont="1" applyFill="1" applyBorder="1">
      <alignment vertical="center"/>
    </xf>
    <xf numFmtId="183" fontId="10" fillId="0" borderId="0" xfId="0" applyNumberFormat="1" applyFont="1" applyFill="1" applyBorder="1" applyAlignment="1">
      <alignment vertical="center"/>
    </xf>
    <xf numFmtId="183" fontId="10" fillId="0" borderId="0" xfId="1" quotePrefix="1" applyNumberFormat="1" applyFont="1" applyFill="1" applyBorder="1" applyAlignment="1">
      <alignment horizontal="center" vertical="center"/>
    </xf>
    <xf numFmtId="183" fontId="7" fillId="0" borderId="0" xfId="1" applyNumberFormat="1" applyFont="1" applyFill="1" applyBorder="1">
      <alignment vertical="center"/>
    </xf>
    <xf numFmtId="0" fontId="13" fillId="0" borderId="0" xfId="0" applyFont="1">
      <alignment vertical="center"/>
    </xf>
    <xf numFmtId="181" fontId="4" fillId="3" borderId="1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181" fontId="4" fillId="3" borderId="7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176" fontId="9" fillId="2" borderId="7" xfId="1" applyNumberFormat="1" applyFont="1" applyFill="1" applyBorder="1" applyAlignment="1">
      <alignment horizontal="center" vertical="center" wrapText="1"/>
    </xf>
    <xf numFmtId="176" fontId="9" fillId="2" borderId="7" xfId="1" quotePrefix="1" applyNumberFormat="1" applyFont="1" applyFill="1" applyBorder="1" applyAlignment="1">
      <alignment horizontal="center" vertical="center" wrapText="1"/>
    </xf>
    <xf numFmtId="0" fontId="7" fillId="0" borderId="7" xfId="0" applyFont="1" applyFill="1" applyBorder="1">
      <alignment vertical="center"/>
    </xf>
    <xf numFmtId="176" fontId="7" fillId="3" borderId="7" xfId="1" applyNumberFormat="1" applyFont="1" applyFill="1" applyBorder="1">
      <alignment vertical="center"/>
    </xf>
    <xf numFmtId="176" fontId="7" fillId="4" borderId="7" xfId="1" applyNumberFormat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7" fillId="3" borderId="7" xfId="0" applyNumberFormat="1" applyFont="1" applyFill="1" applyBorder="1">
      <alignment vertical="center"/>
    </xf>
    <xf numFmtId="0" fontId="9" fillId="2" borderId="9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7" fillId="0" borderId="11" xfId="0" applyFont="1" applyFill="1" applyBorder="1">
      <alignment vertical="center"/>
    </xf>
    <xf numFmtId="176" fontId="7" fillId="0" borderId="12" xfId="1" applyNumberFormat="1" applyFont="1" applyFill="1" applyBorder="1">
      <alignment vertical="center"/>
    </xf>
    <xf numFmtId="0" fontId="7" fillId="0" borderId="13" xfId="0" applyFont="1" applyFill="1" applyBorder="1">
      <alignment vertical="center"/>
    </xf>
    <xf numFmtId="176" fontId="7" fillId="3" borderId="14" xfId="0" applyNumberFormat="1" applyFont="1" applyFill="1" applyBorder="1">
      <alignment vertical="center"/>
    </xf>
    <xf numFmtId="176" fontId="7" fillId="4" borderId="15" xfId="1" applyNumberFormat="1" applyFont="1" applyFill="1" applyBorder="1">
      <alignment vertical="center"/>
    </xf>
    <xf numFmtId="176" fontId="7" fillId="0" borderId="15" xfId="1" applyNumberFormat="1" applyFont="1" applyFill="1" applyBorder="1">
      <alignment vertical="center"/>
    </xf>
    <xf numFmtId="176" fontId="7" fillId="0" borderId="16" xfId="1" applyNumberFormat="1" applyFont="1" applyFill="1" applyBorder="1">
      <alignment vertical="center"/>
    </xf>
    <xf numFmtId="182" fontId="12" fillId="6" borderId="7" xfId="0" applyNumberFormat="1" applyFont="1" applyFill="1" applyBorder="1" applyAlignment="1">
      <alignment horizontal="center" vertical="center"/>
    </xf>
    <xf numFmtId="182" fontId="7" fillId="6" borderId="7" xfId="0" applyNumberFormat="1" applyFont="1" applyFill="1" applyBorder="1">
      <alignment vertical="center"/>
    </xf>
    <xf numFmtId="0" fontId="7" fillId="0" borderId="17" xfId="0" applyFont="1" applyBorder="1" applyAlignment="1">
      <alignment horizontal="center" vertical="center"/>
    </xf>
    <xf numFmtId="185" fontId="7" fillId="0" borderId="17" xfId="0" applyNumberFormat="1" applyFont="1" applyBorder="1" applyAlignment="1">
      <alignment horizontal="center" vertical="center"/>
    </xf>
    <xf numFmtId="185" fontId="7" fillId="0" borderId="0" xfId="0" applyNumberFormat="1" applyFont="1" applyAlignment="1">
      <alignment horizontal="center" vertical="center"/>
    </xf>
    <xf numFmtId="184" fontId="7" fillId="2" borderId="18" xfId="0" applyNumberFormat="1" applyFont="1" applyFill="1" applyBorder="1" applyAlignment="1">
      <alignment horizontal="center" vertical="center"/>
    </xf>
    <xf numFmtId="185" fontId="7" fillId="0" borderId="20" xfId="0" applyNumberFormat="1" applyFont="1" applyBorder="1" applyAlignment="1">
      <alignment horizontal="center" vertical="center"/>
    </xf>
    <xf numFmtId="185" fontId="7" fillId="0" borderId="19" xfId="0" applyNumberFormat="1" applyFont="1" applyBorder="1" applyAlignment="1">
      <alignment horizontal="center" vertical="center"/>
    </xf>
    <xf numFmtId="184" fontId="7" fillId="2" borderId="21" xfId="0" applyNumberFormat="1" applyFont="1" applyFill="1" applyBorder="1" applyAlignment="1">
      <alignment horizontal="center" vertical="center"/>
    </xf>
    <xf numFmtId="185" fontId="7" fillId="0" borderId="18" xfId="0" applyNumberFormat="1" applyFont="1" applyFill="1" applyBorder="1" applyAlignment="1">
      <alignment horizontal="center" vertical="center"/>
    </xf>
    <xf numFmtId="185" fontId="7" fillId="7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185" fontId="7" fillId="0" borderId="21" xfId="0" applyNumberFormat="1" applyFont="1" applyBorder="1" applyAlignment="1">
      <alignment horizontal="center" vertical="center"/>
    </xf>
    <xf numFmtId="185" fontId="7" fillId="0" borderId="22" xfId="0" applyNumberFormat="1" applyFont="1" applyBorder="1" applyAlignment="1">
      <alignment horizontal="center" vertical="center"/>
    </xf>
    <xf numFmtId="185" fontId="7" fillId="0" borderId="23" xfId="0" applyNumberFormat="1" applyFont="1" applyBorder="1" applyAlignment="1">
      <alignment horizontal="center" vertical="center"/>
    </xf>
    <xf numFmtId="185" fontId="7" fillId="0" borderId="24" xfId="0" applyNumberFormat="1" applyFont="1" applyFill="1" applyBorder="1" applyAlignment="1">
      <alignment horizontal="center" vertical="center"/>
    </xf>
    <xf numFmtId="185" fontId="7" fillId="0" borderId="25" xfId="0" applyNumberFormat="1" applyFont="1" applyBorder="1" applyAlignment="1">
      <alignment horizontal="center" vertical="center"/>
    </xf>
    <xf numFmtId="185" fontId="7" fillId="0" borderId="18" xfId="0" applyNumberFormat="1" applyFont="1" applyBorder="1" applyAlignment="1">
      <alignment horizontal="center" vertical="center"/>
    </xf>
    <xf numFmtId="185" fontId="7" fillId="0" borderId="26" xfId="0" applyNumberFormat="1" applyFont="1" applyBorder="1" applyAlignment="1">
      <alignment horizontal="center" vertical="center"/>
    </xf>
    <xf numFmtId="185" fontId="7" fillId="0" borderId="27" xfId="0" applyNumberFormat="1" applyFont="1" applyBorder="1" applyAlignment="1">
      <alignment horizontal="center" vertical="center"/>
    </xf>
    <xf numFmtId="185" fontId="7" fillId="0" borderId="28" xfId="0" applyNumberFormat="1" applyFont="1" applyBorder="1" applyAlignment="1">
      <alignment horizontal="center" vertical="center"/>
    </xf>
    <xf numFmtId="185" fontId="7" fillId="0" borderId="29" xfId="0" applyNumberFormat="1" applyFont="1" applyBorder="1" applyAlignment="1">
      <alignment horizontal="center" vertical="center"/>
    </xf>
    <xf numFmtId="185" fontId="7" fillId="0" borderId="30" xfId="0" applyNumberFormat="1" applyFont="1" applyBorder="1" applyAlignment="1">
      <alignment horizontal="center" vertical="center"/>
    </xf>
    <xf numFmtId="185" fontId="7" fillId="0" borderId="31" xfId="0" applyNumberFormat="1" applyFont="1" applyBorder="1" applyAlignment="1">
      <alignment horizontal="center" vertical="center"/>
    </xf>
    <xf numFmtId="185" fontId="7" fillId="0" borderId="31" xfId="0" applyNumberFormat="1" applyFont="1" applyFill="1" applyBorder="1" applyAlignment="1">
      <alignment horizontal="center" vertical="center"/>
    </xf>
    <xf numFmtId="185" fontId="7" fillId="0" borderId="32" xfId="0" applyNumberFormat="1" applyFont="1" applyFill="1" applyBorder="1" applyAlignment="1">
      <alignment horizontal="center" vertical="center"/>
    </xf>
    <xf numFmtId="185" fontId="7" fillId="0" borderId="33" xfId="0" applyNumberFormat="1" applyFont="1" applyBorder="1" applyAlignment="1">
      <alignment horizontal="center" vertical="center"/>
    </xf>
    <xf numFmtId="184" fontId="7" fillId="2" borderId="26" xfId="0" applyNumberFormat="1" applyFont="1" applyFill="1" applyBorder="1" applyAlignment="1">
      <alignment horizontal="center" vertical="center"/>
    </xf>
    <xf numFmtId="184" fontId="12" fillId="7" borderId="34" xfId="0" applyNumberFormat="1" applyFont="1" applyFill="1" applyBorder="1" applyAlignment="1">
      <alignment horizontal="center" vertical="center"/>
    </xf>
    <xf numFmtId="184" fontId="7" fillId="2" borderId="27" xfId="0" applyNumberFormat="1" applyFont="1" applyFill="1" applyBorder="1" applyAlignment="1">
      <alignment horizontal="center" vertical="center"/>
    </xf>
    <xf numFmtId="184" fontId="12" fillId="7" borderId="35" xfId="0" applyNumberFormat="1" applyFont="1" applyFill="1" applyBorder="1" applyAlignment="1">
      <alignment horizontal="center" vertical="center"/>
    </xf>
    <xf numFmtId="184" fontId="7" fillId="2" borderId="28" xfId="0" applyNumberFormat="1" applyFont="1" applyFill="1" applyBorder="1" applyAlignment="1">
      <alignment horizontal="center" vertical="center"/>
    </xf>
    <xf numFmtId="185" fontId="7" fillId="0" borderId="36" xfId="0" applyNumberFormat="1" applyFont="1" applyBorder="1" applyAlignment="1">
      <alignment horizontal="center" vertical="center"/>
    </xf>
    <xf numFmtId="185" fontId="7" fillId="0" borderId="37" xfId="0" applyNumberFormat="1" applyFont="1" applyBorder="1" applyAlignment="1">
      <alignment horizontal="center" vertical="center"/>
    </xf>
    <xf numFmtId="185" fontId="7" fillId="0" borderId="38" xfId="0" applyNumberFormat="1" applyFont="1" applyBorder="1" applyAlignment="1">
      <alignment horizontal="center" vertical="center"/>
    </xf>
    <xf numFmtId="185" fontId="7" fillId="0" borderId="39" xfId="0" applyNumberFormat="1" applyFont="1" applyBorder="1" applyAlignment="1">
      <alignment horizontal="center" vertical="center"/>
    </xf>
    <xf numFmtId="185" fontId="7" fillId="0" borderId="40" xfId="0" applyNumberFormat="1" applyFont="1" applyBorder="1" applyAlignment="1">
      <alignment horizontal="center" vertical="center"/>
    </xf>
    <xf numFmtId="185" fontId="7" fillId="0" borderId="41" xfId="0" applyNumberFormat="1" applyFont="1" applyBorder="1" applyAlignment="1">
      <alignment horizontal="center" vertical="center"/>
    </xf>
    <xf numFmtId="185" fontId="7" fillId="0" borderId="42" xfId="0" applyNumberFormat="1" applyFont="1" applyBorder="1" applyAlignment="1">
      <alignment horizontal="center" vertical="center"/>
    </xf>
    <xf numFmtId="185" fontId="7" fillId="0" borderId="43" xfId="0" applyNumberFormat="1" applyFont="1" applyBorder="1" applyAlignment="1">
      <alignment horizontal="center" vertical="center"/>
    </xf>
    <xf numFmtId="185" fontId="7" fillId="0" borderId="44" xfId="0" applyNumberFormat="1" applyFont="1" applyBorder="1" applyAlignment="1">
      <alignment horizontal="center" vertical="center"/>
    </xf>
    <xf numFmtId="185" fontId="7" fillId="0" borderId="45" xfId="0" applyNumberFormat="1" applyFont="1" applyBorder="1" applyAlignment="1">
      <alignment horizontal="center" vertical="center"/>
    </xf>
    <xf numFmtId="185" fontId="7" fillId="0" borderId="46" xfId="0" applyNumberFormat="1" applyFont="1" applyBorder="1" applyAlignment="1">
      <alignment horizontal="center" vertical="center"/>
    </xf>
    <xf numFmtId="185" fontId="7" fillId="0" borderId="47" xfId="0" applyNumberFormat="1" applyFont="1" applyBorder="1" applyAlignment="1">
      <alignment horizontal="center" vertical="center"/>
    </xf>
    <xf numFmtId="185" fontId="7" fillId="0" borderId="48" xfId="0" applyNumberFormat="1" applyFont="1" applyBorder="1" applyAlignment="1">
      <alignment horizontal="center" vertical="center"/>
    </xf>
    <xf numFmtId="185" fontId="7" fillId="0" borderId="49" xfId="0" applyNumberFormat="1" applyFont="1" applyBorder="1" applyAlignment="1">
      <alignment horizontal="center" vertical="center"/>
    </xf>
    <xf numFmtId="185" fontId="7" fillId="0" borderId="50" xfId="0" applyNumberFormat="1" applyFont="1" applyBorder="1" applyAlignment="1">
      <alignment horizontal="center" vertical="center"/>
    </xf>
    <xf numFmtId="185" fontId="7" fillId="0" borderId="51" xfId="0" applyNumberFormat="1" applyFont="1" applyBorder="1" applyAlignment="1">
      <alignment horizontal="center" vertical="center"/>
    </xf>
    <xf numFmtId="185" fontId="7" fillId="0" borderId="52" xfId="0" applyNumberFormat="1" applyFont="1" applyBorder="1" applyAlignment="1">
      <alignment horizontal="center" vertical="center"/>
    </xf>
    <xf numFmtId="185" fontId="7" fillId="0" borderId="53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697"/>
      <color rgb="FFFFDC6D"/>
      <color rgb="FFFFF9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近似曲線!$H$7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2983592032311618"/>
                  <c:y val="-1.1450754086202801E-2"/>
                </c:manualLayout>
              </c:layout>
              <c:numFmt formatCode="General" sourceLinked="0"/>
              <c:spPr>
                <a:solidFill>
                  <a:schemeClr val="accent6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近似曲線!$G$8:$G$125</c:f>
              <c:numCache>
                <c:formatCode>0.0_ </c:formatCode>
                <c:ptCount val="118"/>
                <c:pt idx="0">
                  <c:v>1.6065690824705428</c:v>
                </c:pt>
                <c:pt idx="1">
                  <c:v>2.1784961349262062</c:v>
                </c:pt>
                <c:pt idx="2">
                  <c:v>1.5474552957359009</c:v>
                </c:pt>
                <c:pt idx="3">
                  <c:v>0</c:v>
                </c:pt>
                <c:pt idx="4">
                  <c:v>1.0497798848628292</c:v>
                </c:pt>
                <c:pt idx="5">
                  <c:v>-0.8378016085790847</c:v>
                </c:pt>
                <c:pt idx="6">
                  <c:v>1.6897600540723374</c:v>
                </c:pt>
                <c:pt idx="7">
                  <c:v>1.0634762379527984</c:v>
                </c:pt>
                <c:pt idx="8">
                  <c:v>1.5784281486353109</c:v>
                </c:pt>
                <c:pt idx="9">
                  <c:v>1.3920362576886021</c:v>
                </c:pt>
                <c:pt idx="10">
                  <c:v>2.5223499361430441</c:v>
                </c:pt>
                <c:pt idx="11">
                  <c:v>2.740579258797851</c:v>
                </c:pt>
                <c:pt idx="12">
                  <c:v>-9.093664746890795E-2</c:v>
                </c:pt>
                <c:pt idx="13">
                  <c:v>-0.2427184466019412</c:v>
                </c:pt>
                <c:pt idx="14">
                  <c:v>-2.3722627737226389</c:v>
                </c:pt>
                <c:pt idx="15">
                  <c:v>-3.4890965732087267</c:v>
                </c:pt>
                <c:pt idx="16">
                  <c:v>-2.7759845061329997</c:v>
                </c:pt>
                <c:pt idx="17">
                  <c:v>-1.128818061088964</c:v>
                </c:pt>
                <c:pt idx="18">
                  <c:v>-0.80591000671591928</c:v>
                </c:pt>
                <c:pt idx="19">
                  <c:v>0.91401489505757638</c:v>
                </c:pt>
                <c:pt idx="20">
                  <c:v>0.73800738007379607</c:v>
                </c:pt>
                <c:pt idx="21">
                  <c:v>2.3643023643023469</c:v>
                </c:pt>
                <c:pt idx="22">
                  <c:v>1.9193233571893416</c:v>
                </c:pt>
                <c:pt idx="23">
                  <c:v>1.9470156399616911</c:v>
                </c:pt>
                <c:pt idx="24">
                  <c:v>2.3168440826549954</c:v>
                </c:pt>
                <c:pt idx="25">
                  <c:v>1.0709914320685527</c:v>
                </c:pt>
                <c:pt idx="26">
                  <c:v>1.7257039055404135</c:v>
                </c:pt>
                <c:pt idx="27">
                  <c:v>-2.3511904761904674</c:v>
                </c:pt>
                <c:pt idx="28">
                  <c:v>-3.0478512648582949</c:v>
                </c:pt>
                <c:pt idx="29">
                  <c:v>-3.6466519962275754</c:v>
                </c:pt>
                <c:pt idx="30">
                  <c:v>-2.9037520391517262</c:v>
                </c:pt>
                <c:pt idx="31">
                  <c:v>0.43682795698923371</c:v>
                </c:pt>
                <c:pt idx="32">
                  <c:v>3.0779524924724058</c:v>
                </c:pt>
                <c:pt idx="33">
                  <c:v>1.9149626744563477</c:v>
                </c:pt>
                <c:pt idx="34">
                  <c:v>0.89171974522290043</c:v>
                </c:pt>
                <c:pt idx="35">
                  <c:v>0.82070707070707272</c:v>
                </c:pt>
                <c:pt idx="36">
                  <c:v>0.12523481527865954</c:v>
                </c:pt>
                <c:pt idx="37">
                  <c:v>1.5322076297686067</c:v>
                </c:pt>
                <c:pt idx="38">
                  <c:v>3.7265167847243532</c:v>
                </c:pt>
                <c:pt idx="39">
                  <c:v>2.3159144893111687</c:v>
                </c:pt>
                <c:pt idx="40">
                  <c:v>1.2188044109112042</c:v>
                </c:pt>
                <c:pt idx="41">
                  <c:v>1.0894495412844094</c:v>
                </c:pt>
                <c:pt idx="42">
                  <c:v>-0.28360748723767415</c:v>
                </c:pt>
                <c:pt idx="43">
                  <c:v>0.2275312855517484</c:v>
                </c:pt>
                <c:pt idx="44">
                  <c:v>1.0215664018161448</c:v>
                </c:pt>
                <c:pt idx="45">
                  <c:v>-8.4269662921357735E-2</c:v>
                </c:pt>
                <c:pt idx="46">
                  <c:v>1.5181332583638039</c:v>
                </c:pt>
                <c:pt idx="47">
                  <c:v>1.5231237884242574</c:v>
                </c:pt>
                <c:pt idx="48">
                  <c:v>0.98199672667757909</c:v>
                </c:pt>
                <c:pt idx="49">
                  <c:v>0.59427336574825063</c:v>
                </c:pt>
                <c:pt idx="50">
                  <c:v>0.32223415682064172</c:v>
                </c:pt>
                <c:pt idx="51">
                  <c:v>-0.18736616702355491</c:v>
                </c:pt>
                <c:pt idx="52">
                  <c:v>0.69723786537947774</c:v>
                </c:pt>
                <c:pt idx="53">
                  <c:v>-0.47936085219707536</c:v>
                </c:pt>
                <c:pt idx="54">
                  <c:v>-8.0278298100083134E-2</c:v>
                </c:pt>
                <c:pt idx="55">
                  <c:v>-0.83020889126940745</c:v>
                </c:pt>
                <c:pt idx="56">
                  <c:v>-1.8093437753173021</c:v>
                </c:pt>
                <c:pt idx="57">
                  <c:v>-4.2079207920792214</c:v>
                </c:pt>
                <c:pt idx="58">
                  <c:v>-10.737869652598334</c:v>
                </c:pt>
                <c:pt idx="59">
                  <c:v>-17.626246381473138</c:v>
                </c:pt>
                <c:pt idx="60">
                  <c:v>1.7571261226083692</c:v>
                </c:pt>
                <c:pt idx="61">
                  <c:v>5.5257099002302255</c:v>
                </c:pt>
                <c:pt idx="62">
                  <c:v>6.9818181818181841</c:v>
                </c:pt>
                <c:pt idx="63">
                  <c:v>5.948334466349408</c:v>
                </c:pt>
                <c:pt idx="64">
                  <c:v>2.2778312479948539</c:v>
                </c:pt>
                <c:pt idx="65">
                  <c:v>1.4429109159347604</c:v>
                </c:pt>
                <c:pt idx="66">
                  <c:v>1.5460729746444031</c:v>
                </c:pt>
                <c:pt idx="67">
                  <c:v>-0.97442143727161579</c:v>
                </c:pt>
                <c:pt idx="68">
                  <c:v>-4.0590405904058997</c:v>
                </c:pt>
                <c:pt idx="69">
                  <c:v>4.7756410256410078</c:v>
                </c:pt>
                <c:pt idx="70">
                  <c:v>2.0189660446619797</c:v>
                </c:pt>
                <c:pt idx="71">
                  <c:v>2.0389805097451159</c:v>
                </c:pt>
                <c:pt idx="72">
                  <c:v>-1.2048192771084132</c:v>
                </c:pt>
                <c:pt idx="73">
                  <c:v>-2.5877453896490152</c:v>
                </c:pt>
                <c:pt idx="74">
                  <c:v>-0.91603053435113679</c:v>
                </c:pt>
                <c:pt idx="75">
                  <c:v>2.1571648690292875</c:v>
                </c:pt>
                <c:pt idx="76">
                  <c:v>2.7149321266968229</c:v>
                </c:pt>
                <c:pt idx="77">
                  <c:v>2.0851688693098538</c:v>
                </c:pt>
                <c:pt idx="78">
                  <c:v>2.1288837744533993</c:v>
                </c:pt>
                <c:pt idx="79">
                  <c:v>2.0563380281690229</c:v>
                </c:pt>
                <c:pt idx="80">
                  <c:v>-2.704940656914161</c:v>
                </c:pt>
                <c:pt idx="81">
                  <c:v>-0.14184397163120366</c:v>
                </c:pt>
                <c:pt idx="82">
                  <c:v>0.14204545454545325</c:v>
                </c:pt>
                <c:pt idx="83">
                  <c:v>0.39716312056737024</c:v>
                </c:pt>
                <c:pt idx="84">
                  <c:v>-0.19779598756709049</c:v>
                </c:pt>
                <c:pt idx="85">
                  <c:v>-0.2548131370328548</c:v>
                </c:pt>
                <c:pt idx="86">
                  <c:v>-0.65285268237296634</c:v>
                </c:pt>
                <c:pt idx="87">
                  <c:v>-0.20000000000000284</c:v>
                </c:pt>
                <c:pt idx="88">
                  <c:v>-0.40080160320641767</c:v>
                </c:pt>
                <c:pt idx="89">
                  <c:v>0.86231675768900118</c:v>
                </c:pt>
                <c:pt idx="90">
                  <c:v>1.9663721858079271</c:v>
                </c:pt>
                <c:pt idx="91">
                  <c:v>0.55897149245389244</c:v>
                </c:pt>
                <c:pt idx="92">
                  <c:v>1.4452473596442417</c:v>
                </c:pt>
                <c:pt idx="93">
                  <c:v>0.30136986301370428</c:v>
                </c:pt>
                <c:pt idx="94">
                  <c:v>1.2018574160065327</c:v>
                </c:pt>
                <c:pt idx="95">
                  <c:v>-0.40485829959514774</c:v>
                </c:pt>
                <c:pt idx="96">
                  <c:v>0.40650406504066439</c:v>
                </c:pt>
                <c:pt idx="97">
                  <c:v>-1.3495276653171402</c:v>
                </c:pt>
                <c:pt idx="98">
                  <c:v>-0.76607387140903427</c:v>
                </c:pt>
                <c:pt idx="99">
                  <c:v>-1.2406947890818856</c:v>
                </c:pt>
                <c:pt idx="100">
                  <c:v>-0.44667783361249747</c:v>
                </c:pt>
                <c:pt idx="101">
                  <c:v>-1.1777902411665906</c:v>
                </c:pt>
                <c:pt idx="102">
                  <c:v>-4.4551645856980571</c:v>
                </c:pt>
                <c:pt idx="103">
                  <c:v>-2.7918027918027946</c:v>
                </c:pt>
                <c:pt idx="104">
                  <c:v>-16.865261228230992</c:v>
                </c:pt>
                <c:pt idx="105">
                  <c:v>6.50496141124583</c:v>
                </c:pt>
                <c:pt idx="106">
                  <c:v>7.2463768115942315</c:v>
                </c:pt>
                <c:pt idx="107">
                  <c:v>3.1531531531531414</c:v>
                </c:pt>
                <c:pt idx="108">
                  <c:v>2.9320024953212567</c:v>
                </c:pt>
                <c:pt idx="109">
                  <c:v>-2.7878787878787818</c:v>
                </c:pt>
                <c:pt idx="110">
                  <c:v>2.8366583541147037</c:v>
                </c:pt>
                <c:pt idx="111">
                  <c:v>1.2124886329190758</c:v>
                </c:pt>
                <c:pt idx="112">
                  <c:v>0.86852351003292938</c:v>
                </c:pt>
                <c:pt idx="113">
                  <c:v>2.0190023752969353</c:v>
                </c:pt>
                <c:pt idx="114">
                  <c:v>-0.55296856810244321</c:v>
                </c:pt>
                <c:pt idx="115">
                  <c:v>-0.23412350014635308</c:v>
                </c:pt>
                <c:pt idx="116">
                  <c:v>1.4960398943971995</c:v>
                </c:pt>
                <c:pt idx="117">
                  <c:v>0</c:v>
                </c:pt>
              </c:numCache>
            </c:numRef>
          </c:xVal>
          <c:yVal>
            <c:numRef>
              <c:f>近似曲線!$H$8:$H$125</c:f>
              <c:numCache>
                <c:formatCode>0.0_ </c:formatCode>
                <c:ptCount val="118"/>
                <c:pt idx="0">
                  <c:v>-0.55330932440379854</c:v>
                </c:pt>
                <c:pt idx="1">
                  <c:v>1.1475204091128575</c:v>
                </c:pt>
                <c:pt idx="2">
                  <c:v>-0.38825854824851547</c:v>
                </c:pt>
                <c:pt idx="3">
                  <c:v>1.1004810369466043</c:v>
                </c:pt>
                <c:pt idx="4">
                  <c:v>0.94133802453946203</c:v>
                </c:pt>
                <c:pt idx="5">
                  <c:v>1.1726898301797775</c:v>
                </c:pt>
                <c:pt idx="6">
                  <c:v>0.25027783980875995</c:v>
                </c:pt>
                <c:pt idx="7">
                  <c:v>0.80334040269430318</c:v>
                </c:pt>
                <c:pt idx="8">
                  <c:v>1.281891355592407</c:v>
                </c:pt>
                <c:pt idx="9">
                  <c:v>0.13124775945556166</c:v>
                </c:pt>
                <c:pt idx="10">
                  <c:v>1.1145663553424328</c:v>
                </c:pt>
                <c:pt idx="11">
                  <c:v>0.24920820014745004</c:v>
                </c:pt>
                <c:pt idx="12">
                  <c:v>-0.74192978052138869</c:v>
                </c:pt>
                <c:pt idx="13">
                  <c:v>0.19717725851143086</c:v>
                </c:pt>
                <c:pt idx="14">
                  <c:v>3.4318097104502954E-2</c:v>
                </c:pt>
                <c:pt idx="15">
                  <c:v>-1.2192471679469605</c:v>
                </c:pt>
                <c:pt idx="16">
                  <c:v>-0.43642395008757262</c:v>
                </c:pt>
                <c:pt idx="17">
                  <c:v>0.18090908412911233</c:v>
                </c:pt>
                <c:pt idx="18">
                  <c:v>0.79828478630550137</c:v>
                </c:pt>
                <c:pt idx="19">
                  <c:v>-1.370778474551301</c:v>
                </c:pt>
                <c:pt idx="20">
                  <c:v>0.37793978423307806</c:v>
                </c:pt>
                <c:pt idx="21">
                  <c:v>0.53428508703687783</c:v>
                </c:pt>
                <c:pt idx="22">
                  <c:v>2.9575405304953506E-2</c:v>
                </c:pt>
                <c:pt idx="23">
                  <c:v>1.7092709179356689</c:v>
                </c:pt>
                <c:pt idx="24">
                  <c:v>0.46486641029690645</c:v>
                </c:pt>
                <c:pt idx="25">
                  <c:v>3.0096828404111875E-2</c:v>
                </c:pt>
                <c:pt idx="26">
                  <c:v>0.96471643569996957</c:v>
                </c:pt>
                <c:pt idx="27">
                  <c:v>0.7518872657899891</c:v>
                </c:pt>
                <c:pt idx="28">
                  <c:v>-0.75750796370989804</c:v>
                </c:pt>
                <c:pt idx="29">
                  <c:v>-1.0805520352139268</c:v>
                </c:pt>
                <c:pt idx="30">
                  <c:v>-0.35613110923907243</c:v>
                </c:pt>
                <c:pt idx="31">
                  <c:v>0.18333857078435756</c:v>
                </c:pt>
                <c:pt idx="32">
                  <c:v>0.79867791836625202</c:v>
                </c:pt>
                <c:pt idx="33">
                  <c:v>0.32484744530864873</c:v>
                </c:pt>
                <c:pt idx="34">
                  <c:v>0.2694937109563682</c:v>
                </c:pt>
                <c:pt idx="35">
                  <c:v>6.7633391325315984E-2</c:v>
                </c:pt>
                <c:pt idx="36">
                  <c:v>0.68182172268429042</c:v>
                </c:pt>
                <c:pt idx="37">
                  <c:v>0.30150459098156546</c:v>
                </c:pt>
                <c:pt idx="38">
                  <c:v>1.0859944914676305</c:v>
                </c:pt>
                <c:pt idx="39">
                  <c:v>0.73306003565693345</c:v>
                </c:pt>
                <c:pt idx="40">
                  <c:v>1.6187623325961908E-2</c:v>
                </c:pt>
                <c:pt idx="41">
                  <c:v>0.61168150624177997</c:v>
                </c:pt>
                <c:pt idx="42">
                  <c:v>-0.18850251541401519</c:v>
                </c:pt>
                <c:pt idx="43">
                  <c:v>0.51088065233300028</c:v>
                </c:pt>
                <c:pt idx="44">
                  <c:v>0.78165019781188505</c:v>
                </c:pt>
                <c:pt idx="45">
                  <c:v>1.0065672783533728</c:v>
                </c:pt>
                <c:pt idx="46">
                  <c:v>0.18291497683541991</c:v>
                </c:pt>
                <c:pt idx="47">
                  <c:v>0.15328362136621365</c:v>
                </c:pt>
                <c:pt idx="48">
                  <c:v>0.15699318607036616</c:v>
                </c:pt>
                <c:pt idx="49">
                  <c:v>-0.20433104602246033</c:v>
                </c:pt>
                <c:pt idx="50">
                  <c:v>1.3596057360011145</c:v>
                </c:pt>
                <c:pt idx="51">
                  <c:v>0.65060795546278882</c:v>
                </c:pt>
                <c:pt idx="52">
                  <c:v>4.2035496388564297E-2</c:v>
                </c:pt>
                <c:pt idx="53">
                  <c:v>-0.54198646749037493</c:v>
                </c:pt>
                <c:pt idx="54">
                  <c:v>0.4392753138783263</c:v>
                </c:pt>
                <c:pt idx="55">
                  <c:v>0.34106867552583253</c:v>
                </c:pt>
                <c:pt idx="56">
                  <c:v>-0.57149469545146303</c:v>
                </c:pt>
                <c:pt idx="57">
                  <c:v>-1.2339361244513327</c:v>
                </c:pt>
                <c:pt idx="58">
                  <c:v>-2.4760423832868099</c:v>
                </c:pt>
                <c:pt idx="59">
                  <c:v>-4.8258518073055114</c:v>
                </c:pt>
                <c:pt idx="60">
                  <c:v>1.9756786572355196</c:v>
                </c:pt>
                <c:pt idx="61">
                  <c:v>-3.1815376428383502E-2</c:v>
                </c:pt>
                <c:pt idx="62">
                  <c:v>1.2238981030454426</c:v>
                </c:pt>
                <c:pt idx="63">
                  <c:v>1.0362163087975063</c:v>
                </c:pt>
                <c:pt idx="64">
                  <c:v>1.2240971430504288</c:v>
                </c:pt>
                <c:pt idx="65">
                  <c:v>1.8111206792002434</c:v>
                </c:pt>
                <c:pt idx="66">
                  <c:v>-0.82098147868563842</c:v>
                </c:pt>
                <c:pt idx="67">
                  <c:v>-1.0667045607177528</c:v>
                </c:pt>
                <c:pt idx="68">
                  <c:v>-0.84850812579738033</c:v>
                </c:pt>
                <c:pt idx="69">
                  <c:v>2.4243293787436357</c:v>
                </c:pt>
                <c:pt idx="70">
                  <c:v>-0.13143784359787958</c:v>
                </c:pt>
                <c:pt idx="71">
                  <c:v>1.3714182172746661</c:v>
                </c:pt>
                <c:pt idx="72">
                  <c:v>-0.9039894880314705</c:v>
                </c:pt>
                <c:pt idx="73">
                  <c:v>-0.38110901293653399</c:v>
                </c:pt>
                <c:pt idx="74">
                  <c:v>-5.3583420312691032E-2</c:v>
                </c:pt>
                <c:pt idx="75">
                  <c:v>1.3606507009536131</c:v>
                </c:pt>
                <c:pt idx="76">
                  <c:v>0.90533377652779734</c:v>
                </c:pt>
                <c:pt idx="77">
                  <c:v>0.96565394280720795</c:v>
                </c:pt>
                <c:pt idx="78">
                  <c:v>-0.10753342552094125</c:v>
                </c:pt>
                <c:pt idx="79">
                  <c:v>0.78082795291113882</c:v>
                </c:pt>
                <c:pt idx="80">
                  <c:v>-1.7890090297509573</c:v>
                </c:pt>
                <c:pt idx="81">
                  <c:v>9.7305370735952579E-2</c:v>
                </c:pt>
                <c:pt idx="82">
                  <c:v>0.46551854700820172</c:v>
                </c:pt>
                <c:pt idx="83">
                  <c:v>1.5181852580839319</c:v>
                </c:pt>
                <c:pt idx="84">
                  <c:v>0.16111336068551907</c:v>
                </c:pt>
                <c:pt idx="85">
                  <c:v>0.10900110989027212</c:v>
                </c:pt>
                <c:pt idx="86">
                  <c:v>-0.17443087264987867</c:v>
                </c:pt>
                <c:pt idx="87">
                  <c:v>0.71985740052673464</c:v>
                </c:pt>
                <c:pt idx="88">
                  <c:v>-0.13334064270411261</c:v>
                </c:pt>
                <c:pt idx="89">
                  <c:v>0.20262531284195973</c:v>
                </c:pt>
                <c:pt idx="90">
                  <c:v>0.14787578655273137</c:v>
                </c:pt>
                <c:pt idx="91">
                  <c:v>0.78204845086776231</c:v>
                </c:pt>
                <c:pt idx="92">
                  <c:v>0.39225719674264781</c:v>
                </c:pt>
                <c:pt idx="93">
                  <c:v>0.82005918392016497</c:v>
                </c:pt>
                <c:pt idx="94">
                  <c:v>0.12283257737340136</c:v>
                </c:pt>
                <c:pt idx="95">
                  <c:v>7.6047259305127568E-2</c:v>
                </c:pt>
                <c:pt idx="96">
                  <c:v>0.3587740989967898</c:v>
                </c:pt>
                <c:pt idx="97">
                  <c:v>-0.55844806668196156</c:v>
                </c:pt>
                <c:pt idx="98">
                  <c:v>-0.12975192032300242</c:v>
                </c:pt>
                <c:pt idx="99">
                  <c:v>0.23006377602908401</c:v>
                </c:pt>
                <c:pt idx="100">
                  <c:v>0.3730473682311839</c:v>
                </c:pt>
                <c:pt idx="101">
                  <c:v>0.14596150117145612</c:v>
                </c:pt>
                <c:pt idx="102">
                  <c:v>-2.7490205205718183</c:v>
                </c:pt>
                <c:pt idx="103">
                  <c:v>0.51060899422465411</c:v>
                </c:pt>
                <c:pt idx="104">
                  <c:v>-7.7583543338700736</c:v>
                </c:pt>
                <c:pt idx="105">
                  <c:v>5.5163132336705871</c:v>
                </c:pt>
                <c:pt idx="106">
                  <c:v>1.8509349456630844</c:v>
                </c:pt>
                <c:pt idx="107">
                  <c:v>0.27793750665536265</c:v>
                </c:pt>
                <c:pt idx="108">
                  <c:v>0.37353297445159228</c:v>
                </c:pt>
                <c:pt idx="109">
                  <c:v>-0.43341234577532362</c:v>
                </c:pt>
                <c:pt idx="110">
                  <c:v>1.1220646284833151</c:v>
                </c:pt>
                <c:pt idx="111">
                  <c:v>-0.59663683878416407</c:v>
                </c:pt>
                <c:pt idx="112">
                  <c:v>1.081749064807866</c:v>
                </c:pt>
                <c:pt idx="113">
                  <c:v>-9.6010341981596525E-2</c:v>
                </c:pt>
                <c:pt idx="114">
                  <c:v>0.24807544464525222</c:v>
                </c:pt>
                <c:pt idx="115">
                  <c:v>1.2273925974728428</c:v>
                </c:pt>
                <c:pt idx="116">
                  <c:v>0.88041500435120668</c:v>
                </c:pt>
                <c:pt idx="117">
                  <c:v>-0.72868986268044011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1D-4E16-8475-2987398DD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3316512"/>
        <c:axId val="169442464"/>
      </c:scatterChart>
      <c:valAx>
        <c:axId val="198331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442464"/>
        <c:crosses val="autoZero"/>
        <c:crossBetween val="midCat"/>
      </c:valAx>
      <c:valAx>
        <c:axId val="16944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331651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勾配降下法!$C$16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8474089978809685"/>
                  <c:y val="0.22600368967460671"/>
                </c:manualLayout>
              </c:layout>
              <c:numFmt formatCode="General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勾配降下法!$B$17:$B$134</c:f>
              <c:numCache>
                <c:formatCode>#,##0.0;[Red]\-#,##0.0</c:formatCode>
                <c:ptCount val="118"/>
                <c:pt idx="0">
                  <c:v>1.6065690824705428</c:v>
                </c:pt>
                <c:pt idx="1">
                  <c:v>2.1784961349262062</c:v>
                </c:pt>
                <c:pt idx="2">
                  <c:v>1.5474552957359009</c:v>
                </c:pt>
                <c:pt idx="3">
                  <c:v>0</c:v>
                </c:pt>
                <c:pt idx="4">
                  <c:v>1.0497798848628292</c:v>
                </c:pt>
                <c:pt idx="5">
                  <c:v>-0.8378016085790847</c:v>
                </c:pt>
                <c:pt idx="6">
                  <c:v>1.6897600540723374</c:v>
                </c:pt>
                <c:pt idx="7">
                  <c:v>1.0634762379527984</c:v>
                </c:pt>
                <c:pt idx="8">
                  <c:v>1.5784281486353109</c:v>
                </c:pt>
                <c:pt idx="9">
                  <c:v>1.3920362576886021</c:v>
                </c:pt>
                <c:pt idx="10">
                  <c:v>2.5223499361430441</c:v>
                </c:pt>
                <c:pt idx="11">
                  <c:v>2.740579258797851</c:v>
                </c:pt>
                <c:pt idx="12">
                  <c:v>-9.093664746890795E-2</c:v>
                </c:pt>
                <c:pt idx="13">
                  <c:v>-0.2427184466019412</c:v>
                </c:pt>
                <c:pt idx="14">
                  <c:v>-2.3722627737226389</c:v>
                </c:pt>
                <c:pt idx="15">
                  <c:v>-3.4890965732087267</c:v>
                </c:pt>
                <c:pt idx="16">
                  <c:v>-2.7759845061329997</c:v>
                </c:pt>
                <c:pt idx="17">
                  <c:v>-1.128818061088964</c:v>
                </c:pt>
                <c:pt idx="18">
                  <c:v>-0.80591000671591928</c:v>
                </c:pt>
                <c:pt idx="19">
                  <c:v>0.91401489505757638</c:v>
                </c:pt>
                <c:pt idx="20">
                  <c:v>0.73800738007379607</c:v>
                </c:pt>
                <c:pt idx="21">
                  <c:v>2.3643023643023469</c:v>
                </c:pt>
                <c:pt idx="22">
                  <c:v>1.9193233571893416</c:v>
                </c:pt>
                <c:pt idx="23">
                  <c:v>1.9470156399616911</c:v>
                </c:pt>
                <c:pt idx="24">
                  <c:v>2.3168440826549954</c:v>
                </c:pt>
                <c:pt idx="25">
                  <c:v>1.0709914320685527</c:v>
                </c:pt>
                <c:pt idx="26">
                  <c:v>1.7257039055404135</c:v>
                </c:pt>
                <c:pt idx="27">
                  <c:v>-2.3511904761904674</c:v>
                </c:pt>
                <c:pt idx="28">
                  <c:v>-3.0478512648582949</c:v>
                </c:pt>
                <c:pt idx="29">
                  <c:v>-3.6466519962275754</c:v>
                </c:pt>
                <c:pt idx="30">
                  <c:v>-2.9037520391517262</c:v>
                </c:pt>
                <c:pt idx="31">
                  <c:v>0.43682795698923371</c:v>
                </c:pt>
                <c:pt idx="32">
                  <c:v>3.0779524924724058</c:v>
                </c:pt>
                <c:pt idx="33">
                  <c:v>1.9149626744563477</c:v>
                </c:pt>
                <c:pt idx="34">
                  <c:v>0.89171974522290043</c:v>
                </c:pt>
                <c:pt idx="35">
                  <c:v>0.82070707070707272</c:v>
                </c:pt>
                <c:pt idx="36">
                  <c:v>0.12523481527865954</c:v>
                </c:pt>
                <c:pt idx="37">
                  <c:v>1.5322076297686067</c:v>
                </c:pt>
                <c:pt idx="38">
                  <c:v>3.7265167847243532</c:v>
                </c:pt>
                <c:pt idx="39">
                  <c:v>2.3159144893111687</c:v>
                </c:pt>
                <c:pt idx="40">
                  <c:v>1.2188044109112042</c:v>
                </c:pt>
                <c:pt idx="41">
                  <c:v>1.0894495412844094</c:v>
                </c:pt>
                <c:pt idx="42">
                  <c:v>-0.28360748723767415</c:v>
                </c:pt>
                <c:pt idx="43">
                  <c:v>0.2275312855517484</c:v>
                </c:pt>
                <c:pt idx="44">
                  <c:v>1.0215664018161448</c:v>
                </c:pt>
                <c:pt idx="45">
                  <c:v>-8.4269662921357735E-2</c:v>
                </c:pt>
                <c:pt idx="46">
                  <c:v>1.5181332583638039</c:v>
                </c:pt>
                <c:pt idx="47">
                  <c:v>1.5231237884242574</c:v>
                </c:pt>
                <c:pt idx="48">
                  <c:v>0.98199672667757909</c:v>
                </c:pt>
                <c:pt idx="49">
                  <c:v>0.59427336574825063</c:v>
                </c:pt>
                <c:pt idx="50">
                  <c:v>0.32223415682064172</c:v>
                </c:pt>
                <c:pt idx="51">
                  <c:v>-0.18736616702355491</c:v>
                </c:pt>
                <c:pt idx="52">
                  <c:v>0.69723786537947774</c:v>
                </c:pt>
                <c:pt idx="53">
                  <c:v>-0.47936085219707536</c:v>
                </c:pt>
                <c:pt idx="54">
                  <c:v>-8.0278298100083134E-2</c:v>
                </c:pt>
                <c:pt idx="55">
                  <c:v>-0.83020889126940745</c:v>
                </c:pt>
                <c:pt idx="56">
                  <c:v>-1.8093437753173021</c:v>
                </c:pt>
                <c:pt idx="57">
                  <c:v>-4.2079207920792214</c:v>
                </c:pt>
                <c:pt idx="58">
                  <c:v>-10.737869652598334</c:v>
                </c:pt>
                <c:pt idx="59">
                  <c:v>-17.626246381473138</c:v>
                </c:pt>
                <c:pt idx="60">
                  <c:v>1.7571261226083692</c:v>
                </c:pt>
                <c:pt idx="61">
                  <c:v>5.5257099002302255</c:v>
                </c:pt>
                <c:pt idx="62">
                  <c:v>6.9818181818181841</c:v>
                </c:pt>
                <c:pt idx="63">
                  <c:v>5.948334466349408</c:v>
                </c:pt>
                <c:pt idx="64">
                  <c:v>2.2778312479948539</c:v>
                </c:pt>
                <c:pt idx="65">
                  <c:v>1.4429109159347604</c:v>
                </c:pt>
                <c:pt idx="66">
                  <c:v>1.5460729746444031</c:v>
                </c:pt>
                <c:pt idx="67">
                  <c:v>-0.97442143727161579</c:v>
                </c:pt>
                <c:pt idx="68">
                  <c:v>-4.0590405904058997</c:v>
                </c:pt>
                <c:pt idx="69">
                  <c:v>4.7756410256410078</c:v>
                </c:pt>
                <c:pt idx="70">
                  <c:v>2.0189660446619797</c:v>
                </c:pt>
                <c:pt idx="71">
                  <c:v>2.0389805097451159</c:v>
                </c:pt>
                <c:pt idx="72">
                  <c:v>-1.2048192771084132</c:v>
                </c:pt>
                <c:pt idx="73">
                  <c:v>-2.5877453896490152</c:v>
                </c:pt>
                <c:pt idx="74">
                  <c:v>-0.91603053435113679</c:v>
                </c:pt>
                <c:pt idx="75">
                  <c:v>2.1571648690292875</c:v>
                </c:pt>
                <c:pt idx="76">
                  <c:v>2.7149321266968229</c:v>
                </c:pt>
                <c:pt idx="77">
                  <c:v>2.0851688693098538</c:v>
                </c:pt>
                <c:pt idx="78">
                  <c:v>2.1288837744533993</c:v>
                </c:pt>
                <c:pt idx="79">
                  <c:v>2.0563380281690229</c:v>
                </c:pt>
                <c:pt idx="80">
                  <c:v>-2.704940656914161</c:v>
                </c:pt>
                <c:pt idx="81">
                  <c:v>-0.14184397163120366</c:v>
                </c:pt>
                <c:pt idx="82">
                  <c:v>0.14204545454545325</c:v>
                </c:pt>
                <c:pt idx="83">
                  <c:v>0.39716312056737024</c:v>
                </c:pt>
                <c:pt idx="84">
                  <c:v>-0.19779598756709049</c:v>
                </c:pt>
                <c:pt idx="85">
                  <c:v>-0.2548131370328548</c:v>
                </c:pt>
                <c:pt idx="86">
                  <c:v>-0.65285268237296634</c:v>
                </c:pt>
                <c:pt idx="87">
                  <c:v>-0.20000000000000284</c:v>
                </c:pt>
                <c:pt idx="88">
                  <c:v>-0.40080160320641767</c:v>
                </c:pt>
                <c:pt idx="89">
                  <c:v>0.86231675768900118</c:v>
                </c:pt>
                <c:pt idx="90">
                  <c:v>1.9663721858079271</c:v>
                </c:pt>
                <c:pt idx="91">
                  <c:v>0.55897149245389244</c:v>
                </c:pt>
                <c:pt idx="92">
                  <c:v>1.4452473596442417</c:v>
                </c:pt>
                <c:pt idx="93">
                  <c:v>0.30136986301370428</c:v>
                </c:pt>
                <c:pt idx="94">
                  <c:v>1.2018574160065327</c:v>
                </c:pt>
                <c:pt idx="95">
                  <c:v>-0.40485829959514774</c:v>
                </c:pt>
                <c:pt idx="96">
                  <c:v>0.40650406504066439</c:v>
                </c:pt>
                <c:pt idx="97">
                  <c:v>-1.3495276653171402</c:v>
                </c:pt>
                <c:pt idx="98">
                  <c:v>-0.76607387140903427</c:v>
                </c:pt>
                <c:pt idx="99">
                  <c:v>-1.2406947890818856</c:v>
                </c:pt>
                <c:pt idx="100">
                  <c:v>-0.44667783361249747</c:v>
                </c:pt>
                <c:pt idx="101">
                  <c:v>-1.1777902411665906</c:v>
                </c:pt>
                <c:pt idx="102">
                  <c:v>-4.4551645856980571</c:v>
                </c:pt>
                <c:pt idx="103">
                  <c:v>-2.7918027918027946</c:v>
                </c:pt>
                <c:pt idx="104">
                  <c:v>-16.865261228230992</c:v>
                </c:pt>
                <c:pt idx="105">
                  <c:v>6.50496141124583</c:v>
                </c:pt>
                <c:pt idx="106">
                  <c:v>7.2463768115942315</c:v>
                </c:pt>
                <c:pt idx="107">
                  <c:v>3.1531531531531414</c:v>
                </c:pt>
                <c:pt idx="108">
                  <c:v>2.9320024953212567</c:v>
                </c:pt>
                <c:pt idx="109">
                  <c:v>-2.7878787878787818</c:v>
                </c:pt>
                <c:pt idx="110">
                  <c:v>2.8366583541147037</c:v>
                </c:pt>
                <c:pt idx="111">
                  <c:v>1.2124886329190758</c:v>
                </c:pt>
                <c:pt idx="112">
                  <c:v>0.86852351003292938</c:v>
                </c:pt>
                <c:pt idx="113">
                  <c:v>2.0190023752969353</c:v>
                </c:pt>
                <c:pt idx="114">
                  <c:v>-0.55296856810244321</c:v>
                </c:pt>
                <c:pt idx="115">
                  <c:v>-0.23412350014635308</c:v>
                </c:pt>
                <c:pt idx="116">
                  <c:v>1.4960398943971995</c:v>
                </c:pt>
                <c:pt idx="117">
                  <c:v>0</c:v>
                </c:pt>
              </c:numCache>
            </c:numRef>
          </c:xVal>
          <c:yVal>
            <c:numRef>
              <c:f>勾配降下法!$C$17:$C$134</c:f>
              <c:numCache>
                <c:formatCode>#,##0.0;[Red]\-#,##0.0</c:formatCode>
                <c:ptCount val="118"/>
                <c:pt idx="0">
                  <c:v>-0.55330932440379854</c:v>
                </c:pt>
                <c:pt idx="1">
                  <c:v>1.1475204091128575</c:v>
                </c:pt>
                <c:pt idx="2">
                  <c:v>-0.38825854824851547</c:v>
                </c:pt>
                <c:pt idx="3">
                  <c:v>1.1004810369466043</c:v>
                </c:pt>
                <c:pt idx="4">
                  <c:v>0.94133802453946203</c:v>
                </c:pt>
                <c:pt idx="5">
                  <c:v>1.1726898301797775</c:v>
                </c:pt>
                <c:pt idx="6">
                  <c:v>0.25027783980875995</c:v>
                </c:pt>
                <c:pt idx="7">
                  <c:v>0.80334040269430318</c:v>
                </c:pt>
                <c:pt idx="8">
                  <c:v>1.281891355592407</c:v>
                </c:pt>
                <c:pt idx="9">
                  <c:v>0.13124775945556166</c:v>
                </c:pt>
                <c:pt idx="10">
                  <c:v>1.1145663553424328</c:v>
                </c:pt>
                <c:pt idx="11">
                  <c:v>0.24920820014745004</c:v>
                </c:pt>
                <c:pt idx="12">
                  <c:v>-0.74192978052138869</c:v>
                </c:pt>
                <c:pt idx="13">
                  <c:v>0.19717725851143086</c:v>
                </c:pt>
                <c:pt idx="14">
                  <c:v>3.4318097104502954E-2</c:v>
                </c:pt>
                <c:pt idx="15">
                  <c:v>-1.2192471679469605</c:v>
                </c:pt>
                <c:pt idx="16">
                  <c:v>-0.43642395008757262</c:v>
                </c:pt>
                <c:pt idx="17">
                  <c:v>0.18090908412911233</c:v>
                </c:pt>
                <c:pt idx="18">
                  <c:v>0.79828478630550137</c:v>
                </c:pt>
                <c:pt idx="19">
                  <c:v>-1.370778474551301</c:v>
                </c:pt>
                <c:pt idx="20">
                  <c:v>0.37793978423307806</c:v>
                </c:pt>
                <c:pt idx="21">
                  <c:v>0.53428508703687783</c:v>
                </c:pt>
                <c:pt idx="22">
                  <c:v>2.9575405304953506E-2</c:v>
                </c:pt>
                <c:pt idx="23">
                  <c:v>1.7092709179356689</c:v>
                </c:pt>
                <c:pt idx="24">
                  <c:v>0.46486641029690645</c:v>
                </c:pt>
                <c:pt idx="25">
                  <c:v>3.0096828404111875E-2</c:v>
                </c:pt>
                <c:pt idx="26">
                  <c:v>0.96471643569996957</c:v>
                </c:pt>
                <c:pt idx="27">
                  <c:v>0.7518872657899891</c:v>
                </c:pt>
                <c:pt idx="28">
                  <c:v>-0.75750796370989804</c:v>
                </c:pt>
                <c:pt idx="29">
                  <c:v>-1.0805520352139268</c:v>
                </c:pt>
                <c:pt idx="30">
                  <c:v>-0.35613110923907243</c:v>
                </c:pt>
                <c:pt idx="31">
                  <c:v>0.18333857078435756</c:v>
                </c:pt>
                <c:pt idx="32">
                  <c:v>0.79867791836625202</c:v>
                </c:pt>
                <c:pt idx="33">
                  <c:v>0.32484744530864873</c:v>
                </c:pt>
                <c:pt idx="34">
                  <c:v>0.2694937109563682</c:v>
                </c:pt>
                <c:pt idx="35">
                  <c:v>6.7633391325315984E-2</c:v>
                </c:pt>
                <c:pt idx="36">
                  <c:v>0.68182172268429042</c:v>
                </c:pt>
                <c:pt idx="37">
                  <c:v>0.30150459098156546</c:v>
                </c:pt>
                <c:pt idx="38">
                  <c:v>1.0859944914676305</c:v>
                </c:pt>
                <c:pt idx="39">
                  <c:v>0.73306003565693345</c:v>
                </c:pt>
                <c:pt idx="40">
                  <c:v>1.6187623325961908E-2</c:v>
                </c:pt>
                <c:pt idx="41">
                  <c:v>0.61168150624177997</c:v>
                </c:pt>
                <c:pt idx="42">
                  <c:v>-0.18850251541401519</c:v>
                </c:pt>
                <c:pt idx="43">
                  <c:v>0.51088065233300028</c:v>
                </c:pt>
                <c:pt idx="44">
                  <c:v>0.78165019781188505</c:v>
                </c:pt>
                <c:pt idx="45">
                  <c:v>1.0065672783533728</c:v>
                </c:pt>
                <c:pt idx="46">
                  <c:v>0.18291497683541991</c:v>
                </c:pt>
                <c:pt idx="47">
                  <c:v>0.15328362136621365</c:v>
                </c:pt>
                <c:pt idx="48">
                  <c:v>0.15699318607036616</c:v>
                </c:pt>
                <c:pt idx="49">
                  <c:v>-0.20433104602246033</c:v>
                </c:pt>
                <c:pt idx="50">
                  <c:v>1.3596057360011145</c:v>
                </c:pt>
                <c:pt idx="51">
                  <c:v>0.65060795546278882</c:v>
                </c:pt>
                <c:pt idx="52">
                  <c:v>4.2035496388564297E-2</c:v>
                </c:pt>
                <c:pt idx="53">
                  <c:v>-0.54198646749037493</c:v>
                </c:pt>
                <c:pt idx="54">
                  <c:v>0.4392753138783263</c:v>
                </c:pt>
                <c:pt idx="55">
                  <c:v>0.34106867552583253</c:v>
                </c:pt>
                <c:pt idx="56">
                  <c:v>-0.57149469545146303</c:v>
                </c:pt>
                <c:pt idx="57">
                  <c:v>-1.2339361244513327</c:v>
                </c:pt>
                <c:pt idx="58">
                  <c:v>-2.4760423832868099</c:v>
                </c:pt>
                <c:pt idx="59">
                  <c:v>-4.8258518073055114</c:v>
                </c:pt>
                <c:pt idx="60">
                  <c:v>1.9756786572355196</c:v>
                </c:pt>
                <c:pt idx="61">
                  <c:v>-3.1815376428383502E-2</c:v>
                </c:pt>
                <c:pt idx="62">
                  <c:v>1.2238981030454426</c:v>
                </c:pt>
                <c:pt idx="63">
                  <c:v>1.0362163087975063</c:v>
                </c:pt>
                <c:pt idx="64">
                  <c:v>1.2240971430504288</c:v>
                </c:pt>
                <c:pt idx="65">
                  <c:v>1.8111206792002434</c:v>
                </c:pt>
                <c:pt idx="66">
                  <c:v>-0.82098147868563842</c:v>
                </c:pt>
                <c:pt idx="67">
                  <c:v>-1.0667045607177528</c:v>
                </c:pt>
                <c:pt idx="68">
                  <c:v>-0.84850812579738033</c:v>
                </c:pt>
                <c:pt idx="69">
                  <c:v>2.4243293787436357</c:v>
                </c:pt>
                <c:pt idx="70">
                  <c:v>-0.13143784359787958</c:v>
                </c:pt>
                <c:pt idx="71">
                  <c:v>1.3714182172746661</c:v>
                </c:pt>
                <c:pt idx="72">
                  <c:v>-0.9039894880314705</c:v>
                </c:pt>
                <c:pt idx="73">
                  <c:v>-0.38110901293653399</c:v>
                </c:pt>
                <c:pt idx="74">
                  <c:v>-5.3583420312691032E-2</c:v>
                </c:pt>
                <c:pt idx="75">
                  <c:v>1.3606507009536131</c:v>
                </c:pt>
                <c:pt idx="76">
                  <c:v>0.90533377652779734</c:v>
                </c:pt>
                <c:pt idx="77">
                  <c:v>0.96565394280720795</c:v>
                </c:pt>
                <c:pt idx="78">
                  <c:v>-0.10753342552094125</c:v>
                </c:pt>
                <c:pt idx="79">
                  <c:v>0.78082795291113882</c:v>
                </c:pt>
                <c:pt idx="80">
                  <c:v>-1.7890090297509573</c:v>
                </c:pt>
                <c:pt idx="81">
                  <c:v>9.7305370735952579E-2</c:v>
                </c:pt>
                <c:pt idx="82">
                  <c:v>0.46551854700820172</c:v>
                </c:pt>
                <c:pt idx="83">
                  <c:v>1.5181852580839319</c:v>
                </c:pt>
                <c:pt idx="84">
                  <c:v>0.16111336068551907</c:v>
                </c:pt>
                <c:pt idx="85">
                  <c:v>0.10900110989027212</c:v>
                </c:pt>
                <c:pt idx="86">
                  <c:v>-0.17443087264987867</c:v>
                </c:pt>
                <c:pt idx="87">
                  <c:v>0.71985740052673464</c:v>
                </c:pt>
                <c:pt idx="88">
                  <c:v>-0.13334064270411261</c:v>
                </c:pt>
                <c:pt idx="89">
                  <c:v>0.20262531284195973</c:v>
                </c:pt>
                <c:pt idx="90">
                  <c:v>0.14787578655273137</c:v>
                </c:pt>
                <c:pt idx="91">
                  <c:v>0.78204845086776231</c:v>
                </c:pt>
                <c:pt idx="92">
                  <c:v>0.39225719674264781</c:v>
                </c:pt>
                <c:pt idx="93">
                  <c:v>0.82005918392016497</c:v>
                </c:pt>
                <c:pt idx="94">
                  <c:v>0.12283257737340136</c:v>
                </c:pt>
                <c:pt idx="95">
                  <c:v>7.6047259305127568E-2</c:v>
                </c:pt>
                <c:pt idx="96">
                  <c:v>0.3587740989967898</c:v>
                </c:pt>
                <c:pt idx="97">
                  <c:v>-0.55844806668196156</c:v>
                </c:pt>
                <c:pt idx="98">
                  <c:v>-0.12975192032300242</c:v>
                </c:pt>
                <c:pt idx="99">
                  <c:v>0.23006377602908401</c:v>
                </c:pt>
                <c:pt idx="100">
                  <c:v>0.3730473682311839</c:v>
                </c:pt>
                <c:pt idx="101">
                  <c:v>0.14596150117145612</c:v>
                </c:pt>
                <c:pt idx="102">
                  <c:v>-2.7490205205718183</c:v>
                </c:pt>
                <c:pt idx="103">
                  <c:v>0.51060899422465411</c:v>
                </c:pt>
                <c:pt idx="104">
                  <c:v>-7.7583543338700736</c:v>
                </c:pt>
                <c:pt idx="105">
                  <c:v>5.5163132336705871</c:v>
                </c:pt>
                <c:pt idx="106">
                  <c:v>1.8509349456630844</c:v>
                </c:pt>
                <c:pt idx="107">
                  <c:v>0.27793750665536265</c:v>
                </c:pt>
                <c:pt idx="108">
                  <c:v>0.37353297445159228</c:v>
                </c:pt>
                <c:pt idx="109">
                  <c:v>-0.43341234577532362</c:v>
                </c:pt>
                <c:pt idx="110">
                  <c:v>1.1220646284833151</c:v>
                </c:pt>
                <c:pt idx="111">
                  <c:v>-0.59663683878416407</c:v>
                </c:pt>
                <c:pt idx="112">
                  <c:v>1.081749064807866</c:v>
                </c:pt>
                <c:pt idx="113">
                  <c:v>-9.6010341981596525E-2</c:v>
                </c:pt>
                <c:pt idx="114">
                  <c:v>0.24807544464525222</c:v>
                </c:pt>
                <c:pt idx="115">
                  <c:v>1.2273925974728428</c:v>
                </c:pt>
                <c:pt idx="116">
                  <c:v>0.88041500435120668</c:v>
                </c:pt>
                <c:pt idx="117">
                  <c:v>-0.72868986268044011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3E-4332-A80D-116C3EBA68A3}"/>
            </c:ext>
          </c:extLst>
        </c:ser>
        <c:ser>
          <c:idx val="1"/>
          <c:order val="1"/>
          <c:tx>
            <c:strRef>
              <c:f>勾配降下法!$D$16</c:f>
              <c:strCache>
                <c:ptCount val="1"/>
                <c:pt idx="0">
                  <c:v>Yの予測値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2368449588329501"/>
                  <c:y val="7.3659071094979087E-2"/>
                </c:manualLayout>
              </c:layout>
              <c:numFmt formatCode="#,##0.0000_ ;[Red]\-#,##0.0000\ " sourceLinked="0"/>
              <c:spPr>
                <a:solidFill>
                  <a:schemeClr val="accent4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勾配降下法!$B$17:$B$134</c:f>
              <c:numCache>
                <c:formatCode>#,##0.0;[Red]\-#,##0.0</c:formatCode>
                <c:ptCount val="118"/>
                <c:pt idx="0">
                  <c:v>1.6065690824705428</c:v>
                </c:pt>
                <c:pt idx="1">
                  <c:v>2.1784961349262062</c:v>
                </c:pt>
                <c:pt idx="2">
                  <c:v>1.5474552957359009</c:v>
                </c:pt>
                <c:pt idx="3">
                  <c:v>0</c:v>
                </c:pt>
                <c:pt idx="4">
                  <c:v>1.0497798848628292</c:v>
                </c:pt>
                <c:pt idx="5">
                  <c:v>-0.8378016085790847</c:v>
                </c:pt>
                <c:pt idx="6">
                  <c:v>1.6897600540723374</c:v>
                </c:pt>
                <c:pt idx="7">
                  <c:v>1.0634762379527984</c:v>
                </c:pt>
                <c:pt idx="8">
                  <c:v>1.5784281486353109</c:v>
                </c:pt>
                <c:pt idx="9">
                  <c:v>1.3920362576886021</c:v>
                </c:pt>
                <c:pt idx="10">
                  <c:v>2.5223499361430441</c:v>
                </c:pt>
                <c:pt idx="11">
                  <c:v>2.740579258797851</c:v>
                </c:pt>
                <c:pt idx="12">
                  <c:v>-9.093664746890795E-2</c:v>
                </c:pt>
                <c:pt idx="13">
                  <c:v>-0.2427184466019412</c:v>
                </c:pt>
                <c:pt idx="14">
                  <c:v>-2.3722627737226389</c:v>
                </c:pt>
                <c:pt idx="15">
                  <c:v>-3.4890965732087267</c:v>
                </c:pt>
                <c:pt idx="16">
                  <c:v>-2.7759845061329997</c:v>
                </c:pt>
                <c:pt idx="17">
                  <c:v>-1.128818061088964</c:v>
                </c:pt>
                <c:pt idx="18">
                  <c:v>-0.80591000671591928</c:v>
                </c:pt>
                <c:pt idx="19">
                  <c:v>0.91401489505757638</c:v>
                </c:pt>
                <c:pt idx="20">
                  <c:v>0.73800738007379607</c:v>
                </c:pt>
                <c:pt idx="21">
                  <c:v>2.3643023643023469</c:v>
                </c:pt>
                <c:pt idx="22">
                  <c:v>1.9193233571893416</c:v>
                </c:pt>
                <c:pt idx="23">
                  <c:v>1.9470156399616911</c:v>
                </c:pt>
                <c:pt idx="24">
                  <c:v>2.3168440826549954</c:v>
                </c:pt>
                <c:pt idx="25">
                  <c:v>1.0709914320685527</c:v>
                </c:pt>
                <c:pt idx="26">
                  <c:v>1.7257039055404135</c:v>
                </c:pt>
                <c:pt idx="27">
                  <c:v>-2.3511904761904674</c:v>
                </c:pt>
                <c:pt idx="28">
                  <c:v>-3.0478512648582949</c:v>
                </c:pt>
                <c:pt idx="29">
                  <c:v>-3.6466519962275754</c:v>
                </c:pt>
                <c:pt idx="30">
                  <c:v>-2.9037520391517262</c:v>
                </c:pt>
                <c:pt idx="31">
                  <c:v>0.43682795698923371</c:v>
                </c:pt>
                <c:pt idx="32">
                  <c:v>3.0779524924724058</c:v>
                </c:pt>
                <c:pt idx="33">
                  <c:v>1.9149626744563477</c:v>
                </c:pt>
                <c:pt idx="34">
                  <c:v>0.89171974522290043</c:v>
                </c:pt>
                <c:pt idx="35">
                  <c:v>0.82070707070707272</c:v>
                </c:pt>
                <c:pt idx="36">
                  <c:v>0.12523481527865954</c:v>
                </c:pt>
                <c:pt idx="37">
                  <c:v>1.5322076297686067</c:v>
                </c:pt>
                <c:pt idx="38">
                  <c:v>3.7265167847243532</c:v>
                </c:pt>
                <c:pt idx="39">
                  <c:v>2.3159144893111687</c:v>
                </c:pt>
                <c:pt idx="40">
                  <c:v>1.2188044109112042</c:v>
                </c:pt>
                <c:pt idx="41">
                  <c:v>1.0894495412844094</c:v>
                </c:pt>
                <c:pt idx="42">
                  <c:v>-0.28360748723767415</c:v>
                </c:pt>
                <c:pt idx="43">
                  <c:v>0.2275312855517484</c:v>
                </c:pt>
                <c:pt idx="44">
                  <c:v>1.0215664018161448</c:v>
                </c:pt>
                <c:pt idx="45">
                  <c:v>-8.4269662921357735E-2</c:v>
                </c:pt>
                <c:pt idx="46">
                  <c:v>1.5181332583638039</c:v>
                </c:pt>
                <c:pt idx="47">
                  <c:v>1.5231237884242574</c:v>
                </c:pt>
                <c:pt idx="48">
                  <c:v>0.98199672667757909</c:v>
                </c:pt>
                <c:pt idx="49">
                  <c:v>0.59427336574825063</c:v>
                </c:pt>
                <c:pt idx="50">
                  <c:v>0.32223415682064172</c:v>
                </c:pt>
                <c:pt idx="51">
                  <c:v>-0.18736616702355491</c:v>
                </c:pt>
                <c:pt idx="52">
                  <c:v>0.69723786537947774</c:v>
                </c:pt>
                <c:pt idx="53">
                  <c:v>-0.47936085219707536</c:v>
                </c:pt>
                <c:pt idx="54">
                  <c:v>-8.0278298100083134E-2</c:v>
                </c:pt>
                <c:pt idx="55">
                  <c:v>-0.83020889126940745</c:v>
                </c:pt>
                <c:pt idx="56">
                  <c:v>-1.8093437753173021</c:v>
                </c:pt>
                <c:pt idx="57">
                  <c:v>-4.2079207920792214</c:v>
                </c:pt>
                <c:pt idx="58">
                  <c:v>-10.737869652598334</c:v>
                </c:pt>
                <c:pt idx="59">
                  <c:v>-17.626246381473138</c:v>
                </c:pt>
                <c:pt idx="60">
                  <c:v>1.7571261226083692</c:v>
                </c:pt>
                <c:pt idx="61">
                  <c:v>5.5257099002302255</c:v>
                </c:pt>
                <c:pt idx="62">
                  <c:v>6.9818181818181841</c:v>
                </c:pt>
                <c:pt idx="63">
                  <c:v>5.948334466349408</c:v>
                </c:pt>
                <c:pt idx="64">
                  <c:v>2.2778312479948539</c:v>
                </c:pt>
                <c:pt idx="65">
                  <c:v>1.4429109159347604</c:v>
                </c:pt>
                <c:pt idx="66">
                  <c:v>1.5460729746444031</c:v>
                </c:pt>
                <c:pt idx="67">
                  <c:v>-0.97442143727161579</c:v>
                </c:pt>
                <c:pt idx="68">
                  <c:v>-4.0590405904058997</c:v>
                </c:pt>
                <c:pt idx="69">
                  <c:v>4.7756410256410078</c:v>
                </c:pt>
                <c:pt idx="70">
                  <c:v>2.0189660446619797</c:v>
                </c:pt>
                <c:pt idx="71">
                  <c:v>2.0389805097451159</c:v>
                </c:pt>
                <c:pt idx="72">
                  <c:v>-1.2048192771084132</c:v>
                </c:pt>
                <c:pt idx="73">
                  <c:v>-2.5877453896490152</c:v>
                </c:pt>
                <c:pt idx="74">
                  <c:v>-0.91603053435113679</c:v>
                </c:pt>
                <c:pt idx="75">
                  <c:v>2.1571648690292875</c:v>
                </c:pt>
                <c:pt idx="76">
                  <c:v>2.7149321266968229</c:v>
                </c:pt>
                <c:pt idx="77">
                  <c:v>2.0851688693098538</c:v>
                </c:pt>
                <c:pt idx="78">
                  <c:v>2.1288837744533993</c:v>
                </c:pt>
                <c:pt idx="79">
                  <c:v>2.0563380281690229</c:v>
                </c:pt>
                <c:pt idx="80">
                  <c:v>-2.704940656914161</c:v>
                </c:pt>
                <c:pt idx="81">
                  <c:v>-0.14184397163120366</c:v>
                </c:pt>
                <c:pt idx="82">
                  <c:v>0.14204545454545325</c:v>
                </c:pt>
                <c:pt idx="83">
                  <c:v>0.39716312056737024</c:v>
                </c:pt>
                <c:pt idx="84">
                  <c:v>-0.19779598756709049</c:v>
                </c:pt>
                <c:pt idx="85">
                  <c:v>-0.2548131370328548</c:v>
                </c:pt>
                <c:pt idx="86">
                  <c:v>-0.65285268237296634</c:v>
                </c:pt>
                <c:pt idx="87">
                  <c:v>-0.20000000000000284</c:v>
                </c:pt>
                <c:pt idx="88">
                  <c:v>-0.40080160320641767</c:v>
                </c:pt>
                <c:pt idx="89">
                  <c:v>0.86231675768900118</c:v>
                </c:pt>
                <c:pt idx="90">
                  <c:v>1.9663721858079271</c:v>
                </c:pt>
                <c:pt idx="91">
                  <c:v>0.55897149245389244</c:v>
                </c:pt>
                <c:pt idx="92">
                  <c:v>1.4452473596442417</c:v>
                </c:pt>
                <c:pt idx="93">
                  <c:v>0.30136986301370428</c:v>
                </c:pt>
                <c:pt idx="94">
                  <c:v>1.2018574160065327</c:v>
                </c:pt>
                <c:pt idx="95">
                  <c:v>-0.40485829959514774</c:v>
                </c:pt>
                <c:pt idx="96">
                  <c:v>0.40650406504066439</c:v>
                </c:pt>
                <c:pt idx="97">
                  <c:v>-1.3495276653171402</c:v>
                </c:pt>
                <c:pt idx="98">
                  <c:v>-0.76607387140903427</c:v>
                </c:pt>
                <c:pt idx="99">
                  <c:v>-1.2406947890818856</c:v>
                </c:pt>
                <c:pt idx="100">
                  <c:v>-0.44667783361249747</c:v>
                </c:pt>
                <c:pt idx="101">
                  <c:v>-1.1777902411665906</c:v>
                </c:pt>
                <c:pt idx="102">
                  <c:v>-4.4551645856980571</c:v>
                </c:pt>
                <c:pt idx="103">
                  <c:v>-2.7918027918027946</c:v>
                </c:pt>
                <c:pt idx="104">
                  <c:v>-16.865261228230992</c:v>
                </c:pt>
                <c:pt idx="105">
                  <c:v>6.50496141124583</c:v>
                </c:pt>
                <c:pt idx="106">
                  <c:v>7.2463768115942315</c:v>
                </c:pt>
                <c:pt idx="107">
                  <c:v>3.1531531531531414</c:v>
                </c:pt>
                <c:pt idx="108">
                  <c:v>2.9320024953212567</c:v>
                </c:pt>
                <c:pt idx="109">
                  <c:v>-2.7878787878787818</c:v>
                </c:pt>
                <c:pt idx="110">
                  <c:v>2.8366583541147037</c:v>
                </c:pt>
                <c:pt idx="111">
                  <c:v>1.2124886329190758</c:v>
                </c:pt>
                <c:pt idx="112">
                  <c:v>0.86852351003292938</c:v>
                </c:pt>
                <c:pt idx="113">
                  <c:v>2.0190023752969353</c:v>
                </c:pt>
                <c:pt idx="114">
                  <c:v>-0.55296856810244321</c:v>
                </c:pt>
                <c:pt idx="115">
                  <c:v>-0.23412350014635308</c:v>
                </c:pt>
                <c:pt idx="116">
                  <c:v>1.4960398943971995</c:v>
                </c:pt>
                <c:pt idx="117">
                  <c:v>0</c:v>
                </c:pt>
              </c:numCache>
            </c:numRef>
          </c:xVal>
          <c:yVal>
            <c:numRef>
              <c:f>勾配降下法!$D$17:$D$134</c:f>
              <c:numCache>
                <c:formatCode>#,##0.0;[Red]\-#,##0.0</c:formatCode>
                <c:ptCount val="118"/>
                <c:pt idx="0">
                  <c:v>1.3032845412352714</c:v>
                </c:pt>
                <c:pt idx="1">
                  <c:v>1.5892480674631031</c:v>
                </c:pt>
                <c:pt idx="2">
                  <c:v>1.2737276478679505</c:v>
                </c:pt>
                <c:pt idx="3">
                  <c:v>0.5</c:v>
                </c:pt>
                <c:pt idx="4">
                  <c:v>1.0248899424314146</c:v>
                </c:pt>
                <c:pt idx="5">
                  <c:v>8.109919571045765E-2</c:v>
                </c:pt>
                <c:pt idx="6">
                  <c:v>1.3448800270361687</c:v>
                </c:pt>
                <c:pt idx="7">
                  <c:v>1.0317381189763992</c:v>
                </c:pt>
                <c:pt idx="8">
                  <c:v>1.2892140743176554</c:v>
                </c:pt>
                <c:pt idx="9">
                  <c:v>1.196018128844301</c:v>
                </c:pt>
                <c:pt idx="10">
                  <c:v>1.7611749680715221</c:v>
                </c:pt>
                <c:pt idx="11">
                  <c:v>1.8702896293989255</c:v>
                </c:pt>
                <c:pt idx="12">
                  <c:v>0.45453167626554603</c:v>
                </c:pt>
                <c:pt idx="13">
                  <c:v>0.3786407766990294</c:v>
                </c:pt>
                <c:pt idx="14">
                  <c:v>-0.68613138686131947</c:v>
                </c:pt>
                <c:pt idx="15">
                  <c:v>-1.2445482866043633</c:v>
                </c:pt>
                <c:pt idx="16">
                  <c:v>-0.88799225306649987</c:v>
                </c:pt>
                <c:pt idx="17">
                  <c:v>-6.4409030544481993E-2</c:v>
                </c:pt>
                <c:pt idx="18">
                  <c:v>9.704499664204036E-2</c:v>
                </c:pt>
                <c:pt idx="19">
                  <c:v>0.95700744752878819</c:v>
                </c:pt>
                <c:pt idx="20">
                  <c:v>0.86900369003689804</c:v>
                </c:pt>
                <c:pt idx="21">
                  <c:v>1.6821511821511734</c:v>
                </c:pt>
                <c:pt idx="22">
                  <c:v>1.4596616785946708</c:v>
                </c:pt>
                <c:pt idx="23">
                  <c:v>1.4735078199808456</c:v>
                </c:pt>
                <c:pt idx="24">
                  <c:v>1.6584220413274977</c:v>
                </c:pt>
                <c:pt idx="25">
                  <c:v>1.0354957160342764</c:v>
                </c:pt>
                <c:pt idx="26">
                  <c:v>1.3628519527702068</c:v>
                </c:pt>
                <c:pt idx="27">
                  <c:v>-0.6755952380952337</c:v>
                </c:pt>
                <c:pt idx="28">
                  <c:v>-1.0239256324291475</c:v>
                </c:pt>
                <c:pt idx="29">
                  <c:v>-1.3233259981137877</c:v>
                </c:pt>
                <c:pt idx="30">
                  <c:v>-0.9518760195758631</c:v>
                </c:pt>
                <c:pt idx="31">
                  <c:v>0.71841397849461686</c:v>
                </c:pt>
                <c:pt idx="32">
                  <c:v>2.0389762462362029</c:v>
                </c:pt>
                <c:pt idx="33">
                  <c:v>1.4574813372281739</c:v>
                </c:pt>
                <c:pt idx="34">
                  <c:v>0.94585987261145021</c:v>
                </c:pt>
                <c:pt idx="35">
                  <c:v>0.91035353535353636</c:v>
                </c:pt>
                <c:pt idx="36">
                  <c:v>0.56261740763932977</c:v>
                </c:pt>
                <c:pt idx="37">
                  <c:v>1.2661038148843033</c:v>
                </c:pt>
                <c:pt idx="38">
                  <c:v>2.3632583923621766</c:v>
                </c:pt>
                <c:pt idx="39">
                  <c:v>1.6579572446555844</c:v>
                </c:pt>
                <c:pt idx="40">
                  <c:v>1.1094022054556021</c:v>
                </c:pt>
                <c:pt idx="41">
                  <c:v>1.0447247706422047</c:v>
                </c:pt>
                <c:pt idx="42">
                  <c:v>0.35819625638116293</c:v>
                </c:pt>
                <c:pt idx="43">
                  <c:v>0.6137656427758742</c:v>
                </c:pt>
                <c:pt idx="44">
                  <c:v>1.0107832009080724</c:v>
                </c:pt>
                <c:pt idx="45">
                  <c:v>0.45786516853932113</c:v>
                </c:pt>
                <c:pt idx="46">
                  <c:v>1.2590666291819019</c:v>
                </c:pt>
                <c:pt idx="47">
                  <c:v>1.2615618942121287</c:v>
                </c:pt>
                <c:pt idx="48">
                  <c:v>0.99099836333878955</c:v>
                </c:pt>
                <c:pt idx="49">
                  <c:v>0.79713668287412531</c:v>
                </c:pt>
                <c:pt idx="50">
                  <c:v>0.66111707841032086</c:v>
                </c:pt>
                <c:pt idx="51">
                  <c:v>0.40631691648822255</c:v>
                </c:pt>
                <c:pt idx="52">
                  <c:v>0.84861893268973887</c:v>
                </c:pt>
                <c:pt idx="53">
                  <c:v>0.26031957390146232</c:v>
                </c:pt>
                <c:pt idx="54">
                  <c:v>0.45986085094995843</c:v>
                </c:pt>
                <c:pt idx="55">
                  <c:v>8.4895554365296277E-2</c:v>
                </c:pt>
                <c:pt idx="56">
                  <c:v>-0.40467188765865103</c:v>
                </c:pt>
                <c:pt idx="57">
                  <c:v>-1.6039603960396107</c:v>
                </c:pt>
                <c:pt idx="58">
                  <c:v>-4.8689348262991672</c:v>
                </c:pt>
                <c:pt idx="59">
                  <c:v>-8.3131231907365688</c:v>
                </c:pt>
                <c:pt idx="60">
                  <c:v>1.3785630613041846</c:v>
                </c:pt>
                <c:pt idx="61">
                  <c:v>3.2628549501151127</c:v>
                </c:pt>
                <c:pt idx="62">
                  <c:v>3.9909090909090921</c:v>
                </c:pt>
                <c:pt idx="63">
                  <c:v>3.474167233174704</c:v>
                </c:pt>
                <c:pt idx="64">
                  <c:v>1.638915623997427</c:v>
                </c:pt>
                <c:pt idx="65">
                  <c:v>1.2214554579673802</c:v>
                </c:pt>
                <c:pt idx="66">
                  <c:v>1.2730364873222015</c:v>
                </c:pt>
                <c:pt idx="67">
                  <c:v>1.2789281364192107E-2</c:v>
                </c:pt>
                <c:pt idx="68">
                  <c:v>-1.5295202952029499</c:v>
                </c:pt>
                <c:pt idx="69">
                  <c:v>2.8878205128205039</c:v>
                </c:pt>
                <c:pt idx="70">
                  <c:v>1.5094830223309899</c:v>
                </c:pt>
                <c:pt idx="71">
                  <c:v>1.519490254872558</c:v>
                </c:pt>
                <c:pt idx="72">
                  <c:v>-0.10240963855420659</c:v>
                </c:pt>
                <c:pt idx="73">
                  <c:v>-0.79387269482450762</c:v>
                </c:pt>
                <c:pt idx="74">
                  <c:v>4.1984732824431603E-2</c:v>
                </c:pt>
                <c:pt idx="75">
                  <c:v>1.5785824345146438</c:v>
                </c:pt>
                <c:pt idx="76">
                  <c:v>1.8574660633484115</c:v>
                </c:pt>
                <c:pt idx="77">
                  <c:v>1.5425844346549269</c:v>
                </c:pt>
                <c:pt idx="78">
                  <c:v>1.5644418872266996</c:v>
                </c:pt>
                <c:pt idx="79">
                  <c:v>1.5281690140845114</c:v>
                </c:pt>
                <c:pt idx="80">
                  <c:v>-0.85247032845708048</c:v>
                </c:pt>
                <c:pt idx="81">
                  <c:v>0.42907801418439817</c:v>
                </c:pt>
                <c:pt idx="82">
                  <c:v>0.57102272727272663</c:v>
                </c:pt>
                <c:pt idx="83">
                  <c:v>0.69858156028368512</c:v>
                </c:pt>
                <c:pt idx="84">
                  <c:v>0.40110200621645475</c:v>
                </c:pt>
                <c:pt idx="85">
                  <c:v>0.3725934314835726</c:v>
                </c:pt>
                <c:pt idx="86">
                  <c:v>0.17357365881351683</c:v>
                </c:pt>
                <c:pt idx="87">
                  <c:v>0.39999999999999858</c:v>
                </c:pt>
                <c:pt idx="88">
                  <c:v>0.29959919839679117</c:v>
                </c:pt>
                <c:pt idx="89">
                  <c:v>0.93115837884450059</c:v>
                </c:pt>
                <c:pt idx="90">
                  <c:v>1.4831860929039635</c:v>
                </c:pt>
                <c:pt idx="91">
                  <c:v>0.77948574622694622</c:v>
                </c:pt>
                <c:pt idx="92">
                  <c:v>1.2226236798221208</c:v>
                </c:pt>
                <c:pt idx="93">
                  <c:v>0.65068493150685214</c:v>
                </c:pt>
                <c:pt idx="94">
                  <c:v>1.1009287080032664</c:v>
                </c:pt>
                <c:pt idx="95">
                  <c:v>0.29757085020242613</c:v>
                </c:pt>
                <c:pt idx="96">
                  <c:v>0.70325203252033219</c:v>
                </c:pt>
                <c:pt idx="97">
                  <c:v>-0.1747638326585701</c:v>
                </c:pt>
                <c:pt idx="98">
                  <c:v>0.11696306429548287</c:v>
                </c:pt>
                <c:pt idx="99">
                  <c:v>-0.12034739454094279</c:v>
                </c:pt>
                <c:pt idx="100">
                  <c:v>0.27666108319375127</c:v>
                </c:pt>
                <c:pt idx="101">
                  <c:v>-8.8895120583295295E-2</c:v>
                </c:pt>
                <c:pt idx="102">
                  <c:v>-1.7275822928490285</c:v>
                </c:pt>
                <c:pt idx="103">
                  <c:v>-0.89590139590139728</c:v>
                </c:pt>
                <c:pt idx="104">
                  <c:v>-7.9326306141154959</c:v>
                </c:pt>
                <c:pt idx="105">
                  <c:v>3.752480705622915</c:v>
                </c:pt>
                <c:pt idx="106">
                  <c:v>4.1231884057971158</c:v>
                </c:pt>
                <c:pt idx="107">
                  <c:v>2.0765765765765707</c:v>
                </c:pt>
                <c:pt idx="108">
                  <c:v>1.9660012476606283</c:v>
                </c:pt>
                <c:pt idx="109">
                  <c:v>-0.89393939393939092</c:v>
                </c:pt>
                <c:pt idx="110">
                  <c:v>1.9183291770573518</c:v>
                </c:pt>
                <c:pt idx="111">
                  <c:v>1.1062443164595379</c:v>
                </c:pt>
                <c:pt idx="112">
                  <c:v>0.93426175501646469</c:v>
                </c:pt>
                <c:pt idx="113">
                  <c:v>1.5095011876484676</c:v>
                </c:pt>
                <c:pt idx="114">
                  <c:v>0.22351571594877839</c:v>
                </c:pt>
                <c:pt idx="115">
                  <c:v>0.38293824992682346</c:v>
                </c:pt>
                <c:pt idx="116">
                  <c:v>1.2480199471985998</c:v>
                </c:pt>
                <c:pt idx="117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3E-4332-A80D-116C3EBA6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061408"/>
        <c:axId val="877063088"/>
      </c:scatterChart>
      <c:valAx>
        <c:axId val="87706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7063088"/>
        <c:crosses val="autoZero"/>
        <c:crossBetween val="midCat"/>
      </c:valAx>
      <c:valAx>
        <c:axId val="87706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7061408"/>
        <c:crosses val="autoZero"/>
        <c:crossBetween val="midCat"/>
        <c:majorUnit val="5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勾配降下法結果!$C$16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8474089978809685"/>
                  <c:y val="0.22600368967460671"/>
                </c:manualLayout>
              </c:layout>
              <c:numFmt formatCode="General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勾配降下法結果!$B$17:$B$134</c:f>
              <c:numCache>
                <c:formatCode>#,##0.0;[Red]\-#,##0.0</c:formatCode>
                <c:ptCount val="118"/>
                <c:pt idx="0">
                  <c:v>1.6065690824705428</c:v>
                </c:pt>
                <c:pt idx="1">
                  <c:v>2.1784961349262062</c:v>
                </c:pt>
                <c:pt idx="2">
                  <c:v>1.5474552957359009</c:v>
                </c:pt>
                <c:pt idx="3">
                  <c:v>0</c:v>
                </c:pt>
                <c:pt idx="4">
                  <c:v>1.0497798848628292</c:v>
                </c:pt>
                <c:pt idx="5">
                  <c:v>-0.8378016085790847</c:v>
                </c:pt>
                <c:pt idx="6">
                  <c:v>1.6897600540723374</c:v>
                </c:pt>
                <c:pt idx="7">
                  <c:v>1.0634762379527984</c:v>
                </c:pt>
                <c:pt idx="8">
                  <c:v>1.5784281486353109</c:v>
                </c:pt>
                <c:pt idx="9">
                  <c:v>1.3920362576886021</c:v>
                </c:pt>
                <c:pt idx="10">
                  <c:v>2.5223499361430441</c:v>
                </c:pt>
                <c:pt idx="11">
                  <c:v>2.740579258797851</c:v>
                </c:pt>
                <c:pt idx="12">
                  <c:v>-9.093664746890795E-2</c:v>
                </c:pt>
                <c:pt idx="13">
                  <c:v>-0.2427184466019412</c:v>
                </c:pt>
                <c:pt idx="14">
                  <c:v>-2.3722627737226389</c:v>
                </c:pt>
                <c:pt idx="15">
                  <c:v>-3.4890965732087267</c:v>
                </c:pt>
                <c:pt idx="16">
                  <c:v>-2.7759845061329997</c:v>
                </c:pt>
                <c:pt idx="17">
                  <c:v>-1.128818061088964</c:v>
                </c:pt>
                <c:pt idx="18">
                  <c:v>-0.80591000671591928</c:v>
                </c:pt>
                <c:pt idx="19">
                  <c:v>0.91401489505757638</c:v>
                </c:pt>
                <c:pt idx="20">
                  <c:v>0.73800738007379607</c:v>
                </c:pt>
                <c:pt idx="21">
                  <c:v>2.3643023643023469</c:v>
                </c:pt>
                <c:pt idx="22">
                  <c:v>1.9193233571893416</c:v>
                </c:pt>
                <c:pt idx="23">
                  <c:v>1.9470156399616911</c:v>
                </c:pt>
                <c:pt idx="24">
                  <c:v>2.3168440826549954</c:v>
                </c:pt>
                <c:pt idx="25">
                  <c:v>1.0709914320685527</c:v>
                </c:pt>
                <c:pt idx="26">
                  <c:v>1.7257039055404135</c:v>
                </c:pt>
                <c:pt idx="27">
                  <c:v>-2.3511904761904674</c:v>
                </c:pt>
                <c:pt idx="28">
                  <c:v>-3.0478512648582949</c:v>
                </c:pt>
                <c:pt idx="29">
                  <c:v>-3.6466519962275754</c:v>
                </c:pt>
                <c:pt idx="30">
                  <c:v>-2.9037520391517262</c:v>
                </c:pt>
                <c:pt idx="31">
                  <c:v>0.43682795698923371</c:v>
                </c:pt>
                <c:pt idx="32">
                  <c:v>3.0779524924724058</c:v>
                </c:pt>
                <c:pt idx="33">
                  <c:v>1.9149626744563477</c:v>
                </c:pt>
                <c:pt idx="34">
                  <c:v>0.89171974522290043</c:v>
                </c:pt>
                <c:pt idx="35">
                  <c:v>0.82070707070707272</c:v>
                </c:pt>
                <c:pt idx="36">
                  <c:v>0.12523481527865954</c:v>
                </c:pt>
                <c:pt idx="37">
                  <c:v>1.5322076297686067</c:v>
                </c:pt>
                <c:pt idx="38">
                  <c:v>3.7265167847243532</c:v>
                </c:pt>
                <c:pt idx="39">
                  <c:v>2.3159144893111687</c:v>
                </c:pt>
                <c:pt idx="40">
                  <c:v>1.2188044109112042</c:v>
                </c:pt>
                <c:pt idx="41">
                  <c:v>1.0894495412844094</c:v>
                </c:pt>
                <c:pt idx="42">
                  <c:v>-0.28360748723767415</c:v>
                </c:pt>
                <c:pt idx="43">
                  <c:v>0.2275312855517484</c:v>
                </c:pt>
                <c:pt idx="44">
                  <c:v>1.0215664018161448</c:v>
                </c:pt>
                <c:pt idx="45">
                  <c:v>-8.4269662921357735E-2</c:v>
                </c:pt>
                <c:pt idx="46">
                  <c:v>1.5181332583638039</c:v>
                </c:pt>
                <c:pt idx="47">
                  <c:v>1.5231237884242574</c:v>
                </c:pt>
                <c:pt idx="48">
                  <c:v>0.98199672667757909</c:v>
                </c:pt>
                <c:pt idx="49">
                  <c:v>0.59427336574825063</c:v>
                </c:pt>
                <c:pt idx="50">
                  <c:v>0.32223415682064172</c:v>
                </c:pt>
                <c:pt idx="51">
                  <c:v>-0.18736616702355491</c:v>
                </c:pt>
                <c:pt idx="52">
                  <c:v>0.69723786537947774</c:v>
                </c:pt>
                <c:pt idx="53">
                  <c:v>-0.47936085219707536</c:v>
                </c:pt>
                <c:pt idx="54">
                  <c:v>-8.0278298100083134E-2</c:v>
                </c:pt>
                <c:pt idx="55">
                  <c:v>-0.83020889126940745</c:v>
                </c:pt>
                <c:pt idx="56">
                  <c:v>-1.8093437753173021</c:v>
                </c:pt>
                <c:pt idx="57">
                  <c:v>-4.2079207920792214</c:v>
                </c:pt>
                <c:pt idx="58">
                  <c:v>-10.737869652598334</c:v>
                </c:pt>
                <c:pt idx="59">
                  <c:v>-17.626246381473138</c:v>
                </c:pt>
                <c:pt idx="60">
                  <c:v>1.7571261226083692</c:v>
                </c:pt>
                <c:pt idx="61">
                  <c:v>5.5257099002302255</c:v>
                </c:pt>
                <c:pt idx="62">
                  <c:v>6.9818181818181841</c:v>
                </c:pt>
                <c:pt idx="63">
                  <c:v>5.948334466349408</c:v>
                </c:pt>
                <c:pt idx="64">
                  <c:v>2.2778312479948539</c:v>
                </c:pt>
                <c:pt idx="65">
                  <c:v>1.4429109159347604</c:v>
                </c:pt>
                <c:pt idx="66">
                  <c:v>1.5460729746444031</c:v>
                </c:pt>
                <c:pt idx="67">
                  <c:v>-0.97442143727161579</c:v>
                </c:pt>
                <c:pt idx="68">
                  <c:v>-4.0590405904058997</c:v>
                </c:pt>
                <c:pt idx="69">
                  <c:v>4.7756410256410078</c:v>
                </c:pt>
                <c:pt idx="70">
                  <c:v>2.0189660446619797</c:v>
                </c:pt>
                <c:pt idx="71">
                  <c:v>2.0389805097451159</c:v>
                </c:pt>
                <c:pt idx="72">
                  <c:v>-1.2048192771084132</c:v>
                </c:pt>
                <c:pt idx="73">
                  <c:v>-2.5877453896490152</c:v>
                </c:pt>
                <c:pt idx="74">
                  <c:v>-0.91603053435113679</c:v>
                </c:pt>
                <c:pt idx="75">
                  <c:v>2.1571648690292875</c:v>
                </c:pt>
                <c:pt idx="76">
                  <c:v>2.7149321266968229</c:v>
                </c:pt>
                <c:pt idx="77">
                  <c:v>2.0851688693098538</c:v>
                </c:pt>
                <c:pt idx="78">
                  <c:v>2.1288837744533993</c:v>
                </c:pt>
                <c:pt idx="79">
                  <c:v>2.0563380281690229</c:v>
                </c:pt>
                <c:pt idx="80">
                  <c:v>-2.704940656914161</c:v>
                </c:pt>
                <c:pt idx="81">
                  <c:v>-0.14184397163120366</c:v>
                </c:pt>
                <c:pt idx="82">
                  <c:v>0.14204545454545325</c:v>
                </c:pt>
                <c:pt idx="83">
                  <c:v>0.39716312056737024</c:v>
                </c:pt>
                <c:pt idx="84">
                  <c:v>-0.19779598756709049</c:v>
                </c:pt>
                <c:pt idx="85">
                  <c:v>-0.2548131370328548</c:v>
                </c:pt>
                <c:pt idx="86">
                  <c:v>-0.65285268237296634</c:v>
                </c:pt>
                <c:pt idx="87">
                  <c:v>-0.20000000000000284</c:v>
                </c:pt>
                <c:pt idx="88">
                  <c:v>-0.40080160320641767</c:v>
                </c:pt>
                <c:pt idx="89">
                  <c:v>0.86231675768900118</c:v>
                </c:pt>
                <c:pt idx="90">
                  <c:v>1.9663721858079271</c:v>
                </c:pt>
                <c:pt idx="91">
                  <c:v>0.55897149245389244</c:v>
                </c:pt>
                <c:pt idx="92">
                  <c:v>1.4452473596442417</c:v>
                </c:pt>
                <c:pt idx="93">
                  <c:v>0.30136986301370428</c:v>
                </c:pt>
                <c:pt idx="94">
                  <c:v>1.2018574160065327</c:v>
                </c:pt>
                <c:pt idx="95">
                  <c:v>-0.40485829959514774</c:v>
                </c:pt>
                <c:pt idx="96">
                  <c:v>0.40650406504066439</c:v>
                </c:pt>
                <c:pt idx="97">
                  <c:v>-1.3495276653171402</c:v>
                </c:pt>
                <c:pt idx="98">
                  <c:v>-0.76607387140903427</c:v>
                </c:pt>
                <c:pt idx="99">
                  <c:v>-1.2406947890818856</c:v>
                </c:pt>
                <c:pt idx="100">
                  <c:v>-0.44667783361249747</c:v>
                </c:pt>
                <c:pt idx="101">
                  <c:v>-1.1777902411665906</c:v>
                </c:pt>
                <c:pt idx="102">
                  <c:v>-4.4551645856980571</c:v>
                </c:pt>
                <c:pt idx="103">
                  <c:v>-2.7918027918027946</c:v>
                </c:pt>
                <c:pt idx="104">
                  <c:v>-16.865261228230992</c:v>
                </c:pt>
                <c:pt idx="105">
                  <c:v>6.50496141124583</c:v>
                </c:pt>
                <c:pt idx="106">
                  <c:v>7.2463768115942315</c:v>
                </c:pt>
                <c:pt idx="107">
                  <c:v>3.1531531531531414</c:v>
                </c:pt>
                <c:pt idx="108">
                  <c:v>2.9320024953212567</c:v>
                </c:pt>
                <c:pt idx="109">
                  <c:v>-2.7878787878787818</c:v>
                </c:pt>
                <c:pt idx="110">
                  <c:v>2.8366583541147037</c:v>
                </c:pt>
                <c:pt idx="111">
                  <c:v>1.2124886329190758</c:v>
                </c:pt>
                <c:pt idx="112">
                  <c:v>0.86852351003292938</c:v>
                </c:pt>
                <c:pt idx="113">
                  <c:v>2.0190023752969353</c:v>
                </c:pt>
                <c:pt idx="114">
                  <c:v>-0.55296856810244321</c:v>
                </c:pt>
                <c:pt idx="115">
                  <c:v>-0.23412350014635308</c:v>
                </c:pt>
                <c:pt idx="116">
                  <c:v>1.4960398943971995</c:v>
                </c:pt>
                <c:pt idx="117">
                  <c:v>0</c:v>
                </c:pt>
              </c:numCache>
            </c:numRef>
          </c:xVal>
          <c:yVal>
            <c:numRef>
              <c:f>勾配降下法結果!$C$17:$C$134</c:f>
              <c:numCache>
                <c:formatCode>#,##0.0;[Red]\-#,##0.0</c:formatCode>
                <c:ptCount val="118"/>
                <c:pt idx="0">
                  <c:v>-0.55330932440379854</c:v>
                </c:pt>
                <c:pt idx="1">
                  <c:v>1.1475204091128575</c:v>
                </c:pt>
                <c:pt idx="2">
                  <c:v>-0.38825854824851547</c:v>
                </c:pt>
                <c:pt idx="3">
                  <c:v>1.1004810369466043</c:v>
                </c:pt>
                <c:pt idx="4">
                  <c:v>0.94133802453946203</c:v>
                </c:pt>
                <c:pt idx="5">
                  <c:v>1.1726898301797775</c:v>
                </c:pt>
                <c:pt idx="6">
                  <c:v>0.25027783980875995</c:v>
                </c:pt>
                <c:pt idx="7">
                  <c:v>0.80334040269430318</c:v>
                </c:pt>
                <c:pt idx="8">
                  <c:v>1.281891355592407</c:v>
                </c:pt>
                <c:pt idx="9">
                  <c:v>0.13124775945556166</c:v>
                </c:pt>
                <c:pt idx="10">
                  <c:v>1.1145663553424328</c:v>
                </c:pt>
                <c:pt idx="11">
                  <c:v>0.24920820014745004</c:v>
                </c:pt>
                <c:pt idx="12">
                  <c:v>-0.74192978052138869</c:v>
                </c:pt>
                <c:pt idx="13">
                  <c:v>0.19717725851143086</c:v>
                </c:pt>
                <c:pt idx="14">
                  <c:v>3.4318097104502954E-2</c:v>
                </c:pt>
                <c:pt idx="15">
                  <c:v>-1.2192471679469605</c:v>
                </c:pt>
                <c:pt idx="16">
                  <c:v>-0.43642395008757262</c:v>
                </c:pt>
                <c:pt idx="17">
                  <c:v>0.18090908412911233</c:v>
                </c:pt>
                <c:pt idx="18">
                  <c:v>0.79828478630550137</c:v>
                </c:pt>
                <c:pt idx="19">
                  <c:v>-1.370778474551301</c:v>
                </c:pt>
                <c:pt idx="20">
                  <c:v>0.37793978423307806</c:v>
                </c:pt>
                <c:pt idx="21">
                  <c:v>0.53428508703687783</c:v>
                </c:pt>
                <c:pt idx="22">
                  <c:v>2.9575405304953506E-2</c:v>
                </c:pt>
                <c:pt idx="23">
                  <c:v>1.7092709179356689</c:v>
                </c:pt>
                <c:pt idx="24">
                  <c:v>0.46486641029690645</c:v>
                </c:pt>
                <c:pt idx="25">
                  <c:v>3.0096828404111875E-2</c:v>
                </c:pt>
                <c:pt idx="26">
                  <c:v>0.96471643569996957</c:v>
                </c:pt>
                <c:pt idx="27">
                  <c:v>0.7518872657899891</c:v>
                </c:pt>
                <c:pt idx="28">
                  <c:v>-0.75750796370989804</c:v>
                </c:pt>
                <c:pt idx="29">
                  <c:v>-1.0805520352139268</c:v>
                </c:pt>
                <c:pt idx="30">
                  <c:v>-0.35613110923907243</c:v>
                </c:pt>
                <c:pt idx="31">
                  <c:v>0.18333857078435756</c:v>
                </c:pt>
                <c:pt idx="32">
                  <c:v>0.79867791836625202</c:v>
                </c:pt>
                <c:pt idx="33">
                  <c:v>0.32484744530864873</c:v>
                </c:pt>
                <c:pt idx="34">
                  <c:v>0.2694937109563682</c:v>
                </c:pt>
                <c:pt idx="35">
                  <c:v>6.7633391325315984E-2</c:v>
                </c:pt>
                <c:pt idx="36">
                  <c:v>0.68182172268429042</c:v>
                </c:pt>
                <c:pt idx="37">
                  <c:v>0.30150459098156546</c:v>
                </c:pt>
                <c:pt idx="38">
                  <c:v>1.0859944914676305</c:v>
                </c:pt>
                <c:pt idx="39">
                  <c:v>0.73306003565693345</c:v>
                </c:pt>
                <c:pt idx="40">
                  <c:v>1.6187623325961908E-2</c:v>
                </c:pt>
                <c:pt idx="41">
                  <c:v>0.61168150624177997</c:v>
                </c:pt>
                <c:pt idx="42">
                  <c:v>-0.18850251541401519</c:v>
                </c:pt>
                <c:pt idx="43">
                  <c:v>0.51088065233300028</c:v>
                </c:pt>
                <c:pt idx="44">
                  <c:v>0.78165019781188505</c:v>
                </c:pt>
                <c:pt idx="45">
                  <c:v>1.0065672783533728</c:v>
                </c:pt>
                <c:pt idx="46">
                  <c:v>0.18291497683541991</c:v>
                </c:pt>
                <c:pt idx="47">
                  <c:v>0.15328362136621365</c:v>
                </c:pt>
                <c:pt idx="48">
                  <c:v>0.15699318607036616</c:v>
                </c:pt>
                <c:pt idx="49">
                  <c:v>-0.20433104602246033</c:v>
                </c:pt>
                <c:pt idx="50">
                  <c:v>1.3596057360011145</c:v>
                </c:pt>
                <c:pt idx="51">
                  <c:v>0.65060795546278882</c:v>
                </c:pt>
                <c:pt idx="52">
                  <c:v>4.2035496388564297E-2</c:v>
                </c:pt>
                <c:pt idx="53">
                  <c:v>-0.54198646749037493</c:v>
                </c:pt>
                <c:pt idx="54">
                  <c:v>0.4392753138783263</c:v>
                </c:pt>
                <c:pt idx="55">
                  <c:v>0.34106867552583253</c:v>
                </c:pt>
                <c:pt idx="56">
                  <c:v>-0.57149469545146303</c:v>
                </c:pt>
                <c:pt idx="57">
                  <c:v>-1.2339361244513327</c:v>
                </c:pt>
                <c:pt idx="58">
                  <c:v>-2.4760423832868099</c:v>
                </c:pt>
                <c:pt idx="59">
                  <c:v>-4.8258518073055114</c:v>
                </c:pt>
                <c:pt idx="60">
                  <c:v>1.9756786572355196</c:v>
                </c:pt>
                <c:pt idx="61">
                  <c:v>-3.1815376428383502E-2</c:v>
                </c:pt>
                <c:pt idx="62">
                  <c:v>1.2238981030454426</c:v>
                </c:pt>
                <c:pt idx="63">
                  <c:v>1.0362163087975063</c:v>
                </c:pt>
                <c:pt idx="64">
                  <c:v>1.2240971430504288</c:v>
                </c:pt>
                <c:pt idx="65">
                  <c:v>1.8111206792002434</c:v>
                </c:pt>
                <c:pt idx="66">
                  <c:v>-0.82098147868563842</c:v>
                </c:pt>
                <c:pt idx="67">
                  <c:v>-1.0667045607177528</c:v>
                </c:pt>
                <c:pt idx="68">
                  <c:v>-0.84850812579738033</c:v>
                </c:pt>
                <c:pt idx="69">
                  <c:v>2.4243293787436357</c:v>
                </c:pt>
                <c:pt idx="70">
                  <c:v>-0.13143784359787958</c:v>
                </c:pt>
                <c:pt idx="71">
                  <c:v>1.3714182172746661</c:v>
                </c:pt>
                <c:pt idx="72">
                  <c:v>-0.9039894880314705</c:v>
                </c:pt>
                <c:pt idx="73">
                  <c:v>-0.38110901293653399</c:v>
                </c:pt>
                <c:pt idx="74">
                  <c:v>-5.3583420312691032E-2</c:v>
                </c:pt>
                <c:pt idx="75">
                  <c:v>1.3606507009536131</c:v>
                </c:pt>
                <c:pt idx="76">
                  <c:v>0.90533377652779734</c:v>
                </c:pt>
                <c:pt idx="77">
                  <c:v>0.96565394280720795</c:v>
                </c:pt>
                <c:pt idx="78">
                  <c:v>-0.10753342552094125</c:v>
                </c:pt>
                <c:pt idx="79">
                  <c:v>0.78082795291113882</c:v>
                </c:pt>
                <c:pt idx="80">
                  <c:v>-1.7890090297509573</c:v>
                </c:pt>
                <c:pt idx="81">
                  <c:v>9.7305370735952579E-2</c:v>
                </c:pt>
                <c:pt idx="82">
                  <c:v>0.46551854700820172</c:v>
                </c:pt>
                <c:pt idx="83">
                  <c:v>1.5181852580839319</c:v>
                </c:pt>
                <c:pt idx="84">
                  <c:v>0.16111336068551907</c:v>
                </c:pt>
                <c:pt idx="85">
                  <c:v>0.10900110989027212</c:v>
                </c:pt>
                <c:pt idx="86">
                  <c:v>-0.17443087264987867</c:v>
                </c:pt>
                <c:pt idx="87">
                  <c:v>0.71985740052673464</c:v>
                </c:pt>
                <c:pt idx="88">
                  <c:v>-0.13334064270411261</c:v>
                </c:pt>
                <c:pt idx="89">
                  <c:v>0.20262531284195973</c:v>
                </c:pt>
                <c:pt idx="90">
                  <c:v>0.14787578655273137</c:v>
                </c:pt>
                <c:pt idx="91">
                  <c:v>0.78204845086776231</c:v>
                </c:pt>
                <c:pt idx="92">
                  <c:v>0.39225719674264781</c:v>
                </c:pt>
                <c:pt idx="93">
                  <c:v>0.82005918392016497</c:v>
                </c:pt>
                <c:pt idx="94">
                  <c:v>0.12283257737340136</c:v>
                </c:pt>
                <c:pt idx="95">
                  <c:v>7.6047259305127568E-2</c:v>
                </c:pt>
                <c:pt idx="96">
                  <c:v>0.3587740989967898</c:v>
                </c:pt>
                <c:pt idx="97">
                  <c:v>-0.55844806668196156</c:v>
                </c:pt>
                <c:pt idx="98">
                  <c:v>-0.12975192032300242</c:v>
                </c:pt>
                <c:pt idx="99">
                  <c:v>0.23006377602908401</c:v>
                </c:pt>
                <c:pt idx="100">
                  <c:v>0.3730473682311839</c:v>
                </c:pt>
                <c:pt idx="101">
                  <c:v>0.14596150117145612</c:v>
                </c:pt>
                <c:pt idx="102">
                  <c:v>-2.7490205205718183</c:v>
                </c:pt>
                <c:pt idx="103">
                  <c:v>0.51060899422465411</c:v>
                </c:pt>
                <c:pt idx="104">
                  <c:v>-7.7583543338700736</c:v>
                </c:pt>
                <c:pt idx="105">
                  <c:v>5.5163132336705871</c:v>
                </c:pt>
                <c:pt idx="106">
                  <c:v>1.8509349456630844</c:v>
                </c:pt>
                <c:pt idx="107">
                  <c:v>0.27793750665536265</c:v>
                </c:pt>
                <c:pt idx="108">
                  <c:v>0.37353297445159228</c:v>
                </c:pt>
                <c:pt idx="109">
                  <c:v>-0.43341234577532362</c:v>
                </c:pt>
                <c:pt idx="110">
                  <c:v>1.1220646284833151</c:v>
                </c:pt>
                <c:pt idx="111">
                  <c:v>-0.59663683878416407</c:v>
                </c:pt>
                <c:pt idx="112">
                  <c:v>1.081749064807866</c:v>
                </c:pt>
                <c:pt idx="113">
                  <c:v>-9.6010341981596525E-2</c:v>
                </c:pt>
                <c:pt idx="114">
                  <c:v>0.24807544464525222</c:v>
                </c:pt>
                <c:pt idx="115">
                  <c:v>1.2273925974728428</c:v>
                </c:pt>
                <c:pt idx="116">
                  <c:v>0.88041500435120668</c:v>
                </c:pt>
                <c:pt idx="117">
                  <c:v>-0.72868986268044011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36-4936-9B61-4507BD82AE4C}"/>
            </c:ext>
          </c:extLst>
        </c:ser>
        <c:ser>
          <c:idx val="1"/>
          <c:order val="1"/>
          <c:tx>
            <c:strRef>
              <c:f>勾配降下法結果!$D$16</c:f>
              <c:strCache>
                <c:ptCount val="1"/>
                <c:pt idx="0">
                  <c:v>Yの予測値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9.4561203065116756E-2"/>
                  <c:y val="-4.9717126754950533E-2"/>
                </c:manualLayout>
              </c:layout>
              <c:numFmt formatCode="#,##0.0000_ ;[Red]\-#,##0.0000\ " sourceLinked="0"/>
              <c:spPr>
                <a:solidFill>
                  <a:schemeClr val="accent4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accent4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勾配降下法結果!$B$17:$B$134</c:f>
              <c:numCache>
                <c:formatCode>#,##0.0;[Red]\-#,##0.0</c:formatCode>
                <c:ptCount val="118"/>
                <c:pt idx="0">
                  <c:v>1.6065690824705428</c:v>
                </c:pt>
                <c:pt idx="1">
                  <c:v>2.1784961349262062</c:v>
                </c:pt>
                <c:pt idx="2">
                  <c:v>1.5474552957359009</c:v>
                </c:pt>
                <c:pt idx="3">
                  <c:v>0</c:v>
                </c:pt>
                <c:pt idx="4">
                  <c:v>1.0497798848628292</c:v>
                </c:pt>
                <c:pt idx="5">
                  <c:v>-0.8378016085790847</c:v>
                </c:pt>
                <c:pt idx="6">
                  <c:v>1.6897600540723374</c:v>
                </c:pt>
                <c:pt idx="7">
                  <c:v>1.0634762379527984</c:v>
                </c:pt>
                <c:pt idx="8">
                  <c:v>1.5784281486353109</c:v>
                </c:pt>
                <c:pt idx="9">
                  <c:v>1.3920362576886021</c:v>
                </c:pt>
                <c:pt idx="10">
                  <c:v>2.5223499361430441</c:v>
                </c:pt>
                <c:pt idx="11">
                  <c:v>2.740579258797851</c:v>
                </c:pt>
                <c:pt idx="12">
                  <c:v>-9.093664746890795E-2</c:v>
                </c:pt>
                <c:pt idx="13">
                  <c:v>-0.2427184466019412</c:v>
                </c:pt>
                <c:pt idx="14">
                  <c:v>-2.3722627737226389</c:v>
                </c:pt>
                <c:pt idx="15">
                  <c:v>-3.4890965732087267</c:v>
                </c:pt>
                <c:pt idx="16">
                  <c:v>-2.7759845061329997</c:v>
                </c:pt>
                <c:pt idx="17">
                  <c:v>-1.128818061088964</c:v>
                </c:pt>
                <c:pt idx="18">
                  <c:v>-0.80591000671591928</c:v>
                </c:pt>
                <c:pt idx="19">
                  <c:v>0.91401489505757638</c:v>
                </c:pt>
                <c:pt idx="20">
                  <c:v>0.73800738007379607</c:v>
                </c:pt>
                <c:pt idx="21">
                  <c:v>2.3643023643023469</c:v>
                </c:pt>
                <c:pt idx="22">
                  <c:v>1.9193233571893416</c:v>
                </c:pt>
                <c:pt idx="23">
                  <c:v>1.9470156399616911</c:v>
                </c:pt>
                <c:pt idx="24">
                  <c:v>2.3168440826549954</c:v>
                </c:pt>
                <c:pt idx="25">
                  <c:v>1.0709914320685527</c:v>
                </c:pt>
                <c:pt idx="26">
                  <c:v>1.7257039055404135</c:v>
                </c:pt>
                <c:pt idx="27">
                  <c:v>-2.3511904761904674</c:v>
                </c:pt>
                <c:pt idx="28">
                  <c:v>-3.0478512648582949</c:v>
                </c:pt>
                <c:pt idx="29">
                  <c:v>-3.6466519962275754</c:v>
                </c:pt>
                <c:pt idx="30">
                  <c:v>-2.9037520391517262</c:v>
                </c:pt>
                <c:pt idx="31">
                  <c:v>0.43682795698923371</c:v>
                </c:pt>
                <c:pt idx="32">
                  <c:v>3.0779524924724058</c:v>
                </c:pt>
                <c:pt idx="33">
                  <c:v>1.9149626744563477</c:v>
                </c:pt>
                <c:pt idx="34">
                  <c:v>0.89171974522290043</c:v>
                </c:pt>
                <c:pt idx="35">
                  <c:v>0.82070707070707272</c:v>
                </c:pt>
                <c:pt idx="36">
                  <c:v>0.12523481527865954</c:v>
                </c:pt>
                <c:pt idx="37">
                  <c:v>1.5322076297686067</c:v>
                </c:pt>
                <c:pt idx="38">
                  <c:v>3.7265167847243532</c:v>
                </c:pt>
                <c:pt idx="39">
                  <c:v>2.3159144893111687</c:v>
                </c:pt>
                <c:pt idx="40">
                  <c:v>1.2188044109112042</c:v>
                </c:pt>
                <c:pt idx="41">
                  <c:v>1.0894495412844094</c:v>
                </c:pt>
                <c:pt idx="42">
                  <c:v>-0.28360748723767415</c:v>
                </c:pt>
                <c:pt idx="43">
                  <c:v>0.2275312855517484</c:v>
                </c:pt>
                <c:pt idx="44">
                  <c:v>1.0215664018161448</c:v>
                </c:pt>
                <c:pt idx="45">
                  <c:v>-8.4269662921357735E-2</c:v>
                </c:pt>
                <c:pt idx="46">
                  <c:v>1.5181332583638039</c:v>
                </c:pt>
                <c:pt idx="47">
                  <c:v>1.5231237884242574</c:v>
                </c:pt>
                <c:pt idx="48">
                  <c:v>0.98199672667757909</c:v>
                </c:pt>
                <c:pt idx="49">
                  <c:v>0.59427336574825063</c:v>
                </c:pt>
                <c:pt idx="50">
                  <c:v>0.32223415682064172</c:v>
                </c:pt>
                <c:pt idx="51">
                  <c:v>-0.18736616702355491</c:v>
                </c:pt>
                <c:pt idx="52">
                  <c:v>0.69723786537947774</c:v>
                </c:pt>
                <c:pt idx="53">
                  <c:v>-0.47936085219707536</c:v>
                </c:pt>
                <c:pt idx="54">
                  <c:v>-8.0278298100083134E-2</c:v>
                </c:pt>
                <c:pt idx="55">
                  <c:v>-0.83020889126940745</c:v>
                </c:pt>
                <c:pt idx="56">
                  <c:v>-1.8093437753173021</c:v>
                </c:pt>
                <c:pt idx="57">
                  <c:v>-4.2079207920792214</c:v>
                </c:pt>
                <c:pt idx="58">
                  <c:v>-10.737869652598334</c:v>
                </c:pt>
                <c:pt idx="59">
                  <c:v>-17.626246381473138</c:v>
                </c:pt>
                <c:pt idx="60">
                  <c:v>1.7571261226083692</c:v>
                </c:pt>
                <c:pt idx="61">
                  <c:v>5.5257099002302255</c:v>
                </c:pt>
                <c:pt idx="62">
                  <c:v>6.9818181818181841</c:v>
                </c:pt>
                <c:pt idx="63">
                  <c:v>5.948334466349408</c:v>
                </c:pt>
                <c:pt idx="64">
                  <c:v>2.2778312479948539</c:v>
                </c:pt>
                <c:pt idx="65">
                  <c:v>1.4429109159347604</c:v>
                </c:pt>
                <c:pt idx="66">
                  <c:v>1.5460729746444031</c:v>
                </c:pt>
                <c:pt idx="67">
                  <c:v>-0.97442143727161579</c:v>
                </c:pt>
                <c:pt idx="68">
                  <c:v>-4.0590405904058997</c:v>
                </c:pt>
                <c:pt idx="69">
                  <c:v>4.7756410256410078</c:v>
                </c:pt>
                <c:pt idx="70">
                  <c:v>2.0189660446619797</c:v>
                </c:pt>
                <c:pt idx="71">
                  <c:v>2.0389805097451159</c:v>
                </c:pt>
                <c:pt idx="72">
                  <c:v>-1.2048192771084132</c:v>
                </c:pt>
                <c:pt idx="73">
                  <c:v>-2.5877453896490152</c:v>
                </c:pt>
                <c:pt idx="74">
                  <c:v>-0.91603053435113679</c:v>
                </c:pt>
                <c:pt idx="75">
                  <c:v>2.1571648690292875</c:v>
                </c:pt>
                <c:pt idx="76">
                  <c:v>2.7149321266968229</c:v>
                </c:pt>
                <c:pt idx="77">
                  <c:v>2.0851688693098538</c:v>
                </c:pt>
                <c:pt idx="78">
                  <c:v>2.1288837744533993</c:v>
                </c:pt>
                <c:pt idx="79">
                  <c:v>2.0563380281690229</c:v>
                </c:pt>
                <c:pt idx="80">
                  <c:v>-2.704940656914161</c:v>
                </c:pt>
                <c:pt idx="81">
                  <c:v>-0.14184397163120366</c:v>
                </c:pt>
                <c:pt idx="82">
                  <c:v>0.14204545454545325</c:v>
                </c:pt>
                <c:pt idx="83">
                  <c:v>0.39716312056737024</c:v>
                </c:pt>
                <c:pt idx="84">
                  <c:v>-0.19779598756709049</c:v>
                </c:pt>
                <c:pt idx="85">
                  <c:v>-0.2548131370328548</c:v>
                </c:pt>
                <c:pt idx="86">
                  <c:v>-0.65285268237296634</c:v>
                </c:pt>
                <c:pt idx="87">
                  <c:v>-0.20000000000000284</c:v>
                </c:pt>
                <c:pt idx="88">
                  <c:v>-0.40080160320641767</c:v>
                </c:pt>
                <c:pt idx="89">
                  <c:v>0.86231675768900118</c:v>
                </c:pt>
                <c:pt idx="90">
                  <c:v>1.9663721858079271</c:v>
                </c:pt>
                <c:pt idx="91">
                  <c:v>0.55897149245389244</c:v>
                </c:pt>
                <c:pt idx="92">
                  <c:v>1.4452473596442417</c:v>
                </c:pt>
                <c:pt idx="93">
                  <c:v>0.30136986301370428</c:v>
                </c:pt>
                <c:pt idx="94">
                  <c:v>1.2018574160065327</c:v>
                </c:pt>
                <c:pt idx="95">
                  <c:v>-0.40485829959514774</c:v>
                </c:pt>
                <c:pt idx="96">
                  <c:v>0.40650406504066439</c:v>
                </c:pt>
                <c:pt idx="97">
                  <c:v>-1.3495276653171402</c:v>
                </c:pt>
                <c:pt idx="98">
                  <c:v>-0.76607387140903427</c:v>
                </c:pt>
                <c:pt idx="99">
                  <c:v>-1.2406947890818856</c:v>
                </c:pt>
                <c:pt idx="100">
                  <c:v>-0.44667783361249747</c:v>
                </c:pt>
                <c:pt idx="101">
                  <c:v>-1.1777902411665906</c:v>
                </c:pt>
                <c:pt idx="102">
                  <c:v>-4.4551645856980571</c:v>
                </c:pt>
                <c:pt idx="103">
                  <c:v>-2.7918027918027946</c:v>
                </c:pt>
                <c:pt idx="104">
                  <c:v>-16.865261228230992</c:v>
                </c:pt>
                <c:pt idx="105">
                  <c:v>6.50496141124583</c:v>
                </c:pt>
                <c:pt idx="106">
                  <c:v>7.2463768115942315</c:v>
                </c:pt>
                <c:pt idx="107">
                  <c:v>3.1531531531531414</c:v>
                </c:pt>
                <c:pt idx="108">
                  <c:v>2.9320024953212567</c:v>
                </c:pt>
                <c:pt idx="109">
                  <c:v>-2.7878787878787818</c:v>
                </c:pt>
                <c:pt idx="110">
                  <c:v>2.8366583541147037</c:v>
                </c:pt>
                <c:pt idx="111">
                  <c:v>1.2124886329190758</c:v>
                </c:pt>
                <c:pt idx="112">
                  <c:v>0.86852351003292938</c:v>
                </c:pt>
                <c:pt idx="113">
                  <c:v>2.0190023752969353</c:v>
                </c:pt>
                <c:pt idx="114">
                  <c:v>-0.55296856810244321</c:v>
                </c:pt>
                <c:pt idx="115">
                  <c:v>-0.23412350014635308</c:v>
                </c:pt>
                <c:pt idx="116">
                  <c:v>1.4960398943971995</c:v>
                </c:pt>
                <c:pt idx="117">
                  <c:v>0</c:v>
                </c:pt>
              </c:numCache>
            </c:numRef>
          </c:xVal>
          <c:yVal>
            <c:numRef>
              <c:f>勾配降下法結果!$D$17:$D$134</c:f>
              <c:numCache>
                <c:formatCode>#,##0.0;[Red]\-#,##0.0</c:formatCode>
                <c:ptCount val="118"/>
                <c:pt idx="0">
                  <c:v>0.62903099498325721</c:v>
                </c:pt>
                <c:pt idx="1">
                  <c:v>0.80888944837089061</c:v>
                </c:pt>
                <c:pt idx="2">
                  <c:v>0.6104410118545901</c:v>
                </c:pt>
                <c:pt idx="3">
                  <c:v>0.12380042546767836</c:v>
                </c:pt>
                <c:pt idx="4">
                  <c:v>0.45393306332451999</c:v>
                </c:pt>
                <c:pt idx="5">
                  <c:v>-0.13966971625356325</c:v>
                </c:pt>
                <c:pt idx="6">
                  <c:v>0.65519272211938218</c:v>
                </c:pt>
                <c:pt idx="7">
                  <c:v>0.45824026451956013</c:v>
                </c:pt>
                <c:pt idx="8">
                  <c:v>0.62018129148565793</c:v>
                </c:pt>
                <c:pt idx="9">
                  <c:v>0.56156514964426407</c:v>
                </c:pt>
                <c:pt idx="10">
                  <c:v>0.91702389071415358</c:v>
                </c:pt>
                <c:pt idx="11">
                  <c:v>0.98565220316763236</c:v>
                </c:pt>
                <c:pt idx="12">
                  <c:v>9.5202853977069152E-2</c:v>
                </c:pt>
                <c:pt idx="13">
                  <c:v>4.7470823244747606E-2</c:v>
                </c:pt>
                <c:pt idx="14">
                  <c:v>-0.62222393494476691</c:v>
                </c:pt>
                <c:pt idx="15">
                  <c:v>-0.97344355116002523</c:v>
                </c:pt>
                <c:pt idx="16">
                  <c:v>-0.74918552222854473</c:v>
                </c:pt>
                <c:pt idx="17">
                  <c:v>-0.23118797690244239</c:v>
                </c:pt>
                <c:pt idx="18">
                  <c:v>-0.12964051032155718</c:v>
                </c:pt>
                <c:pt idx="19">
                  <c:v>0.41123796613386288</c:v>
                </c:pt>
                <c:pt idx="20">
                  <c:v>0.35588748167319384</c:v>
                </c:pt>
                <c:pt idx="21">
                  <c:v>0.86732141255564343</c:v>
                </c:pt>
                <c:pt idx="22">
                  <c:v>0.72738532164042269</c:v>
                </c:pt>
                <c:pt idx="23">
                  <c:v>0.73609393426649516</c:v>
                </c:pt>
                <c:pt idx="24">
                  <c:v>0.85239682890309965</c:v>
                </c:pt>
                <c:pt idx="25">
                  <c:v>0.46060362744279271</c:v>
                </c:pt>
                <c:pt idx="26">
                  <c:v>0.6664962712452458</c:v>
                </c:pt>
                <c:pt idx="27">
                  <c:v>-0.61559716177992485</c:v>
                </c:pt>
                <c:pt idx="28">
                  <c:v>-0.83468162621923869</c:v>
                </c:pt>
                <c:pt idx="29">
                  <c:v>-1.022991259360454</c:v>
                </c:pt>
                <c:pt idx="30">
                  <c:v>-0.78936559551452201</c:v>
                </c:pt>
                <c:pt idx="31">
                  <c:v>0.26117319075867473</c:v>
                </c:pt>
                <c:pt idx="32">
                  <c:v>1.0917486498430482</c:v>
                </c:pt>
                <c:pt idx="33">
                  <c:v>0.72601398302529185</c:v>
                </c:pt>
                <c:pt idx="34">
                  <c:v>0.40422663287013127</c:v>
                </c:pt>
                <c:pt idx="35">
                  <c:v>0.38189471177198331</c:v>
                </c:pt>
                <c:pt idx="36">
                  <c:v>0.1631840148425695</c:v>
                </c:pt>
                <c:pt idx="37">
                  <c:v>0.60564595694876999</c:v>
                </c:pt>
                <c:pt idx="38">
                  <c:v>1.2957078261506303</c:v>
                </c:pt>
                <c:pt idx="39">
                  <c:v>0.8521044922836265</c:v>
                </c:pt>
                <c:pt idx="40">
                  <c:v>0.5070875516619906</c:v>
                </c:pt>
                <c:pt idx="41">
                  <c:v>0.46640829599583578</c:v>
                </c:pt>
                <c:pt idx="42">
                  <c:v>3.4612121111896252E-2</c:v>
                </c:pt>
                <c:pt idx="43">
                  <c:v>0.19535400024775906</c:v>
                </c:pt>
                <c:pt idx="44">
                  <c:v>0.44506054469881939</c:v>
                </c:pt>
                <c:pt idx="45">
                  <c:v>9.72994736846578E-2</c:v>
                </c:pt>
                <c:pt idx="46">
                  <c:v>0.60121987732480042</c:v>
                </c:pt>
                <c:pt idx="47">
                  <c:v>0.60278928904331197</c:v>
                </c:pt>
                <c:pt idx="48">
                  <c:v>0.43261675393754007</c:v>
                </c:pt>
                <c:pt idx="49">
                  <c:v>0.31068630189897317</c:v>
                </c:pt>
                <c:pt idx="50">
                  <c:v>0.22513596612025422</c:v>
                </c:pt>
                <c:pt idx="51">
                  <c:v>6.4877895272032443E-2</c:v>
                </c:pt>
                <c:pt idx="52">
                  <c:v>0.34306636781470412</c:v>
                </c:pt>
                <c:pt idx="53">
                  <c:v>-2.6947997990447198E-2</c:v>
                </c:pt>
                <c:pt idx="54">
                  <c:v>9.8554669955891905E-2</c:v>
                </c:pt>
                <c:pt idx="55">
                  <c:v>-0.13728197399436329</c:v>
                </c:pt>
                <c:pt idx="56">
                  <c:v>-0.44519831602888549</c:v>
                </c:pt>
                <c:pt idx="57">
                  <c:v>-1.1994979259417522</c:v>
                </c:pt>
                <c:pt idx="58">
                  <c:v>-3.2530229300669125</c:v>
                </c:pt>
                <c:pt idx="59">
                  <c:v>-5.419265599454949</c:v>
                </c:pt>
                <c:pt idx="60">
                  <c:v>0.67637786600385563</c:v>
                </c:pt>
                <c:pt idx="61">
                  <c:v>1.8615144088452824</c:v>
                </c:pt>
                <c:pt idx="62">
                  <c:v>2.3194283724650351</c:v>
                </c:pt>
                <c:pt idx="63">
                  <c:v>1.9944205207339281</c:v>
                </c:pt>
                <c:pt idx="64">
                  <c:v>0.84012815220016557</c:v>
                </c:pt>
                <c:pt idx="65">
                  <c:v>0.57756410844415018</c:v>
                </c:pt>
                <c:pt idx="66">
                  <c:v>0.61000630233606956</c:v>
                </c:pt>
                <c:pt idx="67">
                  <c:v>-0.18263364143461061</c:v>
                </c:pt>
                <c:pt idx="68">
                  <c:v>-1.1526783836626633</c:v>
                </c:pt>
                <c:pt idx="69">
                  <c:v>1.6256342784360329</c:v>
                </c:pt>
                <c:pt idx="70">
                  <c:v>0.75872075084116919</c:v>
                </c:pt>
                <c:pt idx="71">
                  <c:v>0.76501485901419131</c:v>
                </c:pt>
                <c:pt idx="72">
                  <c:v>-0.25508868436180365</c:v>
                </c:pt>
                <c:pt idx="73">
                  <c:v>-0.68998846866638852</c:v>
                </c:pt>
                <c:pt idx="74">
                  <c:v>-0.16427098933397591</c:v>
                </c:pt>
                <c:pt idx="75">
                  <c:v>0.80218123536269836</c:v>
                </c:pt>
                <c:pt idx="76">
                  <c:v>0.97758674535493895</c:v>
                </c:pt>
                <c:pt idx="77">
                  <c:v>0.77954008015936471</c:v>
                </c:pt>
                <c:pt idx="78">
                  <c:v>0.79328745440114301</c:v>
                </c:pt>
                <c:pt idx="79">
                  <c:v>0.77047341601891228</c:v>
                </c:pt>
                <c:pt idx="80">
                  <c:v>-0.72684379737335414</c:v>
                </c:pt>
                <c:pt idx="81">
                  <c:v>7.9193622466476807E-2</c:v>
                </c:pt>
                <c:pt idx="82">
                  <c:v>0.1684705904049614</c:v>
                </c:pt>
                <c:pt idx="83">
                  <c:v>0.24869947387104271</c:v>
                </c:pt>
                <c:pt idx="84">
                  <c:v>6.1597946572252586E-2</c:v>
                </c:pt>
                <c:pt idx="85">
                  <c:v>4.366730965719097E-2</c:v>
                </c:pt>
                <c:pt idx="86">
                  <c:v>-8.1507355021813832E-2</c:v>
                </c:pt>
                <c:pt idx="87">
                  <c:v>6.0904833235982378E-2</c:v>
                </c:pt>
                <c:pt idx="88">
                  <c:v>-2.2428455377241363E-3</c:v>
                </c:pt>
                <c:pt idx="89">
                  <c:v>0.3949800412985025</c:v>
                </c:pt>
                <c:pt idx="90">
                  <c:v>0.74218114133929003</c:v>
                </c:pt>
                <c:pt idx="91">
                  <c:v>0.29958464076028857</c:v>
                </c:pt>
                <c:pt idx="92">
                  <c:v>0.57829886849826939</c:v>
                </c:pt>
                <c:pt idx="93">
                  <c:v>0.21857460554283711</c:v>
                </c:pt>
                <c:pt idx="94">
                  <c:v>0.50175809525660642</c:v>
                </c:pt>
                <c:pt idx="95">
                  <c:v>-3.5185871470909125E-3</c:v>
                </c:pt>
                <c:pt idx="96">
                  <c:v>0.25163699504429882</c:v>
                </c:pt>
                <c:pt idx="97">
                  <c:v>-0.3005962832482133</c:v>
                </c:pt>
                <c:pt idx="98">
                  <c:v>-0.11711292370981483</c:v>
                </c:pt>
                <c:pt idx="99">
                  <c:v>-0.26637074222273771</c:v>
                </c:pt>
                <c:pt idx="100">
                  <c:v>-1.6669908941464556E-2</c:v>
                </c:pt>
                <c:pt idx="101">
                  <c:v>-0.24658864824674012</c:v>
                </c:pt>
                <c:pt idx="102">
                  <c:v>-1.2772506500680905</c:v>
                </c:pt>
                <c:pt idx="103">
                  <c:v>-0.75416002445500419</c:v>
                </c:pt>
                <c:pt idx="104">
                  <c:v>-5.179952539991489</c:v>
                </c:pt>
                <c:pt idx="105">
                  <c:v>2.1694674274908263</c:v>
                </c:pt>
                <c:pt idx="106">
                  <c:v>2.4026262309638864</c:v>
                </c:pt>
                <c:pt idx="107">
                  <c:v>1.1153976002916963</c:v>
                </c:pt>
                <c:pt idx="108">
                  <c:v>1.0458505923078696</c:v>
                </c:pt>
                <c:pt idx="109">
                  <c:v>-0.75292601170140283</c:v>
                </c:pt>
                <c:pt idx="110">
                  <c:v>1.015866961172827</c:v>
                </c:pt>
                <c:pt idx="111">
                  <c:v>0.50510137867589644</c:v>
                </c:pt>
                <c:pt idx="112">
                  <c:v>0.39693192812103661</c:v>
                </c:pt>
                <c:pt idx="113">
                  <c:v>0.75873217602517762</c:v>
                </c:pt>
                <c:pt idx="114">
                  <c:v>-5.0096002413899554E-2</c:v>
                </c:pt>
                <c:pt idx="115">
                  <c:v>5.0173744482367222E-2</c:v>
                </c:pt>
                <c:pt idx="116">
                  <c:v>0.59427200126945057</c:v>
                </c:pt>
                <c:pt idx="117">
                  <c:v>0.12380042546767836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36-4936-9B61-4507BD82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061408"/>
        <c:axId val="877063088"/>
      </c:scatterChart>
      <c:valAx>
        <c:axId val="87706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7063088"/>
        <c:crosses val="autoZero"/>
        <c:crossBetween val="midCat"/>
      </c:valAx>
      <c:valAx>
        <c:axId val="87706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7061408"/>
        <c:crosses val="autoZero"/>
        <c:crossBetween val="midCat"/>
        <c:majorUnit val="5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600" b="1"/>
              <a:t>勾配降下法</a:t>
            </a:r>
            <a:r>
              <a:rPr lang="ja-JP" altLang="en-US" sz="1600" b="1"/>
              <a:t>３次元グラフ</a:t>
            </a:r>
            <a:endParaRPr lang="ja-JP" sz="1600" b="1"/>
          </a:p>
        </c:rich>
      </c:tx>
      <c:layout>
        <c:manualLayout>
          <c:xMode val="edge"/>
          <c:yMode val="edge"/>
          <c:x val="0.41206706261404108"/>
          <c:y val="6.762230550898232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676067280603601E-2"/>
          <c:y val="3.7976934522496252E-2"/>
          <c:w val="0.84614090903659434"/>
          <c:h val="0.881516876970588"/>
        </c:manualLayout>
      </c:layout>
      <c:surface3DChart>
        <c:wireframe val="0"/>
        <c:ser>
          <c:idx val="0"/>
          <c:order val="0"/>
          <c:tx>
            <c:strRef>
              <c:f>'3次元グラフ'!$W$4</c:f>
              <c:strCache>
                <c:ptCount val="1"/>
                <c:pt idx="0">
                  <c:v>0.00 </c:v>
                </c:pt>
              </c:strCache>
            </c:strRef>
          </c:tx>
          <c:spPr>
            <a:solidFill>
              <a:schemeClr val="accent5">
                <a:tint val="36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'3次元グラフ'!$X$4:$AW$4</c:f>
              <c:numCache>
                <c:formatCode>#,##0_ ;[Red]\-#,##0\ </c:formatCode>
                <c:ptCount val="26"/>
                <c:pt idx="0">
                  <c:v>203.57726838014707</c:v>
                </c:pt>
                <c:pt idx="1">
                  <c:v>187.61369664549639</c:v>
                </c:pt>
                <c:pt idx="2">
                  <c:v>172.68959635784051</c:v>
                </c:pt>
                <c:pt idx="3">
                  <c:v>158.80496751717988</c:v>
                </c:pt>
                <c:pt idx="4">
                  <c:v>145.95981012351402</c:v>
                </c:pt>
                <c:pt idx="5">
                  <c:v>134.15412417684323</c:v>
                </c:pt>
                <c:pt idx="6">
                  <c:v>123.38790967716756</c:v>
                </c:pt>
                <c:pt idx="7">
                  <c:v>113.66116662448674</c:v>
                </c:pt>
                <c:pt idx="8">
                  <c:v>104.97389501880099</c:v>
                </c:pt>
                <c:pt idx="9">
                  <c:v>97.326094860110175</c:v>
                </c:pt>
                <c:pt idx="10">
                  <c:v>90.717766148414384</c:v>
                </c:pt>
                <c:pt idx="11">
                  <c:v>85.14890888371356</c:v>
                </c:pt>
                <c:pt idx="12">
                  <c:v>80.619523066007758</c:v>
                </c:pt>
                <c:pt idx="13">
                  <c:v>77.129608695296938</c:v>
                </c:pt>
                <c:pt idx="14">
                  <c:v>74.679165771581097</c:v>
                </c:pt>
                <c:pt idx="15">
                  <c:v>73.268194294860294</c:v>
                </c:pt>
                <c:pt idx="16">
                  <c:v>72.896694265134414</c:v>
                </c:pt>
                <c:pt idx="17">
                  <c:v>73.564665682403572</c:v>
                </c:pt>
                <c:pt idx="18">
                  <c:v>75.27210854666771</c:v>
                </c:pt>
                <c:pt idx="19">
                  <c:v>78.019022857926871</c:v>
                </c:pt>
                <c:pt idx="20">
                  <c:v>81.805408616181012</c:v>
                </c:pt>
                <c:pt idx="21">
                  <c:v>86.631265821430105</c:v>
                </c:pt>
                <c:pt idx="22">
                  <c:v>92.496594473674222</c:v>
                </c:pt>
                <c:pt idx="23">
                  <c:v>99.401394572913333</c:v>
                </c:pt>
                <c:pt idx="24">
                  <c:v>107.34566611914742</c:v>
                </c:pt>
                <c:pt idx="25">
                  <c:v>116.32940911237655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5-42B6-AC59-2D089AA9586F}"/>
            </c:ext>
          </c:extLst>
        </c:ser>
        <c:ser>
          <c:idx val="1"/>
          <c:order val="1"/>
          <c:tx>
            <c:strRef>
              <c:f>'3次元グラフ'!$W$5</c:f>
              <c:strCache>
                <c:ptCount val="1"/>
                <c:pt idx="0">
                  <c:v>0.02 </c:v>
                </c:pt>
              </c:strCache>
            </c:strRef>
          </c:tx>
          <c:spPr>
            <a:solidFill>
              <a:schemeClr val="accent5">
                <a:tint val="41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'3次元グラフ'!$X$5:$AW$5</c:f>
              <c:numCache>
                <c:formatCode>#,##0_ ;[Red]\-#,##0\ </c:formatCode>
                <c:ptCount val="26"/>
                <c:pt idx="0">
                  <c:v>202.68779699676756</c:v>
                </c:pt>
                <c:pt idx="1">
                  <c:v>186.74664213205966</c:v>
                </c:pt>
                <c:pt idx="2">
                  <c:v>171.8449587143466</c:v>
                </c:pt>
                <c:pt idx="3">
                  <c:v>157.98274674362864</c:v>
                </c:pt>
                <c:pt idx="4">
                  <c:v>145.16000621990563</c:v>
                </c:pt>
                <c:pt idx="5">
                  <c:v>133.37673714317768</c:v>
                </c:pt>
                <c:pt idx="6">
                  <c:v>122.63293951344463</c:v>
                </c:pt>
                <c:pt idx="7">
                  <c:v>112.9286133307066</c:v>
                </c:pt>
                <c:pt idx="8">
                  <c:v>104.26375859496356</c:v>
                </c:pt>
                <c:pt idx="9">
                  <c:v>96.638375306215551</c:v>
                </c:pt>
                <c:pt idx="10">
                  <c:v>90.052463464462548</c:v>
                </c:pt>
                <c:pt idx="11">
                  <c:v>84.506023069704455</c:v>
                </c:pt>
                <c:pt idx="12">
                  <c:v>79.999054121941441</c:v>
                </c:pt>
                <c:pt idx="13">
                  <c:v>76.531556621173365</c:v>
                </c:pt>
                <c:pt idx="14">
                  <c:v>74.103530567400327</c:v>
                </c:pt>
                <c:pt idx="15">
                  <c:v>72.714975960622255</c:v>
                </c:pt>
                <c:pt idx="16">
                  <c:v>72.365892800839191</c:v>
                </c:pt>
                <c:pt idx="17">
                  <c:v>73.056281088051094</c:v>
                </c:pt>
                <c:pt idx="18">
                  <c:v>74.786140822258005</c:v>
                </c:pt>
                <c:pt idx="19">
                  <c:v>77.555472003459926</c:v>
                </c:pt>
                <c:pt idx="20">
                  <c:v>81.364274631656812</c:v>
                </c:pt>
                <c:pt idx="21">
                  <c:v>86.212548706848722</c:v>
                </c:pt>
                <c:pt idx="22">
                  <c:v>92.100294229035569</c:v>
                </c:pt>
                <c:pt idx="23">
                  <c:v>99.027511198217468</c:v>
                </c:pt>
                <c:pt idx="24">
                  <c:v>106.99419961439433</c:v>
                </c:pt>
                <c:pt idx="25">
                  <c:v>116.00035947756622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5-42B6-AC59-2D089AA9586F}"/>
            </c:ext>
          </c:extLst>
        </c:ser>
        <c:ser>
          <c:idx val="2"/>
          <c:order val="2"/>
          <c:tx>
            <c:strRef>
              <c:f>'3次元グラフ'!$W$6</c:f>
              <c:strCache>
                <c:ptCount val="1"/>
                <c:pt idx="0">
                  <c:v>0.04 </c:v>
                </c:pt>
              </c:strCache>
            </c:strRef>
          </c:tx>
          <c:spPr>
            <a:solidFill>
              <a:schemeClr val="accent5">
                <a:tint val="46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'3次元グラフ'!$X$6:$AW$6</c:f>
              <c:numCache>
                <c:formatCode>#,##0_ ;[Red]\-#,##0\ </c:formatCode>
                <c:ptCount val="26"/>
                <c:pt idx="0">
                  <c:v>201.89272561338805</c:v>
                </c:pt>
                <c:pt idx="1">
                  <c:v>185.97398761862294</c:v>
                </c:pt>
                <c:pt idx="2">
                  <c:v>171.09472107085259</c:v>
                </c:pt>
                <c:pt idx="3">
                  <c:v>157.25492597007747</c:v>
                </c:pt>
                <c:pt idx="4">
                  <c:v>144.45460231629724</c:v>
                </c:pt>
                <c:pt idx="5">
                  <c:v>132.693750109512</c:v>
                </c:pt>
                <c:pt idx="6">
                  <c:v>121.97236934972175</c:v>
                </c:pt>
                <c:pt idx="7">
                  <c:v>112.29046003692648</c:v>
                </c:pt>
                <c:pt idx="8">
                  <c:v>103.64802217112624</c:v>
                </c:pt>
                <c:pt idx="9">
                  <c:v>96.045055752320962</c:v>
                </c:pt>
                <c:pt idx="10">
                  <c:v>89.481560780510691</c:v>
                </c:pt>
                <c:pt idx="11">
                  <c:v>83.957537255695399</c:v>
                </c:pt>
                <c:pt idx="12">
                  <c:v>79.472985177875145</c:v>
                </c:pt>
                <c:pt idx="13">
                  <c:v>76.027904547049872</c:v>
                </c:pt>
                <c:pt idx="14">
                  <c:v>73.622295363219536</c:v>
                </c:pt>
                <c:pt idx="15">
                  <c:v>72.256157626384237</c:v>
                </c:pt>
                <c:pt idx="16">
                  <c:v>71.929491336543947</c:v>
                </c:pt>
                <c:pt idx="17">
                  <c:v>72.642296493698623</c:v>
                </c:pt>
                <c:pt idx="18">
                  <c:v>74.394573097848323</c:v>
                </c:pt>
                <c:pt idx="19">
                  <c:v>77.186321148992974</c:v>
                </c:pt>
                <c:pt idx="20">
                  <c:v>81.017540647132648</c:v>
                </c:pt>
                <c:pt idx="21">
                  <c:v>85.88823159226726</c:v>
                </c:pt>
                <c:pt idx="22">
                  <c:v>91.798393984396952</c:v>
                </c:pt>
                <c:pt idx="23">
                  <c:v>98.748027823521596</c:v>
                </c:pt>
                <c:pt idx="24">
                  <c:v>106.73713310964118</c:v>
                </c:pt>
                <c:pt idx="25">
                  <c:v>115.7657098427559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85-42B6-AC59-2D089AA9586F}"/>
            </c:ext>
          </c:extLst>
        </c:ser>
        <c:ser>
          <c:idx val="3"/>
          <c:order val="3"/>
          <c:tx>
            <c:strRef>
              <c:f>'3次元グラフ'!$W$7</c:f>
              <c:strCache>
                <c:ptCount val="1"/>
                <c:pt idx="0">
                  <c:v>0.06 </c:v>
                </c:pt>
              </c:strCache>
            </c:strRef>
          </c:tx>
          <c:spPr>
            <a:solidFill>
              <a:schemeClr val="accent5">
                <a:tint val="51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'3次元グラフ'!$X$7:$AW$7</c:f>
              <c:numCache>
                <c:formatCode>#,##0_ ;[Red]\-#,##0\ </c:formatCode>
                <c:ptCount val="26"/>
                <c:pt idx="0">
                  <c:v>201.19205423000858</c:v>
                </c:pt>
                <c:pt idx="1">
                  <c:v>185.29573310518612</c:v>
                </c:pt>
                <c:pt idx="2">
                  <c:v>170.43888342735869</c:v>
                </c:pt>
                <c:pt idx="3">
                  <c:v>156.62150519652627</c:v>
                </c:pt>
                <c:pt idx="4">
                  <c:v>143.84359841268883</c:v>
                </c:pt>
                <c:pt idx="5">
                  <c:v>132.10516307584632</c:v>
                </c:pt>
                <c:pt idx="6">
                  <c:v>121.40619918599887</c:v>
                </c:pt>
                <c:pt idx="7">
                  <c:v>111.74670674314631</c:v>
                </c:pt>
                <c:pt idx="8">
                  <c:v>103.12668574728889</c:v>
                </c:pt>
                <c:pt idx="9">
                  <c:v>95.54613619842641</c:v>
                </c:pt>
                <c:pt idx="10">
                  <c:v>89.005058096558884</c:v>
                </c:pt>
                <c:pt idx="11">
                  <c:v>83.503451441686366</c:v>
                </c:pt>
                <c:pt idx="12">
                  <c:v>79.041316233808786</c:v>
                </c:pt>
                <c:pt idx="13">
                  <c:v>75.6186524729263</c:v>
                </c:pt>
                <c:pt idx="14">
                  <c:v>73.235460159038794</c:v>
                </c:pt>
                <c:pt idx="15">
                  <c:v>71.891739292146241</c:v>
                </c:pt>
                <c:pt idx="16">
                  <c:v>71.587489872248668</c:v>
                </c:pt>
                <c:pt idx="17">
                  <c:v>72.32271189934616</c:v>
                </c:pt>
                <c:pt idx="18">
                  <c:v>74.09740537343859</c:v>
                </c:pt>
                <c:pt idx="19">
                  <c:v>76.911570294526001</c:v>
                </c:pt>
                <c:pt idx="20">
                  <c:v>80.765206662608463</c:v>
                </c:pt>
                <c:pt idx="21">
                  <c:v>85.658314477685863</c:v>
                </c:pt>
                <c:pt idx="22">
                  <c:v>91.590893739758258</c:v>
                </c:pt>
                <c:pt idx="23">
                  <c:v>98.562944448825675</c:v>
                </c:pt>
                <c:pt idx="24">
                  <c:v>106.57446660488803</c:v>
                </c:pt>
                <c:pt idx="25">
                  <c:v>115.62546020794542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85-42B6-AC59-2D089AA9586F}"/>
            </c:ext>
          </c:extLst>
        </c:ser>
        <c:ser>
          <c:idx val="4"/>
          <c:order val="4"/>
          <c:tx>
            <c:strRef>
              <c:f>'3次元グラフ'!$W$8</c:f>
              <c:strCache>
                <c:ptCount val="1"/>
                <c:pt idx="0">
                  <c:v>0.08 </c:v>
                </c:pt>
              </c:strCache>
            </c:strRef>
          </c:tx>
          <c:spPr>
            <a:solidFill>
              <a:schemeClr val="accent5">
                <a:tint val="56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'3次元グラフ'!$X$8:$AW$8</c:f>
              <c:numCache>
                <c:formatCode>#,##0_ ;[Red]\-#,##0\ </c:formatCode>
                <c:ptCount val="26"/>
                <c:pt idx="0">
                  <c:v>200.58578284662917</c:v>
                </c:pt>
                <c:pt idx="1">
                  <c:v>184.71187859174944</c:v>
                </c:pt>
                <c:pt idx="2">
                  <c:v>169.87744578386474</c:v>
                </c:pt>
                <c:pt idx="3">
                  <c:v>156.082484422975</c:v>
                </c:pt>
                <c:pt idx="4">
                  <c:v>143.32699450908029</c:v>
                </c:pt>
                <c:pt idx="5">
                  <c:v>131.61097604218068</c:v>
                </c:pt>
                <c:pt idx="6">
                  <c:v>120.93442902227595</c:v>
                </c:pt>
                <c:pt idx="7">
                  <c:v>111.29735344936624</c:v>
                </c:pt>
                <c:pt idx="8">
                  <c:v>102.69974932345151</c:v>
                </c:pt>
                <c:pt idx="9">
                  <c:v>95.141616644531751</c:v>
                </c:pt>
                <c:pt idx="10">
                  <c:v>88.622955412607041</c:v>
                </c:pt>
                <c:pt idx="11">
                  <c:v>83.143765627677297</c:v>
                </c:pt>
                <c:pt idx="12">
                  <c:v>78.704047289742533</c:v>
                </c:pt>
                <c:pt idx="13">
                  <c:v>75.303800398802764</c:v>
                </c:pt>
                <c:pt idx="14">
                  <c:v>72.943024954857961</c:v>
                </c:pt>
                <c:pt idx="15">
                  <c:v>71.621720957908209</c:v>
                </c:pt>
                <c:pt idx="16">
                  <c:v>71.339888407953438</c:v>
                </c:pt>
                <c:pt idx="17">
                  <c:v>72.097527304993676</c:v>
                </c:pt>
                <c:pt idx="18">
                  <c:v>73.89463764902888</c:v>
                </c:pt>
                <c:pt idx="19">
                  <c:v>76.731219440059093</c:v>
                </c:pt>
                <c:pt idx="20">
                  <c:v>80.607272678084286</c:v>
                </c:pt>
                <c:pt idx="21">
                  <c:v>85.522797363104431</c:v>
                </c:pt>
                <c:pt idx="22">
                  <c:v>91.477793495119599</c:v>
                </c:pt>
                <c:pt idx="23">
                  <c:v>98.472261074129776</c:v>
                </c:pt>
                <c:pt idx="24">
                  <c:v>106.50620010013492</c:v>
                </c:pt>
                <c:pt idx="25">
                  <c:v>115.57961057313516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85-42B6-AC59-2D089AA9586F}"/>
            </c:ext>
          </c:extLst>
        </c:ser>
        <c:ser>
          <c:idx val="5"/>
          <c:order val="5"/>
          <c:tx>
            <c:strRef>
              <c:f>'3次元グラフ'!$W$9</c:f>
              <c:strCache>
                <c:ptCount val="1"/>
                <c:pt idx="0">
                  <c:v>0.10 </c:v>
                </c:pt>
              </c:strCache>
            </c:strRef>
          </c:tx>
          <c:spPr>
            <a:solidFill>
              <a:schemeClr val="accent5">
                <a:tint val="62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'3次元グラフ'!$X$9:$AW$9</c:f>
              <c:numCache>
                <c:formatCode>#,##0_ ;[Red]\-#,##0\ </c:formatCode>
                <c:ptCount val="26"/>
                <c:pt idx="0">
                  <c:v>200.07391146324963</c:v>
                </c:pt>
                <c:pt idx="1">
                  <c:v>184.22242407831274</c:v>
                </c:pt>
                <c:pt idx="2">
                  <c:v>169.41040814037081</c:v>
                </c:pt>
                <c:pt idx="3">
                  <c:v>155.63786364942388</c:v>
                </c:pt>
                <c:pt idx="4">
                  <c:v>142.9047906054719</c:v>
                </c:pt>
                <c:pt idx="5">
                  <c:v>131.21118900851502</c:v>
                </c:pt>
                <c:pt idx="6">
                  <c:v>120.55705885855308</c:v>
                </c:pt>
                <c:pt idx="7">
                  <c:v>110.9424001555861</c:v>
                </c:pt>
                <c:pt idx="8">
                  <c:v>102.36721289961413</c:v>
                </c:pt>
                <c:pt idx="9">
                  <c:v>94.831497090637157</c:v>
                </c:pt>
                <c:pt idx="10">
                  <c:v>88.335252728655163</c:v>
                </c:pt>
                <c:pt idx="11">
                  <c:v>82.878479813668193</c:v>
                </c:pt>
                <c:pt idx="12">
                  <c:v>78.461178345676203</c:v>
                </c:pt>
                <c:pt idx="13">
                  <c:v>75.083348324679221</c:v>
                </c:pt>
                <c:pt idx="14">
                  <c:v>72.744989750677206</c:v>
                </c:pt>
                <c:pt idx="15">
                  <c:v>71.446102623670214</c:v>
                </c:pt>
                <c:pt idx="16">
                  <c:v>71.186686943658202</c:v>
                </c:pt>
                <c:pt idx="17">
                  <c:v>71.966742710641171</c:v>
                </c:pt>
                <c:pt idx="18">
                  <c:v>73.786269924619162</c:v>
                </c:pt>
                <c:pt idx="19">
                  <c:v>76.64526858559212</c:v>
                </c:pt>
                <c:pt idx="20">
                  <c:v>80.543738693560059</c:v>
                </c:pt>
                <c:pt idx="21">
                  <c:v>85.48168024852302</c:v>
                </c:pt>
                <c:pt idx="22">
                  <c:v>91.459093250480962</c:v>
                </c:pt>
                <c:pt idx="23">
                  <c:v>98.475977699433898</c:v>
                </c:pt>
                <c:pt idx="24">
                  <c:v>106.5323335953818</c:v>
                </c:pt>
                <c:pt idx="25">
                  <c:v>115.6281609383248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85-42B6-AC59-2D089AA9586F}"/>
            </c:ext>
          </c:extLst>
        </c:ser>
        <c:ser>
          <c:idx val="6"/>
          <c:order val="6"/>
          <c:tx>
            <c:strRef>
              <c:f>'3次元グラフ'!$W$10</c:f>
              <c:strCache>
                <c:ptCount val="1"/>
                <c:pt idx="0">
                  <c:v>0.12 </c:v>
                </c:pt>
              </c:strCache>
            </c:strRef>
          </c:tx>
          <c:spPr>
            <a:solidFill>
              <a:schemeClr val="accent5">
                <a:tint val="67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'3次元グラフ'!$X$10:$AW$10</c:f>
              <c:numCache>
                <c:formatCode>#,##0_ ;[Red]\-#,##0\ </c:formatCode>
                <c:ptCount val="26"/>
                <c:pt idx="0">
                  <c:v>199.65644007987021</c:v>
                </c:pt>
                <c:pt idx="1">
                  <c:v>183.82736956487599</c:v>
                </c:pt>
                <c:pt idx="2">
                  <c:v>169.0377704968769</c:v>
                </c:pt>
                <c:pt idx="3">
                  <c:v>155.28764287587271</c:v>
                </c:pt>
                <c:pt idx="4">
                  <c:v>142.57698670186352</c:v>
                </c:pt>
                <c:pt idx="5">
                  <c:v>130.90580197484937</c:v>
                </c:pt>
                <c:pt idx="6">
                  <c:v>120.27408869483014</c:v>
                </c:pt>
                <c:pt idx="7">
                  <c:v>110.68184686180598</c:v>
                </c:pt>
                <c:pt idx="8">
                  <c:v>102.12907647577673</c:v>
                </c:pt>
                <c:pt idx="9">
                  <c:v>94.615777536742542</c:v>
                </c:pt>
                <c:pt idx="10">
                  <c:v>88.141950044703322</c:v>
                </c:pt>
                <c:pt idx="11">
                  <c:v>82.707593999659125</c:v>
                </c:pt>
                <c:pt idx="12">
                  <c:v>78.312709401609922</c:v>
                </c:pt>
                <c:pt idx="13">
                  <c:v>74.957296250555686</c:v>
                </c:pt>
                <c:pt idx="14">
                  <c:v>72.64135454649643</c:v>
                </c:pt>
                <c:pt idx="15">
                  <c:v>71.364884289432226</c:v>
                </c:pt>
                <c:pt idx="17">
                  <c:v>71.930358116288701</c:v>
                </c:pt>
                <c:pt idx="18">
                  <c:v>73.772302200209424</c:v>
                </c:pt>
                <c:pt idx="19">
                  <c:v>76.653717731125127</c:v>
                </c:pt>
                <c:pt idx="20">
                  <c:v>80.574604709035881</c:v>
                </c:pt>
                <c:pt idx="21">
                  <c:v>85.534963133941588</c:v>
                </c:pt>
                <c:pt idx="22">
                  <c:v>91.534793005842317</c:v>
                </c:pt>
                <c:pt idx="23">
                  <c:v>98.574094324738013</c:v>
                </c:pt>
                <c:pt idx="24">
                  <c:v>106.65286709062866</c:v>
                </c:pt>
                <c:pt idx="25">
                  <c:v>115.77111130351443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5-42B6-AC59-2D089AA9586F}"/>
            </c:ext>
          </c:extLst>
        </c:ser>
        <c:ser>
          <c:idx val="7"/>
          <c:order val="7"/>
          <c:tx>
            <c:strRef>
              <c:f>'3次元グラフ'!$W$11</c:f>
              <c:strCache>
                <c:ptCount val="1"/>
                <c:pt idx="0">
                  <c:v>0.14 </c:v>
                </c:pt>
              </c:strCache>
            </c:strRef>
          </c:tx>
          <c:spPr>
            <a:solidFill>
              <a:schemeClr val="accent5">
                <a:tint val="72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'3次元グラフ'!$X$11:$AW$11</c:f>
              <c:numCache>
                <c:formatCode>#,##0_ ;[Red]\-#,##0\ </c:formatCode>
                <c:ptCount val="26"/>
                <c:pt idx="0">
                  <c:v>199.33336869649071</c:v>
                </c:pt>
                <c:pt idx="1">
                  <c:v>183.52671505143925</c:v>
                </c:pt>
                <c:pt idx="2">
                  <c:v>168.75953285338284</c:v>
                </c:pt>
                <c:pt idx="3">
                  <c:v>155.03182210232151</c:v>
                </c:pt>
                <c:pt idx="4">
                  <c:v>142.34358279825506</c:v>
                </c:pt>
                <c:pt idx="5">
                  <c:v>130.69481494118367</c:v>
                </c:pt>
                <c:pt idx="6">
                  <c:v>120.08551853110727</c:v>
                </c:pt>
                <c:pt idx="7">
                  <c:v>110.51569356802581</c:v>
                </c:pt>
                <c:pt idx="8">
                  <c:v>101.98534005193939</c:v>
                </c:pt>
                <c:pt idx="9">
                  <c:v>94.494457982847905</c:v>
                </c:pt>
                <c:pt idx="10">
                  <c:v>88.04304736075153</c:v>
                </c:pt>
                <c:pt idx="11">
                  <c:v>82.631108185650064</c:v>
                </c:pt>
                <c:pt idx="12">
                  <c:v>78.258640457543606</c:v>
                </c:pt>
                <c:pt idx="13">
                  <c:v>74.925644176432115</c:v>
                </c:pt>
                <c:pt idx="14">
                  <c:v>72.632119342315676</c:v>
                </c:pt>
                <c:pt idx="15">
                  <c:v>71.378065955194174</c:v>
                </c:pt>
                <c:pt idx="16">
                  <c:v>71.163484015067695</c:v>
                </c:pt>
                <c:pt idx="17">
                  <c:v>71.988373521936211</c:v>
                </c:pt>
                <c:pt idx="18">
                  <c:v>73.852734475799693</c:v>
                </c:pt>
                <c:pt idx="19">
                  <c:v>76.756566876658212</c:v>
                </c:pt>
                <c:pt idx="20">
                  <c:v>80.699870724511698</c:v>
                </c:pt>
                <c:pt idx="21">
                  <c:v>85.682646019360178</c:v>
                </c:pt>
                <c:pt idx="22">
                  <c:v>91.704892761203595</c:v>
                </c:pt>
                <c:pt idx="23">
                  <c:v>98.766610950042093</c:v>
                </c:pt>
                <c:pt idx="24">
                  <c:v>106.86780058587554</c:v>
                </c:pt>
                <c:pt idx="25">
                  <c:v>116.00846166870403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85-42B6-AC59-2D089AA9586F}"/>
            </c:ext>
          </c:extLst>
        </c:ser>
        <c:ser>
          <c:idx val="8"/>
          <c:order val="8"/>
          <c:tx>
            <c:strRef>
              <c:f>'3次元グラフ'!$W$12</c:f>
              <c:strCache>
                <c:ptCount val="1"/>
                <c:pt idx="0">
                  <c:v>0.16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'3次元グラフ'!$X$12:$AW$12</c:f>
              <c:numCache>
                <c:formatCode>#,##0_ ;[Red]\-#,##0\ </c:formatCode>
                <c:ptCount val="26"/>
                <c:pt idx="0">
                  <c:v>199.10469731311113</c:v>
                </c:pt>
                <c:pt idx="1">
                  <c:v>183.32046053800264</c:v>
                </c:pt>
                <c:pt idx="2">
                  <c:v>168.57569520988898</c:v>
                </c:pt>
                <c:pt idx="3">
                  <c:v>154.87040132877033</c:v>
                </c:pt>
                <c:pt idx="4">
                  <c:v>142.20457889464669</c:v>
                </c:pt>
                <c:pt idx="5">
                  <c:v>130.578227907518</c:v>
                </c:pt>
                <c:pt idx="6">
                  <c:v>119.9913483673844</c:v>
                </c:pt>
                <c:pt idx="7">
                  <c:v>110.44394027424569</c:v>
                </c:pt>
                <c:pt idx="8">
                  <c:v>101.93600362810201</c:v>
                </c:pt>
                <c:pt idx="9">
                  <c:v>94.467538428953347</c:v>
                </c:pt>
                <c:pt idx="10">
                  <c:v>88.038544676799674</c:v>
                </c:pt>
                <c:pt idx="11">
                  <c:v>82.64902237164101</c:v>
                </c:pt>
                <c:pt idx="12">
                  <c:v>78.298971513477312</c:v>
                </c:pt>
                <c:pt idx="13">
                  <c:v>74.988392102308609</c:v>
                </c:pt>
                <c:pt idx="14">
                  <c:v>72.717284138134914</c:v>
                </c:pt>
                <c:pt idx="15">
                  <c:v>71.485647620956158</c:v>
                </c:pt>
                <c:pt idx="16">
                  <c:v>71.293482550772438</c:v>
                </c:pt>
                <c:pt idx="17">
                  <c:v>72.140788927583742</c:v>
                </c:pt>
                <c:pt idx="18">
                  <c:v>74.027566751389983</c:v>
                </c:pt>
                <c:pt idx="19">
                  <c:v>76.953816022191262</c:v>
                </c:pt>
                <c:pt idx="20">
                  <c:v>80.919536739987549</c:v>
                </c:pt>
                <c:pt idx="21">
                  <c:v>85.924728904778732</c:v>
                </c:pt>
                <c:pt idx="22">
                  <c:v>91.969392516564994</c:v>
                </c:pt>
                <c:pt idx="23">
                  <c:v>99.053527575346195</c:v>
                </c:pt>
                <c:pt idx="24">
                  <c:v>107.17713408112247</c:v>
                </c:pt>
                <c:pt idx="25">
                  <c:v>116.34021203389368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85-42B6-AC59-2D089AA9586F}"/>
            </c:ext>
          </c:extLst>
        </c:ser>
        <c:ser>
          <c:idx val="9"/>
          <c:order val="9"/>
          <c:tx>
            <c:strRef>
              <c:f>'3次元グラフ'!$W$13</c:f>
              <c:strCache>
                <c:ptCount val="1"/>
                <c:pt idx="0">
                  <c:v>0.18 </c:v>
                </c:pt>
              </c:strCache>
            </c:strRef>
          </c:tx>
          <c:spPr>
            <a:solidFill>
              <a:schemeClr val="accent5">
                <a:tint val="82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'3次元グラフ'!$X$13:$AW$13</c:f>
              <c:numCache>
                <c:formatCode>#,##0_ ;[Red]\-#,##0\ </c:formatCode>
                <c:ptCount val="26"/>
                <c:pt idx="0">
                  <c:v>198.97042592973165</c:v>
                </c:pt>
                <c:pt idx="1">
                  <c:v>183.2086060245658</c:v>
                </c:pt>
                <c:pt idx="2">
                  <c:v>168.48625756639493</c:v>
                </c:pt>
                <c:pt idx="3">
                  <c:v>154.80338055521915</c:v>
                </c:pt>
                <c:pt idx="4">
                  <c:v>142.15997499103818</c:v>
                </c:pt>
                <c:pt idx="5">
                  <c:v>130.55604087385234</c:v>
                </c:pt>
                <c:pt idx="6">
                  <c:v>119.99157820366145</c:v>
                </c:pt>
                <c:pt idx="7">
                  <c:v>110.46658698046558</c:v>
                </c:pt>
                <c:pt idx="8">
                  <c:v>101.9810672042646</c:v>
                </c:pt>
                <c:pt idx="9">
                  <c:v>94.535018875058753</c:v>
                </c:pt>
                <c:pt idx="10">
                  <c:v>88.128441992847812</c:v>
                </c:pt>
                <c:pt idx="11">
                  <c:v>82.761336557631907</c:v>
                </c:pt>
                <c:pt idx="12">
                  <c:v>78.433702569411011</c:v>
                </c:pt>
                <c:pt idx="13">
                  <c:v>75.145540028185053</c:v>
                </c:pt>
                <c:pt idx="14">
                  <c:v>72.896848933954061</c:v>
                </c:pt>
                <c:pt idx="15">
                  <c:v>71.687629286718121</c:v>
                </c:pt>
                <c:pt idx="16">
                  <c:v>71.517881086477189</c:v>
                </c:pt>
                <c:pt idx="17">
                  <c:v>72.387604333231224</c:v>
                </c:pt>
                <c:pt idx="18">
                  <c:v>74.29679902698031</c:v>
                </c:pt>
                <c:pt idx="19">
                  <c:v>77.245465167724319</c:v>
                </c:pt>
                <c:pt idx="20">
                  <c:v>81.233602755463295</c:v>
                </c:pt>
                <c:pt idx="21">
                  <c:v>86.261211790197336</c:v>
                </c:pt>
                <c:pt idx="22">
                  <c:v>92.32829227192633</c:v>
                </c:pt>
                <c:pt idx="23">
                  <c:v>99.434844200650346</c:v>
                </c:pt>
                <c:pt idx="24">
                  <c:v>107.58086757636933</c:v>
                </c:pt>
                <c:pt idx="25">
                  <c:v>116.76636239908329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85-42B6-AC59-2D089AA9586F}"/>
            </c:ext>
          </c:extLst>
        </c:ser>
        <c:ser>
          <c:idx val="10"/>
          <c:order val="10"/>
          <c:tx>
            <c:strRef>
              <c:f>'3次元グラフ'!$W$14</c:f>
              <c:strCache>
                <c:ptCount val="1"/>
                <c:pt idx="0">
                  <c:v>0.20 </c:v>
                </c:pt>
              </c:strCache>
            </c:strRef>
          </c:tx>
          <c:spPr>
            <a:solidFill>
              <a:schemeClr val="accent5">
                <a:tint val="88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'3次元グラフ'!$X$14:$AW$14</c:f>
              <c:numCache>
                <c:formatCode>#,##0_ ;[Red]\-#,##0\ </c:formatCode>
                <c:ptCount val="26"/>
                <c:pt idx="0">
                  <c:v>198.93055454635217</c:v>
                </c:pt>
                <c:pt idx="1">
                  <c:v>183.19115151112914</c:v>
                </c:pt>
                <c:pt idx="2">
                  <c:v>168.49121992290097</c:v>
                </c:pt>
                <c:pt idx="3">
                  <c:v>154.83075978166795</c:v>
                </c:pt>
                <c:pt idx="4">
                  <c:v>142.20977108742989</c:v>
                </c:pt>
                <c:pt idx="5">
                  <c:v>130.62825384018669</c:v>
                </c:pt>
                <c:pt idx="6">
                  <c:v>120.08620803993857</c:v>
                </c:pt>
                <c:pt idx="7">
                  <c:v>110.58363368668546</c:v>
                </c:pt>
                <c:pt idx="8">
                  <c:v>102.12053078042729</c:v>
                </c:pt>
                <c:pt idx="9">
                  <c:v>94.696899321164153</c:v>
                </c:pt>
                <c:pt idx="10">
                  <c:v>88.312739308895999</c:v>
                </c:pt>
                <c:pt idx="11">
                  <c:v>82.968050743622825</c:v>
                </c:pt>
                <c:pt idx="12">
                  <c:v>78.662833625344703</c:v>
                </c:pt>
                <c:pt idx="13">
                  <c:v>75.397087954061519</c:v>
                </c:pt>
                <c:pt idx="14">
                  <c:v>73.1708137297733</c:v>
                </c:pt>
                <c:pt idx="15">
                  <c:v>71.984010952480133</c:v>
                </c:pt>
                <c:pt idx="16">
                  <c:v>71.836679622181947</c:v>
                </c:pt>
                <c:pt idx="17">
                  <c:v>72.728819738878769</c:v>
                </c:pt>
                <c:pt idx="18">
                  <c:v>74.660431302570544</c:v>
                </c:pt>
                <c:pt idx="19">
                  <c:v>77.63151431325737</c:v>
                </c:pt>
                <c:pt idx="20">
                  <c:v>81.642068770939147</c:v>
                </c:pt>
                <c:pt idx="21">
                  <c:v>86.692094675615891</c:v>
                </c:pt>
                <c:pt idx="22">
                  <c:v>92.781592027287687</c:v>
                </c:pt>
                <c:pt idx="23">
                  <c:v>99.910560825954448</c:v>
                </c:pt>
                <c:pt idx="24">
                  <c:v>108.07900107161616</c:v>
                </c:pt>
                <c:pt idx="25">
                  <c:v>117.28691276427298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85-42B6-AC59-2D089AA9586F}"/>
            </c:ext>
          </c:extLst>
        </c:ser>
        <c:ser>
          <c:idx val="11"/>
          <c:order val="11"/>
          <c:tx>
            <c:strRef>
              <c:f>'3次元グラフ'!$W$15</c:f>
              <c:strCache>
                <c:ptCount val="1"/>
                <c:pt idx="0">
                  <c:v>0.22 </c:v>
                </c:pt>
              </c:strCache>
            </c:strRef>
          </c:tx>
          <c:spPr>
            <a:solidFill>
              <a:schemeClr val="accent5">
                <a:tint val="93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'3次元グラフ'!$X$15:$AW$15</c:f>
              <c:numCache>
                <c:formatCode>#,##0_ ;[Red]\-#,##0\ </c:formatCode>
                <c:ptCount val="26"/>
                <c:pt idx="0">
                  <c:v>198.98508316297273</c:v>
                </c:pt>
                <c:pt idx="1">
                  <c:v>183.2680969976924</c:v>
                </c:pt>
                <c:pt idx="2">
                  <c:v>168.5905822794071</c:v>
                </c:pt>
                <c:pt idx="3">
                  <c:v>154.95253900811673</c:v>
                </c:pt>
                <c:pt idx="4">
                  <c:v>142.35396718382137</c:v>
                </c:pt>
                <c:pt idx="5">
                  <c:v>130.79486680652101</c:v>
                </c:pt>
                <c:pt idx="6">
                  <c:v>120.27523787621568</c:v>
                </c:pt>
                <c:pt idx="7">
                  <c:v>110.79508039290525</c:v>
                </c:pt>
                <c:pt idx="8">
                  <c:v>102.35439435658992</c:v>
                </c:pt>
                <c:pt idx="9">
                  <c:v>94.953179767269532</c:v>
                </c:pt>
                <c:pt idx="10">
                  <c:v>88.591436624944151</c:v>
                </c:pt>
                <c:pt idx="11">
                  <c:v>83.269164929613794</c:v>
                </c:pt>
                <c:pt idx="12">
                  <c:v>78.98636468127836</c:v>
                </c:pt>
                <c:pt idx="13">
                  <c:v>75.743035879937921</c:v>
                </c:pt>
                <c:pt idx="14">
                  <c:v>73.539178525592547</c:v>
                </c:pt>
                <c:pt idx="15">
                  <c:v>72.374792618242139</c:v>
                </c:pt>
                <c:pt idx="16">
                  <c:v>72.249878157886698</c:v>
                </c:pt>
                <c:pt idx="17">
                  <c:v>73.16443514452628</c:v>
                </c:pt>
                <c:pt idx="18">
                  <c:v>75.118463578160828</c:v>
                </c:pt>
                <c:pt idx="19">
                  <c:v>78.111963458790399</c:v>
                </c:pt>
                <c:pt idx="20">
                  <c:v>82.144934786414922</c:v>
                </c:pt>
                <c:pt idx="21">
                  <c:v>87.217377561034496</c:v>
                </c:pt>
                <c:pt idx="22">
                  <c:v>93.329291782648994</c:v>
                </c:pt>
                <c:pt idx="23">
                  <c:v>100.48067745125856</c:v>
                </c:pt>
                <c:pt idx="24">
                  <c:v>108.67153456686307</c:v>
                </c:pt>
                <c:pt idx="25">
                  <c:v>117.90186312946255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85-42B6-AC59-2D089AA9586F}"/>
            </c:ext>
          </c:extLst>
        </c:ser>
        <c:ser>
          <c:idx val="12"/>
          <c:order val="12"/>
          <c:tx>
            <c:strRef>
              <c:f>'3次元グラフ'!$W$16</c:f>
              <c:strCache>
                <c:ptCount val="1"/>
                <c:pt idx="0">
                  <c:v>0.24 </c:v>
                </c:pt>
              </c:strCache>
            </c:strRef>
          </c:tx>
          <c:spPr>
            <a:solidFill>
              <a:schemeClr val="accent5">
                <a:tint val="98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'3次元グラフ'!$X$16:$AW$16</c:f>
              <c:numCache>
                <c:formatCode>#,##0_ ;[Red]\-#,##0\ </c:formatCode>
                <c:ptCount val="26"/>
                <c:pt idx="0">
                  <c:v>199.13401177959321</c:v>
                </c:pt>
                <c:pt idx="1">
                  <c:v>183.43944248425569</c:v>
                </c:pt>
                <c:pt idx="2">
                  <c:v>168.78434463591313</c:v>
                </c:pt>
                <c:pt idx="3">
                  <c:v>155.16871823456557</c:v>
                </c:pt>
                <c:pt idx="4">
                  <c:v>142.59256328021297</c:v>
                </c:pt>
                <c:pt idx="5">
                  <c:v>131.05587977285541</c:v>
                </c:pt>
                <c:pt idx="6">
                  <c:v>120.55866771249279</c:v>
                </c:pt>
                <c:pt idx="7">
                  <c:v>111.10092709912517</c:v>
                </c:pt>
                <c:pt idx="8">
                  <c:v>102.68265793275259</c:v>
                </c:pt>
                <c:pt idx="9">
                  <c:v>95.303860213374961</c:v>
                </c:pt>
                <c:pt idx="10">
                  <c:v>88.964533940992311</c:v>
                </c:pt>
                <c:pt idx="11">
                  <c:v>83.664679115604685</c:v>
                </c:pt>
                <c:pt idx="12">
                  <c:v>79.404295737212053</c:v>
                </c:pt>
                <c:pt idx="13">
                  <c:v>76.183383805814444</c:v>
                </c:pt>
                <c:pt idx="14">
                  <c:v>74.001943321411758</c:v>
                </c:pt>
                <c:pt idx="15">
                  <c:v>72.859974284004167</c:v>
                </c:pt>
                <c:pt idx="16">
                  <c:v>72.757476693591457</c:v>
                </c:pt>
                <c:pt idx="17">
                  <c:v>73.694450550173784</c:v>
                </c:pt>
                <c:pt idx="18">
                  <c:v>75.670895853751134</c:v>
                </c:pt>
                <c:pt idx="19">
                  <c:v>78.686812604323435</c:v>
                </c:pt>
                <c:pt idx="20">
                  <c:v>82.74220080189076</c:v>
                </c:pt>
                <c:pt idx="21">
                  <c:v>87.837060446453037</c:v>
                </c:pt>
                <c:pt idx="22">
                  <c:v>93.971391538010394</c:v>
                </c:pt>
                <c:pt idx="23">
                  <c:v>101.14519407656265</c:v>
                </c:pt>
                <c:pt idx="24">
                  <c:v>109.35846806210992</c:v>
                </c:pt>
                <c:pt idx="25">
                  <c:v>118.61121349465226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085-42B6-AC59-2D089AA9586F}"/>
            </c:ext>
          </c:extLst>
        </c:ser>
        <c:ser>
          <c:idx val="13"/>
          <c:order val="13"/>
          <c:tx>
            <c:strRef>
              <c:f>'3次元グラフ'!$W$17</c:f>
              <c:strCache>
                <c:ptCount val="1"/>
                <c:pt idx="0">
                  <c:v>0.26 </c:v>
                </c:pt>
              </c:strCache>
            </c:strRef>
          </c:tx>
          <c:spPr>
            <a:solidFill>
              <a:schemeClr val="accent5">
                <a:shade val="97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'3次元グラフ'!$X$17:$AW$17</c:f>
              <c:numCache>
                <c:formatCode>#,##0_ ;[Red]\-#,##0\ </c:formatCode>
                <c:ptCount val="26"/>
                <c:pt idx="0">
                  <c:v>199.37734039621375</c:v>
                </c:pt>
                <c:pt idx="1">
                  <c:v>183.70518797081891</c:v>
                </c:pt>
                <c:pt idx="2">
                  <c:v>169.07250699241914</c:v>
                </c:pt>
                <c:pt idx="3">
                  <c:v>155.47929746101431</c:v>
                </c:pt>
                <c:pt idx="4">
                  <c:v>142.92555937660447</c:v>
                </c:pt>
                <c:pt idx="5">
                  <c:v>131.41129273918969</c:v>
                </c:pt>
                <c:pt idx="6">
                  <c:v>120.93649754876986</c:v>
                </c:pt>
                <c:pt idx="7">
                  <c:v>111.50117380534503</c:v>
                </c:pt>
                <c:pt idx="8">
                  <c:v>103.10532150891521</c:v>
                </c:pt>
                <c:pt idx="9">
                  <c:v>95.748940659480326</c:v>
                </c:pt>
                <c:pt idx="10">
                  <c:v>89.432031257040506</c:v>
                </c:pt>
                <c:pt idx="11">
                  <c:v>84.154593301595654</c:v>
                </c:pt>
                <c:pt idx="12">
                  <c:v>79.916626793145738</c:v>
                </c:pt>
                <c:pt idx="13">
                  <c:v>76.718131731690903</c:v>
                </c:pt>
                <c:pt idx="14">
                  <c:v>74.559108117230977</c:v>
                </c:pt>
                <c:pt idx="15">
                  <c:v>73.439555949766131</c:v>
                </c:pt>
                <c:pt idx="16">
                  <c:v>73.359475229296208</c:v>
                </c:pt>
                <c:pt idx="17">
                  <c:v>74.318865955821323</c:v>
                </c:pt>
                <c:pt idx="18">
                  <c:v>76.317728129341447</c:v>
                </c:pt>
                <c:pt idx="19">
                  <c:v>79.35606174985648</c:v>
                </c:pt>
                <c:pt idx="20">
                  <c:v>83.433866817366606</c:v>
                </c:pt>
                <c:pt idx="21">
                  <c:v>88.551143331871629</c:v>
                </c:pt>
                <c:pt idx="22">
                  <c:v>94.707891293371702</c:v>
                </c:pt>
                <c:pt idx="23">
                  <c:v>101.9041107018668</c:v>
                </c:pt>
                <c:pt idx="24">
                  <c:v>110.13980155735682</c:v>
                </c:pt>
                <c:pt idx="25">
                  <c:v>119.41496385984188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85-42B6-AC59-2D089AA9586F}"/>
            </c:ext>
          </c:extLst>
        </c:ser>
        <c:ser>
          <c:idx val="14"/>
          <c:order val="14"/>
          <c:tx>
            <c:strRef>
              <c:f>'3次元グラフ'!$W$18</c:f>
              <c:strCache>
                <c:ptCount val="1"/>
                <c:pt idx="0">
                  <c:v>0.28 </c:v>
                </c:pt>
              </c:strCache>
            </c:strRef>
          </c:tx>
          <c:spPr>
            <a:solidFill>
              <a:schemeClr val="accent5">
                <a:shade val="92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'3次元グラフ'!$X$18:$AW$18</c:f>
              <c:numCache>
                <c:formatCode>#,##0_ ;[Red]\-#,##0\ </c:formatCode>
                <c:ptCount val="26"/>
                <c:pt idx="0">
                  <c:v>199.71506901283428</c:v>
                </c:pt>
                <c:pt idx="1">
                  <c:v>184.06533345738225</c:v>
                </c:pt>
                <c:pt idx="2">
                  <c:v>169.45506934892521</c:v>
                </c:pt>
                <c:pt idx="3">
                  <c:v>155.88427668746309</c:v>
                </c:pt>
                <c:pt idx="4">
                  <c:v>143.35295547299611</c:v>
                </c:pt>
                <c:pt idx="5">
                  <c:v>131.86110570552404</c:v>
                </c:pt>
                <c:pt idx="6">
                  <c:v>121.40872738504702</c:v>
                </c:pt>
                <c:pt idx="7">
                  <c:v>111.99582051156489</c:v>
                </c:pt>
                <c:pt idx="8">
                  <c:v>103.62238508507782</c:v>
                </c:pt>
                <c:pt idx="9">
                  <c:v>96.288421105585755</c:v>
                </c:pt>
                <c:pt idx="10">
                  <c:v>89.99392857308861</c:v>
                </c:pt>
                <c:pt idx="11">
                  <c:v>84.738907487586573</c:v>
                </c:pt>
                <c:pt idx="12">
                  <c:v>80.523357849079446</c:v>
                </c:pt>
                <c:pt idx="13">
                  <c:v>77.347279657567341</c:v>
                </c:pt>
                <c:pt idx="14">
                  <c:v>75.210672913050232</c:v>
                </c:pt>
                <c:pt idx="15">
                  <c:v>74.113537615528102</c:v>
                </c:pt>
                <c:pt idx="16">
                  <c:v>74.055873765000968</c:v>
                </c:pt>
                <c:pt idx="17">
                  <c:v>75.037681361468799</c:v>
                </c:pt>
                <c:pt idx="18">
                  <c:v>77.058960404931653</c:v>
                </c:pt>
                <c:pt idx="19">
                  <c:v>80.119710895389531</c:v>
                </c:pt>
                <c:pt idx="20">
                  <c:v>84.219932832842403</c:v>
                </c:pt>
                <c:pt idx="21">
                  <c:v>89.359626217290185</c:v>
                </c:pt>
                <c:pt idx="22">
                  <c:v>95.538791048733074</c:v>
                </c:pt>
                <c:pt idx="23">
                  <c:v>102.75742732717086</c:v>
                </c:pt>
                <c:pt idx="24">
                  <c:v>111.0155350526037</c:v>
                </c:pt>
                <c:pt idx="25">
                  <c:v>120.31311422503147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085-42B6-AC59-2D089AA9586F}"/>
            </c:ext>
          </c:extLst>
        </c:ser>
        <c:ser>
          <c:idx val="15"/>
          <c:order val="15"/>
          <c:tx>
            <c:strRef>
              <c:f>'3次元グラフ'!$W$19</c:f>
              <c:strCache>
                <c:ptCount val="1"/>
                <c:pt idx="0">
                  <c:v>0.30 </c:v>
                </c:pt>
              </c:strCache>
            </c:strRef>
          </c:tx>
          <c:spPr>
            <a:solidFill>
              <a:schemeClr val="accent5">
                <a:shade val="87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'3次元グラフ'!$X$19:$AW$19</c:f>
              <c:numCache>
                <c:formatCode>#,##0_ ;[Red]\-#,##0\ </c:formatCode>
                <c:ptCount val="26"/>
                <c:pt idx="0">
                  <c:v>200.14719762945472</c:v>
                </c:pt>
                <c:pt idx="1">
                  <c:v>184.51987894394546</c:v>
                </c:pt>
                <c:pt idx="2">
                  <c:v>169.93203170543129</c:v>
                </c:pt>
                <c:pt idx="3">
                  <c:v>156.38365591391195</c:v>
                </c:pt>
                <c:pt idx="4">
                  <c:v>143.87475156938763</c:v>
                </c:pt>
                <c:pt idx="5">
                  <c:v>132.40531867185837</c:v>
                </c:pt>
                <c:pt idx="6">
                  <c:v>121.97535722132402</c:v>
                </c:pt>
                <c:pt idx="7">
                  <c:v>112.58486721778475</c:v>
                </c:pt>
                <c:pt idx="8">
                  <c:v>104.23384866124047</c:v>
                </c:pt>
                <c:pt idx="9">
                  <c:v>96.922301551691163</c:v>
                </c:pt>
                <c:pt idx="10">
                  <c:v>90.650225889136848</c:v>
                </c:pt>
                <c:pt idx="11">
                  <c:v>85.4176216735775</c:v>
                </c:pt>
                <c:pt idx="12">
                  <c:v>81.224488905013104</c:v>
                </c:pt>
                <c:pt idx="13">
                  <c:v>78.070827583443815</c:v>
                </c:pt>
                <c:pt idx="14">
                  <c:v>75.956637708869451</c:v>
                </c:pt>
                <c:pt idx="15">
                  <c:v>74.881919281290081</c:v>
                </c:pt>
                <c:pt idx="16">
                  <c:v>74.846672300705734</c:v>
                </c:pt>
                <c:pt idx="17">
                  <c:v>75.850896767116353</c:v>
                </c:pt>
                <c:pt idx="18">
                  <c:v>77.894592680521967</c:v>
                </c:pt>
                <c:pt idx="19">
                  <c:v>80.977760040922576</c:v>
                </c:pt>
                <c:pt idx="20">
                  <c:v>85.100398848318207</c:v>
                </c:pt>
                <c:pt idx="21">
                  <c:v>90.262509102708805</c:v>
                </c:pt>
                <c:pt idx="22">
                  <c:v>96.464090804094411</c:v>
                </c:pt>
                <c:pt idx="23">
                  <c:v>103.70514395247497</c:v>
                </c:pt>
                <c:pt idx="24">
                  <c:v>111.98566854785057</c:v>
                </c:pt>
                <c:pt idx="25">
                  <c:v>121.30566459022113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085-42B6-AC59-2D089AA9586F}"/>
            </c:ext>
          </c:extLst>
        </c:ser>
        <c:ser>
          <c:idx val="16"/>
          <c:order val="16"/>
          <c:tx>
            <c:strRef>
              <c:f>'3次元グラフ'!$W$20</c:f>
              <c:strCache>
                <c:ptCount val="1"/>
                <c:pt idx="0">
                  <c:v>0.32 </c:v>
                </c:pt>
              </c:strCache>
            </c:strRef>
          </c:tx>
          <c:spPr>
            <a:solidFill>
              <a:schemeClr val="accent5">
                <a:shade val="81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'3次元グラフ'!$X$20:$AW$20</c:f>
              <c:numCache>
                <c:formatCode>#,##0_ ;[Red]\-#,##0\ </c:formatCode>
                <c:ptCount val="26"/>
                <c:pt idx="0">
                  <c:v>200.67372624607523</c:v>
                </c:pt>
                <c:pt idx="1">
                  <c:v>185.06882443050878</c:v>
                </c:pt>
                <c:pt idx="2">
                  <c:v>170.50339406193723</c:v>
                </c:pt>
                <c:pt idx="3">
                  <c:v>156.97743514036077</c:v>
                </c:pt>
                <c:pt idx="4">
                  <c:v>144.49094766577929</c:v>
                </c:pt>
                <c:pt idx="5">
                  <c:v>133.04393163819273</c:v>
                </c:pt>
                <c:pt idx="6">
                  <c:v>122.63638705760115</c:v>
                </c:pt>
                <c:pt idx="7">
                  <c:v>113.26831392400466</c:v>
                </c:pt>
                <c:pt idx="8">
                  <c:v>104.93971223740306</c:v>
                </c:pt>
                <c:pt idx="9">
                  <c:v>97.65058199779655</c:v>
                </c:pt>
                <c:pt idx="10">
                  <c:v>91.400923205184966</c:v>
                </c:pt>
                <c:pt idx="11">
                  <c:v>86.190735859568406</c:v>
                </c:pt>
                <c:pt idx="12">
                  <c:v>82.02001996094684</c:v>
                </c:pt>
                <c:pt idx="13">
                  <c:v>78.888775509320268</c:v>
                </c:pt>
                <c:pt idx="14">
                  <c:v>76.797002504688692</c:v>
                </c:pt>
                <c:pt idx="15">
                  <c:v>75.744700947052095</c:v>
                </c:pt>
                <c:pt idx="16">
                  <c:v>75.731870836410479</c:v>
                </c:pt>
                <c:pt idx="17">
                  <c:v>76.758512172763872</c:v>
                </c:pt>
                <c:pt idx="18">
                  <c:v>78.824624956112245</c:v>
                </c:pt>
                <c:pt idx="19">
                  <c:v>81.93020918645567</c:v>
                </c:pt>
                <c:pt idx="20">
                  <c:v>86.075264863794047</c:v>
                </c:pt>
                <c:pt idx="21">
                  <c:v>91.259791988127361</c:v>
                </c:pt>
                <c:pt idx="22">
                  <c:v>97.483790559455727</c:v>
                </c:pt>
                <c:pt idx="23">
                  <c:v>104.7472605777791</c:v>
                </c:pt>
                <c:pt idx="24">
                  <c:v>113.0502020430975</c:v>
                </c:pt>
                <c:pt idx="25">
                  <c:v>122.39261495541079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085-42B6-AC59-2D089AA9586F}"/>
            </c:ext>
          </c:extLst>
        </c:ser>
        <c:ser>
          <c:idx val="17"/>
          <c:order val="17"/>
          <c:tx>
            <c:strRef>
              <c:f>'3次元グラフ'!$W$21</c:f>
              <c:strCache>
                <c:ptCount val="1"/>
                <c:pt idx="0">
                  <c:v>0.34 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'3次元グラフ'!$X$21:$AW$21</c:f>
              <c:numCache>
                <c:formatCode>#,##0_ ;[Red]\-#,##0\ </c:formatCode>
                <c:ptCount val="26"/>
                <c:pt idx="0">
                  <c:v>201.29465486269578</c:v>
                </c:pt>
                <c:pt idx="1">
                  <c:v>185.712169917072</c:v>
                </c:pt>
                <c:pt idx="2">
                  <c:v>171.16915641844338</c:v>
                </c:pt>
                <c:pt idx="3">
                  <c:v>157.66561436680954</c:v>
                </c:pt>
                <c:pt idx="4">
                  <c:v>145.20154376217084</c:v>
                </c:pt>
                <c:pt idx="5">
                  <c:v>133.77694460452705</c:v>
                </c:pt>
                <c:pt idx="6">
                  <c:v>123.3918168938783</c:v>
                </c:pt>
                <c:pt idx="7">
                  <c:v>114.04616063022446</c:v>
                </c:pt>
                <c:pt idx="8">
                  <c:v>105.73997581356572</c:v>
                </c:pt>
                <c:pt idx="9">
                  <c:v>98.473262443901945</c:v>
                </c:pt>
                <c:pt idx="10">
                  <c:v>92.246020521233163</c:v>
                </c:pt>
                <c:pt idx="11">
                  <c:v>87.058250045559319</c:v>
                </c:pt>
                <c:pt idx="12">
                  <c:v>82.909951016880527</c:v>
                </c:pt>
                <c:pt idx="13">
                  <c:v>79.801123435196715</c:v>
                </c:pt>
                <c:pt idx="14">
                  <c:v>77.731767300507897</c:v>
                </c:pt>
                <c:pt idx="15">
                  <c:v>76.701882612814074</c:v>
                </c:pt>
                <c:pt idx="16">
                  <c:v>76.711469372115218</c:v>
                </c:pt>
                <c:pt idx="17">
                  <c:v>77.760527578411399</c:v>
                </c:pt>
                <c:pt idx="18">
                  <c:v>79.849057231702517</c:v>
                </c:pt>
                <c:pt idx="19">
                  <c:v>82.977058331988673</c:v>
                </c:pt>
                <c:pt idx="20">
                  <c:v>87.144530879269809</c:v>
                </c:pt>
                <c:pt idx="21">
                  <c:v>92.351474873545996</c:v>
                </c:pt>
                <c:pt idx="22">
                  <c:v>98.597890314817064</c:v>
                </c:pt>
                <c:pt idx="23">
                  <c:v>105.8837772030832</c:v>
                </c:pt>
                <c:pt idx="24">
                  <c:v>114.20913553834431</c:v>
                </c:pt>
                <c:pt idx="25">
                  <c:v>123.57396532060042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085-42B6-AC59-2D089AA9586F}"/>
            </c:ext>
          </c:extLst>
        </c:ser>
        <c:ser>
          <c:idx val="18"/>
          <c:order val="18"/>
          <c:tx>
            <c:strRef>
              <c:f>'3次元グラフ'!$W$22</c:f>
              <c:strCache>
                <c:ptCount val="1"/>
                <c:pt idx="0">
                  <c:v>0.36 </c:v>
                </c:pt>
              </c:strCache>
            </c:strRef>
          </c:tx>
          <c:spPr>
            <a:solidFill>
              <a:schemeClr val="accent5">
                <a:shade val="71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'3次元グラフ'!$X$22:$AW$22</c:f>
              <c:numCache>
                <c:formatCode>#,##0_ ;[Red]\-#,##0\ </c:formatCode>
                <c:ptCount val="26"/>
                <c:pt idx="0">
                  <c:v>202.00998347931636</c:v>
                </c:pt>
                <c:pt idx="1">
                  <c:v>186.44991540363534</c:v>
                </c:pt>
                <c:pt idx="2">
                  <c:v>171.92931877494942</c:v>
                </c:pt>
                <c:pt idx="3">
                  <c:v>158.44819359325834</c:v>
                </c:pt>
                <c:pt idx="4">
                  <c:v>146.00653985856238</c:v>
                </c:pt>
                <c:pt idx="5">
                  <c:v>134.6043575708614</c:v>
                </c:pt>
                <c:pt idx="6">
                  <c:v>124.24164673015538</c:v>
                </c:pt>
                <c:pt idx="7">
                  <c:v>114.91840733644432</c:v>
                </c:pt>
                <c:pt idx="8">
                  <c:v>106.63463938972829</c:v>
                </c:pt>
                <c:pt idx="9">
                  <c:v>99.390342890007332</c:v>
                </c:pt>
                <c:pt idx="10">
                  <c:v>93.185517837281253</c:v>
                </c:pt>
                <c:pt idx="11">
                  <c:v>88.020164231550226</c:v>
                </c:pt>
                <c:pt idx="12">
                  <c:v>83.894282072814221</c:v>
                </c:pt>
                <c:pt idx="13">
                  <c:v>80.807871361073154</c:v>
                </c:pt>
                <c:pt idx="14">
                  <c:v>78.76093209632711</c:v>
                </c:pt>
                <c:pt idx="15">
                  <c:v>77.753464278576061</c:v>
                </c:pt>
                <c:pt idx="16">
                  <c:v>77.785467907819992</c:v>
                </c:pt>
                <c:pt idx="17">
                  <c:v>78.85694298405889</c:v>
                </c:pt>
                <c:pt idx="18">
                  <c:v>80.967889507292796</c:v>
                </c:pt>
                <c:pt idx="19">
                  <c:v>84.118307477521739</c:v>
                </c:pt>
                <c:pt idx="20">
                  <c:v>88.308196894745635</c:v>
                </c:pt>
                <c:pt idx="21">
                  <c:v>93.537557758964454</c:v>
                </c:pt>
                <c:pt idx="22">
                  <c:v>99.806390070178438</c:v>
                </c:pt>
                <c:pt idx="23">
                  <c:v>107.11469382838727</c:v>
                </c:pt>
                <c:pt idx="24">
                  <c:v>115.46246903359116</c:v>
                </c:pt>
                <c:pt idx="25">
                  <c:v>124.8497156857901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085-42B6-AC59-2D089AA9586F}"/>
            </c:ext>
          </c:extLst>
        </c:ser>
        <c:ser>
          <c:idx val="19"/>
          <c:order val="19"/>
          <c:tx>
            <c:strRef>
              <c:f>'3次元グラフ'!$W$23</c:f>
              <c:strCache>
                <c:ptCount val="1"/>
                <c:pt idx="0">
                  <c:v>0.38 </c:v>
                </c:pt>
              </c:strCache>
            </c:strRef>
          </c:tx>
          <c:spPr>
            <a:solidFill>
              <a:schemeClr val="accent5">
                <a:shade val="66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'3次元グラフ'!$X$23:$AW$23</c:f>
              <c:numCache>
                <c:formatCode>#,##0_ ;[Red]\-#,##0\ </c:formatCode>
                <c:ptCount val="26"/>
                <c:pt idx="0">
                  <c:v>202.81971209593678</c:v>
                </c:pt>
                <c:pt idx="1">
                  <c:v>187.28206089019864</c:v>
                </c:pt>
                <c:pt idx="2">
                  <c:v>172.78388113145536</c:v>
                </c:pt>
                <c:pt idx="3">
                  <c:v>159.32517281970721</c:v>
                </c:pt>
                <c:pt idx="4">
                  <c:v>146.90593595495395</c:v>
                </c:pt>
                <c:pt idx="5">
                  <c:v>135.52617053719575</c:v>
                </c:pt>
                <c:pt idx="6">
                  <c:v>125.18587656643251</c:v>
                </c:pt>
                <c:pt idx="7">
                  <c:v>115.88505404266428</c:v>
                </c:pt>
                <c:pt idx="8">
                  <c:v>107.62370296589098</c:v>
                </c:pt>
                <c:pt idx="9">
                  <c:v>100.40182333611274</c:v>
                </c:pt>
                <c:pt idx="10">
                  <c:v>94.219415153329493</c:v>
                </c:pt>
                <c:pt idx="11">
                  <c:v>89.076478417541196</c:v>
                </c:pt>
                <c:pt idx="12">
                  <c:v>84.973013128747922</c:v>
                </c:pt>
                <c:pt idx="13">
                  <c:v>81.909019286949629</c:v>
                </c:pt>
                <c:pt idx="14">
                  <c:v>79.884496892146316</c:v>
                </c:pt>
                <c:pt idx="15">
                  <c:v>78.899445944338055</c:v>
                </c:pt>
                <c:pt idx="16">
                  <c:v>78.953866443524745</c:v>
                </c:pt>
                <c:pt idx="17">
                  <c:v>80.047758389706473</c:v>
                </c:pt>
                <c:pt idx="18">
                  <c:v>82.18112178288311</c:v>
                </c:pt>
                <c:pt idx="19">
                  <c:v>85.353956623054728</c:v>
                </c:pt>
                <c:pt idx="20">
                  <c:v>89.566262910221496</c:v>
                </c:pt>
                <c:pt idx="21">
                  <c:v>94.818040644383103</c:v>
                </c:pt>
                <c:pt idx="22">
                  <c:v>101.10928982553979</c:v>
                </c:pt>
                <c:pt idx="23">
                  <c:v>108.44001045369144</c:v>
                </c:pt>
                <c:pt idx="24">
                  <c:v>116.81020252883805</c:v>
                </c:pt>
                <c:pt idx="25">
                  <c:v>126.2198660509797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085-42B6-AC59-2D089AA9586F}"/>
            </c:ext>
          </c:extLst>
        </c:ser>
        <c:ser>
          <c:idx val="20"/>
          <c:order val="20"/>
          <c:tx>
            <c:strRef>
              <c:f>'3次元グラフ'!$W$24</c:f>
              <c:strCache>
                <c:ptCount val="1"/>
                <c:pt idx="0">
                  <c:v>0.40 </c:v>
                </c:pt>
              </c:strCache>
            </c:strRef>
          </c:tx>
          <c:spPr>
            <a:solidFill>
              <a:schemeClr val="accent5">
                <a:shade val="61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'3次元グラフ'!$X$24:$AW$24</c:f>
              <c:numCache>
                <c:formatCode>#,##0_ ;[Red]\-#,##0\ </c:formatCode>
                <c:ptCount val="26"/>
                <c:pt idx="0">
                  <c:v>203.72384071255729</c:v>
                </c:pt>
                <c:pt idx="1">
                  <c:v>188.20860637676191</c:v>
                </c:pt>
                <c:pt idx="2">
                  <c:v>173.73284348796142</c:v>
                </c:pt>
                <c:pt idx="3">
                  <c:v>160.29655204615599</c:v>
                </c:pt>
                <c:pt idx="4">
                  <c:v>147.8997320513455</c:v>
                </c:pt>
                <c:pt idx="5">
                  <c:v>136.54238350353003</c:v>
                </c:pt>
                <c:pt idx="6">
                  <c:v>126.22450640270957</c:v>
                </c:pt>
                <c:pt idx="7">
                  <c:v>116.94610074888412</c:v>
                </c:pt>
                <c:pt idx="8">
                  <c:v>108.70716654205361</c:v>
                </c:pt>
                <c:pt idx="9">
                  <c:v>101.50770378221819</c:v>
                </c:pt>
                <c:pt idx="10">
                  <c:v>95.347712469377655</c:v>
                </c:pt>
                <c:pt idx="11">
                  <c:v>90.22719260353216</c:v>
                </c:pt>
                <c:pt idx="12">
                  <c:v>86.146144184681617</c:v>
                </c:pt>
                <c:pt idx="13">
                  <c:v>83.104567212826083</c:v>
                </c:pt>
                <c:pt idx="14">
                  <c:v>81.102461687965587</c:v>
                </c:pt>
                <c:pt idx="15">
                  <c:v>80.139827610100028</c:v>
                </c:pt>
                <c:pt idx="16">
                  <c:v>80.216664979229506</c:v>
                </c:pt>
                <c:pt idx="17">
                  <c:v>81.332973795353922</c:v>
                </c:pt>
                <c:pt idx="18">
                  <c:v>83.48875405847339</c:v>
                </c:pt>
                <c:pt idx="19">
                  <c:v>86.684005768587824</c:v>
                </c:pt>
                <c:pt idx="20">
                  <c:v>90.918728925697266</c:v>
                </c:pt>
                <c:pt idx="21">
                  <c:v>96.192923529801689</c:v>
                </c:pt>
                <c:pt idx="22">
                  <c:v>102.50658958090112</c:v>
                </c:pt>
                <c:pt idx="23">
                  <c:v>109.85972707899556</c:v>
                </c:pt>
                <c:pt idx="24">
                  <c:v>118.25233602408487</c:v>
                </c:pt>
                <c:pt idx="25">
                  <c:v>127.6844164161694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085-42B6-AC59-2D089AA9586F}"/>
            </c:ext>
          </c:extLst>
        </c:ser>
        <c:ser>
          <c:idx val="21"/>
          <c:order val="21"/>
          <c:tx>
            <c:strRef>
              <c:f>'3次元グラフ'!$W$25</c:f>
              <c:strCache>
                <c:ptCount val="1"/>
                <c:pt idx="0">
                  <c:v>0.42 </c:v>
                </c:pt>
              </c:strCache>
            </c:strRef>
          </c:tx>
          <c:spPr>
            <a:solidFill>
              <a:schemeClr val="accent5">
                <a:shade val="55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'3次元グラフ'!$X$25:$AW$25</c:f>
              <c:numCache>
                <c:formatCode>#,##0_ ;[Red]\-#,##0\ </c:formatCode>
                <c:ptCount val="26"/>
                <c:pt idx="0">
                  <c:v>204.72236932917789</c:v>
                </c:pt>
                <c:pt idx="1">
                  <c:v>189.22955186332516</c:v>
                </c:pt>
                <c:pt idx="2">
                  <c:v>174.77620584446743</c:v>
                </c:pt>
                <c:pt idx="3">
                  <c:v>161.36233127260479</c:v>
                </c:pt>
                <c:pt idx="4">
                  <c:v>148.98792814773705</c:v>
                </c:pt>
                <c:pt idx="5">
                  <c:v>137.65299646986446</c:v>
                </c:pt>
                <c:pt idx="6">
                  <c:v>127.35753623898664</c:v>
                </c:pt>
                <c:pt idx="7">
                  <c:v>118.10154745510395</c:v>
                </c:pt>
                <c:pt idx="8">
                  <c:v>109.88503011821629</c:v>
                </c:pt>
                <c:pt idx="9">
                  <c:v>102.70798422832353</c:v>
                </c:pt>
                <c:pt idx="10">
                  <c:v>96.570409785425767</c:v>
                </c:pt>
                <c:pt idx="11">
                  <c:v>91.47230678952306</c:v>
                </c:pt>
                <c:pt idx="12">
                  <c:v>87.413675240615319</c:v>
                </c:pt>
                <c:pt idx="13">
                  <c:v>84.394515138702587</c:v>
                </c:pt>
                <c:pt idx="14">
                  <c:v>82.414826483784822</c:v>
                </c:pt>
                <c:pt idx="15">
                  <c:v>81.474609275861994</c:v>
                </c:pt>
                <c:pt idx="16">
                  <c:v>81.573863514934288</c:v>
                </c:pt>
                <c:pt idx="17">
                  <c:v>82.71258920100145</c:v>
                </c:pt>
                <c:pt idx="18">
                  <c:v>84.890786334063648</c:v>
                </c:pt>
                <c:pt idx="19">
                  <c:v>88.10845491412087</c:v>
                </c:pt>
                <c:pt idx="20">
                  <c:v>92.365594941173072</c:v>
                </c:pt>
                <c:pt idx="21">
                  <c:v>97.662206415220297</c:v>
                </c:pt>
                <c:pt idx="22">
                  <c:v>103.9982893362625</c:v>
                </c:pt>
                <c:pt idx="23">
                  <c:v>111.37384370429957</c:v>
                </c:pt>
                <c:pt idx="24">
                  <c:v>119.78886951933178</c:v>
                </c:pt>
                <c:pt idx="25">
                  <c:v>129.24336678135901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85-42B6-AC59-2D089AA9586F}"/>
            </c:ext>
          </c:extLst>
        </c:ser>
        <c:ser>
          <c:idx val="22"/>
          <c:order val="22"/>
          <c:tx>
            <c:strRef>
              <c:f>'3次元グラフ'!$W$26</c:f>
              <c:strCache>
                <c:ptCount val="1"/>
                <c:pt idx="0">
                  <c:v>0.44 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'3次元グラフ'!$X$26:$AW$26</c:f>
              <c:numCache>
                <c:formatCode>#,##0_ ;[Red]\-#,##0\ </c:formatCode>
                <c:ptCount val="26"/>
                <c:pt idx="0">
                  <c:v>205.81529794579833</c:v>
                </c:pt>
                <c:pt idx="1">
                  <c:v>190.34489734988836</c:v>
                </c:pt>
                <c:pt idx="2">
                  <c:v>175.9139682009735</c:v>
                </c:pt>
                <c:pt idx="3">
                  <c:v>162.5225104990536</c:v>
                </c:pt>
                <c:pt idx="4">
                  <c:v>150.17052424412867</c:v>
                </c:pt>
                <c:pt idx="5">
                  <c:v>138.85800943619864</c:v>
                </c:pt>
                <c:pt idx="6">
                  <c:v>128.58496607526376</c:v>
                </c:pt>
                <c:pt idx="7">
                  <c:v>119.35139416132384</c:v>
                </c:pt>
                <c:pt idx="8">
                  <c:v>111.15729369437891</c:v>
                </c:pt>
                <c:pt idx="9">
                  <c:v>104.00266467442891</c:v>
                </c:pt>
                <c:pt idx="10">
                  <c:v>97.887507101473958</c:v>
                </c:pt>
                <c:pt idx="11">
                  <c:v>92.811820975514024</c:v>
                </c:pt>
                <c:pt idx="12">
                  <c:v>88.775606296549</c:v>
                </c:pt>
                <c:pt idx="13">
                  <c:v>85.778863064578985</c:v>
                </c:pt>
                <c:pt idx="14">
                  <c:v>83.821591279604021</c:v>
                </c:pt>
                <c:pt idx="15">
                  <c:v>82.903790941624024</c:v>
                </c:pt>
                <c:pt idx="16">
                  <c:v>83.025462050638978</c:v>
                </c:pt>
                <c:pt idx="17">
                  <c:v>84.186604606648984</c:v>
                </c:pt>
                <c:pt idx="18">
                  <c:v>86.387218609653928</c:v>
                </c:pt>
                <c:pt idx="19">
                  <c:v>89.627304059653937</c:v>
                </c:pt>
                <c:pt idx="20">
                  <c:v>93.906860956648885</c:v>
                </c:pt>
                <c:pt idx="21">
                  <c:v>99.225889300638812</c:v>
                </c:pt>
                <c:pt idx="22">
                  <c:v>105.58438909162382</c:v>
                </c:pt>
                <c:pt idx="23">
                  <c:v>112.98236032960375</c:v>
                </c:pt>
                <c:pt idx="24">
                  <c:v>121.41980301457866</c:v>
                </c:pt>
                <c:pt idx="25">
                  <c:v>130.89671714654858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085-42B6-AC59-2D089AA9586F}"/>
            </c:ext>
          </c:extLst>
        </c:ser>
        <c:ser>
          <c:idx val="23"/>
          <c:order val="23"/>
          <c:tx>
            <c:strRef>
              <c:f>'3次元グラフ'!$W$27</c:f>
              <c:strCache>
                <c:ptCount val="1"/>
                <c:pt idx="0">
                  <c:v>0.46 </c:v>
                </c:pt>
              </c:strCache>
            </c:strRef>
          </c:tx>
          <c:spPr>
            <a:solidFill>
              <a:schemeClr val="accent5">
                <a:shade val="45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'3次元グラフ'!$X$27:$AW$27</c:f>
              <c:numCache>
                <c:formatCode>#,##0_ ;[Red]\-#,##0\ </c:formatCode>
                <c:ptCount val="26"/>
                <c:pt idx="0">
                  <c:v>207.0026265624189</c:v>
                </c:pt>
                <c:pt idx="1">
                  <c:v>191.55464283645173</c:v>
                </c:pt>
                <c:pt idx="2">
                  <c:v>177.14613055747961</c:v>
                </c:pt>
                <c:pt idx="3">
                  <c:v>163.77708972550244</c:v>
                </c:pt>
                <c:pt idx="4">
                  <c:v>151.44752034052021</c:v>
                </c:pt>
                <c:pt idx="5">
                  <c:v>140.15742240253303</c:v>
                </c:pt>
                <c:pt idx="6">
                  <c:v>129.90679591154091</c:v>
                </c:pt>
                <c:pt idx="7">
                  <c:v>120.69564086754372</c:v>
                </c:pt>
                <c:pt idx="8">
                  <c:v>112.52395727054152</c:v>
                </c:pt>
                <c:pt idx="9">
                  <c:v>105.39174512053432</c:v>
                </c:pt>
                <c:pt idx="10">
                  <c:v>99.29900441752207</c:v>
                </c:pt>
                <c:pt idx="11">
                  <c:v>94.245735161504882</c:v>
                </c:pt>
                <c:pt idx="12">
                  <c:v>90.23193735248266</c:v>
                </c:pt>
                <c:pt idx="13">
                  <c:v>87.257610990455476</c:v>
                </c:pt>
                <c:pt idx="14">
                  <c:v>85.322756075423214</c:v>
                </c:pt>
                <c:pt idx="15">
                  <c:v>84.42737260738599</c:v>
                </c:pt>
                <c:pt idx="16">
                  <c:v>84.571460586343719</c:v>
                </c:pt>
                <c:pt idx="17">
                  <c:v>85.75502001229647</c:v>
                </c:pt>
                <c:pt idx="18">
                  <c:v>87.978050885244244</c:v>
                </c:pt>
                <c:pt idx="19">
                  <c:v>91.240553205186956</c:v>
                </c:pt>
                <c:pt idx="20">
                  <c:v>95.542526972124662</c:v>
                </c:pt>
                <c:pt idx="21">
                  <c:v>100.88397218605746</c:v>
                </c:pt>
                <c:pt idx="22">
                  <c:v>107.26488884698507</c:v>
                </c:pt>
                <c:pt idx="23">
                  <c:v>114.68527695490785</c:v>
                </c:pt>
                <c:pt idx="24">
                  <c:v>123.14513650982549</c:v>
                </c:pt>
                <c:pt idx="25">
                  <c:v>132.64446751173821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085-42B6-AC59-2D089AA9586F}"/>
            </c:ext>
          </c:extLst>
        </c:ser>
        <c:ser>
          <c:idx val="24"/>
          <c:order val="24"/>
          <c:tx>
            <c:strRef>
              <c:f>'3次元グラフ'!$W$28</c:f>
              <c:strCache>
                <c:ptCount val="1"/>
                <c:pt idx="0">
                  <c:v>0.48 </c:v>
                </c:pt>
              </c:strCache>
            </c:strRef>
          </c:tx>
          <c:spPr>
            <a:solidFill>
              <a:schemeClr val="accent5">
                <a:shade val="40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'3次元グラフ'!$X$28:$AW$28</c:f>
              <c:numCache>
                <c:formatCode>#,##0_ ;[Red]\-#,##0\ </c:formatCode>
                <c:ptCount val="26"/>
                <c:pt idx="0">
                  <c:v>208.28435517903938</c:v>
                </c:pt>
                <c:pt idx="1">
                  <c:v>192.85878832301492</c:v>
                </c:pt>
                <c:pt idx="2">
                  <c:v>178.47269291398561</c:v>
                </c:pt>
                <c:pt idx="3">
                  <c:v>165.12606895195128</c:v>
                </c:pt>
                <c:pt idx="4">
                  <c:v>152.81891643691185</c:v>
                </c:pt>
                <c:pt idx="5">
                  <c:v>141.55123536886734</c:v>
                </c:pt>
                <c:pt idx="6">
                  <c:v>131.32302574781798</c:v>
                </c:pt>
                <c:pt idx="7">
                  <c:v>122.13428757376357</c:v>
                </c:pt>
                <c:pt idx="8">
                  <c:v>113.98502084670413</c:v>
                </c:pt>
                <c:pt idx="9">
                  <c:v>106.8752255666397</c:v>
                </c:pt>
                <c:pt idx="10">
                  <c:v>100.8049017335703</c:v>
                </c:pt>
                <c:pt idx="11">
                  <c:v>95.77404934749579</c:v>
                </c:pt>
                <c:pt idx="12">
                  <c:v>91.782668408416399</c:v>
                </c:pt>
                <c:pt idx="13">
                  <c:v>88.830758916331902</c:v>
                </c:pt>
                <c:pt idx="14">
                  <c:v>86.918320871242443</c:v>
                </c:pt>
                <c:pt idx="15">
                  <c:v>86.045354273147993</c:v>
                </c:pt>
                <c:pt idx="16">
                  <c:v>86.211859122048494</c:v>
                </c:pt>
                <c:pt idx="17">
                  <c:v>87.417835417944005</c:v>
                </c:pt>
                <c:pt idx="18">
                  <c:v>89.66328316083451</c:v>
                </c:pt>
                <c:pt idx="19">
                  <c:v>92.948202350719981</c:v>
                </c:pt>
                <c:pt idx="20">
                  <c:v>97.272592987600561</c:v>
                </c:pt>
                <c:pt idx="21">
                  <c:v>102.63645507147606</c:v>
                </c:pt>
                <c:pt idx="22">
                  <c:v>109.03978860234653</c:v>
                </c:pt>
                <c:pt idx="23">
                  <c:v>116.48259358021193</c:v>
                </c:pt>
                <c:pt idx="24">
                  <c:v>124.96487000507246</c:v>
                </c:pt>
                <c:pt idx="25">
                  <c:v>134.48661787692777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085-42B6-AC59-2D089AA9586F}"/>
            </c:ext>
          </c:extLst>
        </c:ser>
        <c:ser>
          <c:idx val="25"/>
          <c:order val="25"/>
          <c:tx>
            <c:strRef>
              <c:f>'3次元グラフ'!$W$29</c:f>
              <c:strCache>
                <c:ptCount val="1"/>
                <c:pt idx="0">
                  <c:v>0.50 </c:v>
                </c:pt>
              </c:strCache>
            </c:strRef>
          </c:tx>
          <c:spPr>
            <a:solidFill>
              <a:schemeClr val="accent5">
                <a:shade val="35000"/>
              </a:schemeClr>
            </a:solidFill>
            <a:ln/>
            <a:effectLst/>
            <a:sp3d/>
          </c:spPr>
          <c:cat>
            <c:numRef>
              <c:f>'3次元グラフ'!$X$3:$AW$3</c:f>
              <c:numCache>
                <c:formatCode>0.00_ 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cat>
          <c:val>
            <c:numRef>
              <c:f>'3次元グラフ'!$X$29:$AW$29</c:f>
              <c:numCache>
                <c:formatCode>#,##0_ ;[Red]\-#,##0\ </c:formatCode>
                <c:ptCount val="26"/>
                <c:pt idx="0">
                  <c:v>209.66048379565987</c:v>
                </c:pt>
                <c:pt idx="1">
                  <c:v>194.25733380957826</c:v>
                </c:pt>
                <c:pt idx="2">
                  <c:v>179.89365527049165</c:v>
                </c:pt>
                <c:pt idx="3">
                  <c:v>166.56944817839999</c:v>
                </c:pt>
                <c:pt idx="4">
                  <c:v>154.28471253330338</c:v>
                </c:pt>
                <c:pt idx="5">
                  <c:v>143.03944833520174</c:v>
                </c:pt>
                <c:pt idx="6">
                  <c:v>132.83365558409508</c:v>
                </c:pt>
                <c:pt idx="7">
                  <c:v>123.66733427998344</c:v>
                </c:pt>
                <c:pt idx="8">
                  <c:v>115.54048442286681</c:v>
                </c:pt>
                <c:pt idx="9">
                  <c:v>108.4531060127451</c:v>
                </c:pt>
                <c:pt idx="10">
                  <c:v>102.40519904961845</c:v>
                </c:pt>
                <c:pt idx="11">
                  <c:v>97.396763533486762</c:v>
                </c:pt>
                <c:pt idx="12">
                  <c:v>93.427799464350059</c:v>
                </c:pt>
                <c:pt idx="13">
                  <c:v>90.498306842208393</c:v>
                </c:pt>
                <c:pt idx="14">
                  <c:v>88.608285667061722</c:v>
                </c:pt>
                <c:pt idx="15">
                  <c:v>87.75773593890996</c:v>
                </c:pt>
                <c:pt idx="16">
                  <c:v>87.946657657753278</c:v>
                </c:pt>
                <c:pt idx="17">
                  <c:v>89.175050823591505</c:v>
                </c:pt>
                <c:pt idx="18">
                  <c:v>91.442915436424769</c:v>
                </c:pt>
                <c:pt idx="19">
                  <c:v>94.750251496253043</c:v>
                </c:pt>
                <c:pt idx="20">
                  <c:v>99.097059003076382</c:v>
                </c:pt>
                <c:pt idx="21">
                  <c:v>104.48333795689457</c:v>
                </c:pt>
                <c:pt idx="22">
                  <c:v>110.9090883577078</c:v>
                </c:pt>
                <c:pt idx="23">
                  <c:v>118.37431020551607</c:v>
                </c:pt>
                <c:pt idx="24">
                  <c:v>126.87900350031929</c:v>
                </c:pt>
                <c:pt idx="25">
                  <c:v>136.42316824211753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085-42B6-AC59-2D089AA9586F}"/>
            </c:ext>
          </c:extLst>
        </c:ser>
        <c:bandFmts>
          <c:bandFmt>
            <c:idx val="0"/>
            <c:spPr>
              <a:solidFill>
                <a:schemeClr val="accent5">
                  <a:tint val="46000"/>
                </a:schemeClr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5">
                  <a:tint val="62000"/>
                </a:schemeClr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5">
                  <a:tint val="77000"/>
                </a:schemeClr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5">
                  <a:tint val="93000"/>
                </a:schemeClr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>
                  <a:shade val="92000"/>
                </a:schemeClr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5">
                  <a:shade val="76000"/>
                </a:schemeClr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5">
                  <a:shade val="61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5">
                  <a:shade val="45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5">
                  <a:shade val="45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5">
                  <a:shade val="45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shade val="45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5">
                  <a:shade val="45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5">
                  <a:shade val="45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5">
                  <a:shade val="45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5">
                  <a:shade val="45000"/>
                </a:schemeClr>
              </a:solidFill>
              <a:ln/>
              <a:effectLst/>
              <a:sp3d/>
            </c:spPr>
          </c:bandFmt>
        </c:bandFmts>
        <c:axId val="971221487"/>
        <c:axId val="971246447"/>
        <c:axId val="670191679"/>
      </c:surface3DChart>
      <c:catAx>
        <c:axId val="97122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200"/>
                  <a:t>傾き</a:t>
                </a:r>
              </a:p>
            </c:rich>
          </c:tx>
          <c:layout>
            <c:manualLayout>
              <c:xMode val="edge"/>
              <c:yMode val="edge"/>
              <c:x val="0.17932735254239821"/>
              <c:y val="0.752915249490640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1246447"/>
        <c:crosses val="autoZero"/>
        <c:auto val="1"/>
        <c:lblAlgn val="ctr"/>
        <c:lblOffset val="100"/>
        <c:noMultiLvlLbl val="0"/>
      </c:catAx>
      <c:valAx>
        <c:axId val="971246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200"/>
                  <a:t>残差の２乗</a:t>
                </a:r>
                <a:r>
                  <a:rPr lang="ja-JP" altLang="en-US" sz="1200"/>
                  <a:t>の合計</a:t>
                </a:r>
                <a:endParaRPr lang="ja-JP" sz="1200"/>
              </a:p>
            </c:rich>
          </c:tx>
          <c:layout>
            <c:manualLayout>
              <c:xMode val="edge"/>
              <c:yMode val="edge"/>
              <c:x val="7.5641039528811974E-2"/>
              <c:y val="9.414534945633980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1221487"/>
        <c:crosses val="autoZero"/>
        <c:crossBetween val="midCat"/>
      </c:valAx>
      <c:serAx>
        <c:axId val="6701916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200"/>
                  <a:t>切片</a:t>
                </a:r>
              </a:p>
            </c:rich>
          </c:tx>
          <c:layout>
            <c:manualLayout>
              <c:xMode val="edge"/>
              <c:yMode val="edge"/>
              <c:x val="0.82033829255874968"/>
              <c:y val="0.65304853905110538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1246447"/>
        <c:crosses val="autoZero"/>
      </c:ser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471486</xdr:colOff>
      <xdr:row>4</xdr:row>
      <xdr:rowOff>228599</xdr:rowOff>
    </xdr:from>
    <xdr:to>
      <xdr:col>17</xdr:col>
      <xdr:colOff>704850</xdr:colOff>
      <xdr:row>21</xdr:row>
      <xdr:rowOff>142874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E37D367-9BB5-407D-8F3D-B2C5884B2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166688</xdr:colOff>
      <xdr:row>14</xdr:row>
      <xdr:rowOff>28575</xdr:rowOff>
    </xdr:from>
    <xdr:to>
      <xdr:col>18</xdr:col>
      <xdr:colOff>204788</xdr:colOff>
      <xdr:row>37</xdr:row>
      <xdr:rowOff>53694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B22AFF0-019B-4AAE-A4A1-83CC273AD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228601</xdr:colOff>
      <xdr:row>14</xdr:row>
      <xdr:rowOff>9525</xdr:rowOff>
    </xdr:from>
    <xdr:to>
      <xdr:col>20</xdr:col>
      <xdr:colOff>266701</xdr:colOff>
      <xdr:row>37</xdr:row>
      <xdr:rowOff>34644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C7B103-26EB-42FE-8394-DAC0B4863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108481</xdr:colOff>
      <xdr:row>2</xdr:row>
      <xdr:rowOff>35455</xdr:rowOff>
    </xdr:from>
    <xdr:to>
      <xdr:col>20</xdr:col>
      <xdr:colOff>219075</xdr:colOff>
      <xdr:row>29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60655D-13CE-4F8C-A498-774690A44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146D-6361-4EC2-850C-1E37E38D2B92}">
  <dimension ref="A1:C14"/>
  <sheetViews>
    <sheetView tabSelected="1" workbookViewId="0">
      <selection activeCell="A2" sqref="A2"/>
    </sheetView>
  </sheetViews>
  <sheetFormatPr defaultColWidth="8.83203125" defaultRowHeight="30.4" customHeight="1" x14ac:dyDescent="0.8"/>
  <cols>
    <col min="1" max="1" width="4.0546875" style="13" customWidth="1"/>
    <col min="2" max="2" width="22.27734375" style="14" customWidth="1"/>
    <col min="3" max="3" width="17.77734375" style="14" customWidth="1"/>
    <col min="4" max="4" width="69.83203125" style="13" customWidth="1"/>
    <col min="5" max="16384" width="8.83203125" style="13"/>
  </cols>
  <sheetData>
    <row r="1" spans="1:3" ht="30.4" customHeight="1" x14ac:dyDescent="0.8">
      <c r="A1" s="13" t="s">
        <v>81</v>
      </c>
    </row>
    <row r="4" spans="1:3" ht="30.4" customHeight="1" x14ac:dyDescent="0.8">
      <c r="A4" s="14"/>
      <c r="B4" s="14" t="s">
        <v>68</v>
      </c>
      <c r="C4" s="14" t="s">
        <v>69</v>
      </c>
    </row>
    <row r="5" spans="1:3" ht="30.4" customHeight="1" x14ac:dyDescent="0.8">
      <c r="A5" s="14">
        <v>1</v>
      </c>
      <c r="B5" s="15" t="s">
        <v>77</v>
      </c>
      <c r="C5" s="15" t="s">
        <v>78</v>
      </c>
    </row>
    <row r="6" spans="1:3" ht="30.4" customHeight="1" x14ac:dyDescent="0.8">
      <c r="A6" s="14">
        <v>2</v>
      </c>
      <c r="B6" s="15" t="s">
        <v>19</v>
      </c>
      <c r="C6" s="13" t="s">
        <v>65</v>
      </c>
    </row>
    <row r="7" spans="1:3" ht="30.4" customHeight="1" x14ac:dyDescent="0.8">
      <c r="A7" s="14">
        <v>3</v>
      </c>
      <c r="B7" s="15" t="s">
        <v>70</v>
      </c>
      <c r="C7" s="13" t="s">
        <v>66</v>
      </c>
    </row>
    <row r="8" spans="1:3" ht="30.4" customHeight="1" x14ac:dyDescent="0.8">
      <c r="A8" s="14">
        <v>4</v>
      </c>
      <c r="B8" s="15" t="s">
        <v>76</v>
      </c>
      <c r="C8" s="13" t="s">
        <v>67</v>
      </c>
    </row>
    <row r="9" spans="1:3" ht="30.4" customHeight="1" x14ac:dyDescent="0.8">
      <c r="A9" s="14">
        <v>5</v>
      </c>
      <c r="B9" s="15" t="s">
        <v>79</v>
      </c>
      <c r="C9" s="13" t="s">
        <v>80</v>
      </c>
    </row>
    <row r="10" spans="1:3" ht="30.4" customHeight="1" x14ac:dyDescent="0.8">
      <c r="A10" s="14"/>
      <c r="C10" s="13"/>
    </row>
    <row r="11" spans="1:3" ht="30.4" customHeight="1" x14ac:dyDescent="0.8">
      <c r="A11" s="14"/>
      <c r="B11" s="14" t="s">
        <v>74</v>
      </c>
      <c r="C11" s="13" t="s">
        <v>75</v>
      </c>
    </row>
    <row r="12" spans="1:3" ht="30.4" customHeight="1" x14ac:dyDescent="0.8">
      <c r="A12" s="14"/>
      <c r="C12" s="13"/>
    </row>
    <row r="13" spans="1:3" ht="30.4" customHeight="1" x14ac:dyDescent="0.8">
      <c r="A13" s="14"/>
      <c r="C13" s="13"/>
    </row>
    <row r="14" spans="1:3" ht="30.4" customHeight="1" x14ac:dyDescent="0.8">
      <c r="A14" s="14"/>
      <c r="C14" s="13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4B710-4C95-4565-9EF8-1BF93EBD0904}">
  <dimension ref="A3:I126"/>
  <sheetViews>
    <sheetView workbookViewId="0"/>
  </sheetViews>
  <sheetFormatPr defaultRowHeight="19.899999999999999" x14ac:dyDescent="0.8"/>
  <cols>
    <col min="1" max="1" width="2.83203125" style="1" customWidth="1"/>
    <col min="2" max="2" width="5.94140625" style="1" customWidth="1"/>
    <col min="3" max="3" width="7.77734375" style="1"/>
    <col min="4" max="4" width="11.609375" style="1" customWidth="1"/>
    <col min="5" max="5" width="13.5546875" style="3" customWidth="1"/>
    <col min="6" max="6" width="10.44140625" style="3" customWidth="1"/>
    <col min="7" max="7" width="11.6640625" style="1" customWidth="1"/>
    <col min="8" max="8" width="11.83203125" style="1" customWidth="1"/>
    <col min="9" max="9" width="5.44140625" style="12" customWidth="1"/>
  </cols>
  <sheetData>
    <row r="3" spans="2:9" x14ac:dyDescent="0.8">
      <c r="B3" s="57" t="s">
        <v>19</v>
      </c>
    </row>
    <row r="4" spans="2:9" x14ac:dyDescent="0.8">
      <c r="D4" s="2" t="s">
        <v>20</v>
      </c>
    </row>
    <row r="5" spans="2:9" x14ac:dyDescent="0.8">
      <c r="D5" s="1" t="s">
        <v>21</v>
      </c>
      <c r="G5" s="4"/>
      <c r="H5" s="4"/>
    </row>
    <row r="6" spans="2:9" ht="28.5" x14ac:dyDescent="0.8">
      <c r="D6" s="5"/>
      <c r="E6" s="6" t="s">
        <v>22</v>
      </c>
      <c r="F6" s="6" t="s">
        <v>23</v>
      </c>
      <c r="G6" s="7" t="s">
        <v>24</v>
      </c>
      <c r="H6" s="7" t="s">
        <v>25</v>
      </c>
    </row>
    <row r="7" spans="2:9" x14ac:dyDescent="0.45">
      <c r="B7" s="8">
        <v>1994</v>
      </c>
      <c r="C7" s="8" t="s">
        <v>26</v>
      </c>
      <c r="D7" s="5" t="s">
        <v>27</v>
      </c>
      <c r="E7" s="9">
        <v>446278.40000000002</v>
      </c>
      <c r="F7" s="9">
        <v>93.366666666666674</v>
      </c>
      <c r="G7" s="58" t="s">
        <v>28</v>
      </c>
      <c r="H7" s="58" t="s">
        <v>29</v>
      </c>
    </row>
    <row r="8" spans="2:9" x14ac:dyDescent="0.45">
      <c r="B8" s="8"/>
      <c r="C8" s="8" t="s">
        <v>30</v>
      </c>
      <c r="D8" s="5" t="s">
        <v>31</v>
      </c>
      <c r="E8" s="9">
        <v>443809.1</v>
      </c>
      <c r="F8" s="9">
        <v>94.866666666666674</v>
      </c>
      <c r="G8" s="11">
        <f>F8/F7*100-100</f>
        <v>1.6065690824705428</v>
      </c>
      <c r="H8" s="11">
        <f>E8/E7*100-100</f>
        <v>-0.55330932440379854</v>
      </c>
      <c r="I8" s="12">
        <v>1</v>
      </c>
    </row>
    <row r="9" spans="2:9" x14ac:dyDescent="0.45">
      <c r="B9" s="8"/>
      <c r="C9" s="8" t="s">
        <v>32</v>
      </c>
      <c r="D9" s="5" t="s">
        <v>33</v>
      </c>
      <c r="E9" s="9">
        <v>448901.9</v>
      </c>
      <c r="F9" s="9">
        <v>96.933333333333337</v>
      </c>
      <c r="G9" s="11">
        <f t="shared" ref="G9:G72" si="0">F9/F8*100-100</f>
        <v>2.1784961349262062</v>
      </c>
      <c r="H9" s="11">
        <f t="shared" ref="H9:H72" si="1">E9/E8*100-100</f>
        <v>1.1475204091128575</v>
      </c>
      <c r="I9" s="12">
        <v>2</v>
      </c>
    </row>
    <row r="10" spans="2:9" x14ac:dyDescent="0.45">
      <c r="B10" s="8"/>
      <c r="C10" s="8" t="s">
        <v>34</v>
      </c>
      <c r="D10" s="5" t="s">
        <v>35</v>
      </c>
      <c r="E10" s="9">
        <v>447159</v>
      </c>
      <c r="F10" s="9">
        <v>98.433333333333337</v>
      </c>
      <c r="G10" s="11">
        <f t="shared" si="0"/>
        <v>1.5474552957359009</v>
      </c>
      <c r="H10" s="11">
        <f t="shared" si="1"/>
        <v>-0.38825854824851547</v>
      </c>
      <c r="I10" s="12">
        <v>3</v>
      </c>
    </row>
    <row r="11" spans="2:9" x14ac:dyDescent="0.45">
      <c r="B11" s="8">
        <v>1995</v>
      </c>
      <c r="C11" s="8" t="s">
        <v>26</v>
      </c>
      <c r="D11" s="5" t="s">
        <v>36</v>
      </c>
      <c r="E11" s="9">
        <v>452079.9</v>
      </c>
      <c r="F11" s="9">
        <v>98.433333333333337</v>
      </c>
      <c r="G11" s="11">
        <f t="shared" si="0"/>
        <v>0</v>
      </c>
      <c r="H11" s="11">
        <f t="shared" si="1"/>
        <v>1.1004810369466043</v>
      </c>
      <c r="I11" s="12">
        <v>4</v>
      </c>
    </row>
    <row r="12" spans="2:9" x14ac:dyDescent="0.45">
      <c r="B12" s="8"/>
      <c r="C12" s="8" t="s">
        <v>30</v>
      </c>
      <c r="D12" s="5" t="s">
        <v>31</v>
      </c>
      <c r="E12" s="9">
        <v>456335.5</v>
      </c>
      <c r="F12" s="9">
        <v>99.466666666666654</v>
      </c>
      <c r="G12" s="11">
        <f t="shared" si="0"/>
        <v>1.0497798848628292</v>
      </c>
      <c r="H12" s="11">
        <f t="shared" si="1"/>
        <v>0.94133802453946203</v>
      </c>
      <c r="I12" s="12">
        <v>5</v>
      </c>
    </row>
    <row r="13" spans="2:9" x14ac:dyDescent="0.45">
      <c r="B13" s="8"/>
      <c r="C13" s="8" t="s">
        <v>32</v>
      </c>
      <c r="D13" s="5" t="s">
        <v>33</v>
      </c>
      <c r="E13" s="9">
        <v>461686.9</v>
      </c>
      <c r="F13" s="9">
        <v>98.633333333333326</v>
      </c>
      <c r="G13" s="11">
        <f t="shared" si="0"/>
        <v>-0.8378016085790847</v>
      </c>
      <c r="H13" s="11">
        <f t="shared" si="1"/>
        <v>1.1726898301797775</v>
      </c>
      <c r="I13" s="12">
        <v>6</v>
      </c>
    </row>
    <row r="14" spans="2:9" x14ac:dyDescent="0.45">
      <c r="B14" s="8"/>
      <c r="C14" s="8" t="s">
        <v>34</v>
      </c>
      <c r="D14" s="5" t="s">
        <v>35</v>
      </c>
      <c r="E14" s="9">
        <v>462842.4</v>
      </c>
      <c r="F14" s="9">
        <v>100.30000000000001</v>
      </c>
      <c r="G14" s="11">
        <f t="shared" si="0"/>
        <v>1.6897600540723374</v>
      </c>
      <c r="H14" s="11">
        <f t="shared" si="1"/>
        <v>0.25027783980875995</v>
      </c>
      <c r="I14" s="12">
        <v>7</v>
      </c>
    </row>
    <row r="15" spans="2:9" x14ac:dyDescent="0.45">
      <c r="B15" s="8">
        <v>1996</v>
      </c>
      <c r="C15" s="8" t="s">
        <v>26</v>
      </c>
      <c r="D15" s="5" t="s">
        <v>37</v>
      </c>
      <c r="E15" s="9">
        <v>466560.6</v>
      </c>
      <c r="F15" s="9">
        <v>101.36666666666666</v>
      </c>
      <c r="G15" s="11">
        <f t="shared" si="0"/>
        <v>1.0634762379527984</v>
      </c>
      <c r="H15" s="11">
        <f t="shared" si="1"/>
        <v>0.80334040269430318</v>
      </c>
      <c r="I15" s="12">
        <v>8</v>
      </c>
    </row>
    <row r="16" spans="2:9" x14ac:dyDescent="0.45">
      <c r="B16" s="8"/>
      <c r="C16" s="8" t="s">
        <v>30</v>
      </c>
      <c r="D16" s="5" t="s">
        <v>31</v>
      </c>
      <c r="E16" s="9">
        <v>472541.4</v>
      </c>
      <c r="F16" s="9">
        <v>102.96666666666665</v>
      </c>
      <c r="G16" s="11">
        <f t="shared" si="0"/>
        <v>1.5784281486353109</v>
      </c>
      <c r="H16" s="11">
        <f t="shared" si="1"/>
        <v>1.281891355592407</v>
      </c>
      <c r="I16" s="12">
        <v>9</v>
      </c>
    </row>
    <row r="17" spans="2:9" x14ac:dyDescent="0.45">
      <c r="B17" s="8"/>
      <c r="C17" s="8" t="s">
        <v>32</v>
      </c>
      <c r="D17" s="5" t="s">
        <v>33</v>
      </c>
      <c r="E17" s="9">
        <v>473161.6</v>
      </c>
      <c r="F17" s="9">
        <v>104.40000000000002</v>
      </c>
      <c r="G17" s="11">
        <f t="shared" si="0"/>
        <v>1.3920362576886021</v>
      </c>
      <c r="H17" s="11">
        <f t="shared" si="1"/>
        <v>0.13124775945556166</v>
      </c>
      <c r="I17" s="12">
        <v>10</v>
      </c>
    </row>
    <row r="18" spans="2:9" x14ac:dyDescent="0.45">
      <c r="B18" s="8"/>
      <c r="C18" s="8" t="s">
        <v>34</v>
      </c>
      <c r="D18" s="5" t="s">
        <v>35</v>
      </c>
      <c r="E18" s="9">
        <v>478435.3</v>
      </c>
      <c r="F18" s="9">
        <v>107.03333333333335</v>
      </c>
      <c r="G18" s="11">
        <f t="shared" si="0"/>
        <v>2.5223499361430441</v>
      </c>
      <c r="H18" s="11">
        <f t="shared" si="1"/>
        <v>1.1145663553424328</v>
      </c>
      <c r="I18" s="12">
        <v>11</v>
      </c>
    </row>
    <row r="19" spans="2:9" x14ac:dyDescent="0.45">
      <c r="B19" s="8">
        <v>1997</v>
      </c>
      <c r="C19" s="8" t="s">
        <v>26</v>
      </c>
      <c r="D19" s="5" t="s">
        <v>38</v>
      </c>
      <c r="E19" s="9">
        <v>479627.6</v>
      </c>
      <c r="F19" s="9">
        <v>109.96666666666665</v>
      </c>
      <c r="G19" s="11">
        <f t="shared" si="0"/>
        <v>2.740579258797851</v>
      </c>
      <c r="H19" s="11">
        <f t="shared" si="1"/>
        <v>0.24920820014745004</v>
      </c>
      <c r="I19" s="12">
        <v>12</v>
      </c>
    </row>
    <row r="20" spans="2:9" x14ac:dyDescent="0.45">
      <c r="B20" s="8"/>
      <c r="C20" s="8" t="s">
        <v>30</v>
      </c>
      <c r="D20" s="5" t="s">
        <v>31</v>
      </c>
      <c r="E20" s="9">
        <v>476069.1</v>
      </c>
      <c r="F20" s="9">
        <v>109.86666666666667</v>
      </c>
      <c r="G20" s="11">
        <f t="shared" si="0"/>
        <v>-9.093664746890795E-2</v>
      </c>
      <c r="H20" s="11">
        <f t="shared" si="1"/>
        <v>-0.74192978052138869</v>
      </c>
      <c r="I20" s="12">
        <v>13</v>
      </c>
    </row>
    <row r="21" spans="2:9" x14ac:dyDescent="0.45">
      <c r="B21" s="8"/>
      <c r="C21" s="8" t="s">
        <v>32</v>
      </c>
      <c r="D21" s="5" t="s">
        <v>33</v>
      </c>
      <c r="E21" s="9">
        <v>477007.8</v>
      </c>
      <c r="F21" s="9">
        <v>109.60000000000001</v>
      </c>
      <c r="G21" s="11">
        <f t="shared" si="0"/>
        <v>-0.2427184466019412</v>
      </c>
      <c r="H21" s="11">
        <f t="shared" si="1"/>
        <v>0.19717725851143086</v>
      </c>
      <c r="I21" s="12">
        <v>14</v>
      </c>
    </row>
    <row r="22" spans="2:9" x14ac:dyDescent="0.45">
      <c r="B22" s="8"/>
      <c r="C22" s="8" t="s">
        <v>34</v>
      </c>
      <c r="D22" s="5" t="s">
        <v>35</v>
      </c>
      <c r="E22" s="9">
        <v>477171.5</v>
      </c>
      <c r="F22" s="9">
        <v>107</v>
      </c>
      <c r="G22" s="11">
        <f t="shared" si="0"/>
        <v>-2.3722627737226389</v>
      </c>
      <c r="H22" s="11">
        <f t="shared" si="1"/>
        <v>3.4318097104502954E-2</v>
      </c>
      <c r="I22" s="12">
        <v>15</v>
      </c>
    </row>
    <row r="23" spans="2:9" x14ac:dyDescent="0.45">
      <c r="B23" s="8">
        <v>1998</v>
      </c>
      <c r="C23" s="8" t="s">
        <v>26</v>
      </c>
      <c r="D23" s="5" t="s">
        <v>39</v>
      </c>
      <c r="E23" s="9">
        <v>471353.59999999998</v>
      </c>
      <c r="F23" s="9">
        <v>103.26666666666667</v>
      </c>
      <c r="G23" s="11">
        <f t="shared" si="0"/>
        <v>-3.4890965732087267</v>
      </c>
      <c r="H23" s="11">
        <f t="shared" si="1"/>
        <v>-1.2192471679469605</v>
      </c>
      <c r="I23" s="12">
        <v>16</v>
      </c>
    </row>
    <row r="24" spans="2:9" x14ac:dyDescent="0.45">
      <c r="B24" s="8"/>
      <c r="C24" s="8" t="s">
        <v>30</v>
      </c>
      <c r="D24" s="5" t="s">
        <v>31</v>
      </c>
      <c r="E24" s="9">
        <v>469296.5</v>
      </c>
      <c r="F24" s="9">
        <v>100.39999999999999</v>
      </c>
      <c r="G24" s="11">
        <f t="shared" si="0"/>
        <v>-2.7759845061329997</v>
      </c>
      <c r="H24" s="11">
        <f t="shared" si="1"/>
        <v>-0.43642395008757262</v>
      </c>
      <c r="I24" s="12">
        <v>17</v>
      </c>
    </row>
    <row r="25" spans="2:9" x14ac:dyDescent="0.45">
      <c r="B25" s="8"/>
      <c r="C25" s="8" t="s">
        <v>32</v>
      </c>
      <c r="D25" s="5" t="s">
        <v>33</v>
      </c>
      <c r="E25" s="9">
        <v>470145.5</v>
      </c>
      <c r="F25" s="9">
        <v>99.266666666666666</v>
      </c>
      <c r="G25" s="11">
        <f t="shared" si="0"/>
        <v>-1.128818061088964</v>
      </c>
      <c r="H25" s="11">
        <f t="shared" si="1"/>
        <v>0.18090908412911233</v>
      </c>
      <c r="I25" s="12">
        <v>18</v>
      </c>
    </row>
    <row r="26" spans="2:9" x14ac:dyDescent="0.45">
      <c r="B26" s="8"/>
      <c r="C26" s="8" t="s">
        <v>34</v>
      </c>
      <c r="D26" s="5" t="s">
        <v>35</v>
      </c>
      <c r="E26" s="9">
        <v>473898.6</v>
      </c>
      <c r="F26" s="9">
        <v>98.466666666666654</v>
      </c>
      <c r="G26" s="11">
        <f t="shared" si="0"/>
        <v>-0.80591000671591928</v>
      </c>
      <c r="H26" s="11">
        <f t="shared" si="1"/>
        <v>0.79828478630550137</v>
      </c>
      <c r="I26" s="12">
        <v>19</v>
      </c>
    </row>
    <row r="27" spans="2:9" x14ac:dyDescent="0.45">
      <c r="B27" s="8">
        <v>1999</v>
      </c>
      <c r="C27" s="8" t="s">
        <v>26</v>
      </c>
      <c r="D27" s="5" t="s">
        <v>40</v>
      </c>
      <c r="E27" s="9">
        <v>467402.5</v>
      </c>
      <c r="F27" s="9">
        <v>99.366666666666674</v>
      </c>
      <c r="G27" s="11">
        <f t="shared" si="0"/>
        <v>0.91401489505757638</v>
      </c>
      <c r="H27" s="11">
        <f t="shared" si="1"/>
        <v>-1.370778474551301</v>
      </c>
      <c r="I27" s="12">
        <v>20</v>
      </c>
    </row>
    <row r="28" spans="2:9" x14ac:dyDescent="0.45">
      <c r="B28" s="8"/>
      <c r="C28" s="8" t="s">
        <v>30</v>
      </c>
      <c r="D28" s="5" t="s">
        <v>31</v>
      </c>
      <c r="E28" s="9">
        <v>469169</v>
      </c>
      <c r="F28" s="9">
        <v>100.10000000000001</v>
      </c>
      <c r="G28" s="11">
        <f t="shared" si="0"/>
        <v>0.73800738007379607</v>
      </c>
      <c r="H28" s="11">
        <f t="shared" si="1"/>
        <v>0.37793978423307806</v>
      </c>
      <c r="I28" s="12">
        <v>21</v>
      </c>
    </row>
    <row r="29" spans="2:9" x14ac:dyDescent="0.45">
      <c r="B29" s="8"/>
      <c r="C29" s="8" t="s">
        <v>32</v>
      </c>
      <c r="D29" s="5" t="s">
        <v>33</v>
      </c>
      <c r="E29" s="9">
        <v>471675.7</v>
      </c>
      <c r="F29" s="9">
        <v>102.46666666666665</v>
      </c>
      <c r="G29" s="11">
        <f t="shared" si="0"/>
        <v>2.3643023643023469</v>
      </c>
      <c r="H29" s="11">
        <f t="shared" si="1"/>
        <v>0.53428508703687783</v>
      </c>
      <c r="I29" s="12">
        <v>22</v>
      </c>
    </row>
    <row r="30" spans="2:9" x14ac:dyDescent="0.45">
      <c r="B30" s="8"/>
      <c r="C30" s="8" t="s">
        <v>34</v>
      </c>
      <c r="D30" s="5" t="s">
        <v>35</v>
      </c>
      <c r="E30" s="9">
        <v>471815.2</v>
      </c>
      <c r="F30" s="9">
        <v>104.43333333333334</v>
      </c>
      <c r="G30" s="11">
        <f t="shared" si="0"/>
        <v>1.9193233571893416</v>
      </c>
      <c r="H30" s="11">
        <f t="shared" si="1"/>
        <v>2.9575405304953506E-2</v>
      </c>
      <c r="I30" s="12">
        <v>23</v>
      </c>
    </row>
    <row r="31" spans="2:9" x14ac:dyDescent="0.45">
      <c r="B31" s="8">
        <v>2000</v>
      </c>
      <c r="C31" s="8" t="s">
        <v>26</v>
      </c>
      <c r="D31" s="5" t="s">
        <v>41</v>
      </c>
      <c r="E31" s="9">
        <v>479879.8</v>
      </c>
      <c r="F31" s="9">
        <v>106.46666666666665</v>
      </c>
      <c r="G31" s="11">
        <f t="shared" si="0"/>
        <v>1.9470156399616911</v>
      </c>
      <c r="H31" s="11">
        <f t="shared" si="1"/>
        <v>1.7092709179356689</v>
      </c>
      <c r="I31" s="12">
        <v>24</v>
      </c>
    </row>
    <row r="32" spans="2:9" x14ac:dyDescent="0.45">
      <c r="B32" s="8"/>
      <c r="C32" s="8" t="s">
        <v>30</v>
      </c>
      <c r="D32" s="5" t="s">
        <v>31</v>
      </c>
      <c r="E32" s="9">
        <v>482110.6</v>
      </c>
      <c r="F32" s="9">
        <v>108.93333333333334</v>
      </c>
      <c r="G32" s="11">
        <f t="shared" si="0"/>
        <v>2.3168440826549954</v>
      </c>
      <c r="H32" s="11">
        <f t="shared" si="1"/>
        <v>0.46486641029690645</v>
      </c>
      <c r="I32" s="12">
        <v>25</v>
      </c>
    </row>
    <row r="33" spans="2:9" x14ac:dyDescent="0.45">
      <c r="B33" s="8"/>
      <c r="C33" s="8" t="s">
        <v>32</v>
      </c>
      <c r="D33" s="5" t="s">
        <v>33</v>
      </c>
      <c r="E33" s="9">
        <v>482255.7</v>
      </c>
      <c r="F33" s="9">
        <v>110.10000000000001</v>
      </c>
      <c r="G33" s="11">
        <f t="shared" si="0"/>
        <v>1.0709914320685527</v>
      </c>
      <c r="H33" s="11">
        <f t="shared" si="1"/>
        <v>3.0096828404111875E-2</v>
      </c>
      <c r="I33" s="12">
        <v>26</v>
      </c>
    </row>
    <row r="34" spans="2:9" x14ac:dyDescent="0.45">
      <c r="B34" s="8"/>
      <c r="C34" s="8" t="s">
        <v>34</v>
      </c>
      <c r="D34" s="5" t="s">
        <v>35</v>
      </c>
      <c r="E34" s="9">
        <v>486908.1</v>
      </c>
      <c r="F34" s="9">
        <v>112</v>
      </c>
      <c r="G34" s="11">
        <f t="shared" si="0"/>
        <v>1.7257039055404135</v>
      </c>
      <c r="H34" s="11">
        <f t="shared" si="1"/>
        <v>0.96471643569996957</v>
      </c>
      <c r="I34" s="12">
        <v>27</v>
      </c>
    </row>
    <row r="35" spans="2:9" x14ac:dyDescent="0.45">
      <c r="B35" s="8">
        <v>2001</v>
      </c>
      <c r="C35" s="8" t="s">
        <v>26</v>
      </c>
      <c r="D35" s="5" t="s">
        <v>42</v>
      </c>
      <c r="E35" s="9">
        <v>490569.1</v>
      </c>
      <c r="F35" s="9">
        <v>109.36666666666667</v>
      </c>
      <c r="G35" s="11">
        <f t="shared" si="0"/>
        <v>-2.3511904761904674</v>
      </c>
      <c r="H35" s="11">
        <f t="shared" si="1"/>
        <v>0.7518872657899891</v>
      </c>
      <c r="I35" s="12">
        <v>28</v>
      </c>
    </row>
    <row r="36" spans="2:9" x14ac:dyDescent="0.45">
      <c r="B36" s="8"/>
      <c r="C36" s="8" t="s">
        <v>30</v>
      </c>
      <c r="D36" s="5" t="s">
        <v>31</v>
      </c>
      <c r="E36" s="9">
        <v>486853</v>
      </c>
      <c r="F36" s="9">
        <v>106.03333333333332</v>
      </c>
      <c r="G36" s="11">
        <f t="shared" si="0"/>
        <v>-3.0478512648582949</v>
      </c>
      <c r="H36" s="11">
        <f t="shared" si="1"/>
        <v>-0.75750796370989804</v>
      </c>
      <c r="I36" s="12">
        <v>29</v>
      </c>
    </row>
    <row r="37" spans="2:9" x14ac:dyDescent="0.45">
      <c r="B37" s="8"/>
      <c r="C37" s="8" t="s">
        <v>32</v>
      </c>
      <c r="D37" s="5" t="s">
        <v>33</v>
      </c>
      <c r="E37" s="9">
        <v>481592.3</v>
      </c>
      <c r="F37" s="9">
        <v>102.16666666666667</v>
      </c>
      <c r="G37" s="11">
        <f t="shared" si="0"/>
        <v>-3.6466519962275754</v>
      </c>
      <c r="H37" s="11">
        <f t="shared" si="1"/>
        <v>-1.0805520352139268</v>
      </c>
      <c r="I37" s="12">
        <v>30</v>
      </c>
    </row>
    <row r="38" spans="2:9" x14ac:dyDescent="0.45">
      <c r="B38" s="8"/>
      <c r="C38" s="8" t="s">
        <v>34</v>
      </c>
      <c r="D38" s="5" t="s">
        <v>35</v>
      </c>
      <c r="E38" s="9">
        <v>479877.2</v>
      </c>
      <c r="F38" s="9">
        <v>99.2</v>
      </c>
      <c r="G38" s="11">
        <f t="shared" si="0"/>
        <v>-2.9037520391517262</v>
      </c>
      <c r="H38" s="11">
        <f t="shared" si="1"/>
        <v>-0.35613110923907243</v>
      </c>
      <c r="I38" s="12">
        <v>31</v>
      </c>
    </row>
    <row r="39" spans="2:9" x14ac:dyDescent="0.45">
      <c r="B39" s="8">
        <v>2002</v>
      </c>
      <c r="C39" s="8" t="s">
        <v>26</v>
      </c>
      <c r="D39" s="5" t="s">
        <v>43</v>
      </c>
      <c r="E39" s="9">
        <v>480757</v>
      </c>
      <c r="F39" s="9">
        <v>99.633333333333326</v>
      </c>
      <c r="G39" s="11">
        <f t="shared" si="0"/>
        <v>0.43682795698923371</v>
      </c>
      <c r="H39" s="11">
        <f t="shared" si="1"/>
        <v>0.18333857078435756</v>
      </c>
      <c r="I39" s="12">
        <v>32</v>
      </c>
    </row>
    <row r="40" spans="2:9" x14ac:dyDescent="0.45">
      <c r="B40" s="8"/>
      <c r="C40" s="8" t="s">
        <v>30</v>
      </c>
      <c r="D40" s="5" t="s">
        <v>31</v>
      </c>
      <c r="E40" s="9">
        <v>484596.7</v>
      </c>
      <c r="F40" s="9">
        <v>102.7</v>
      </c>
      <c r="G40" s="11">
        <f t="shared" si="0"/>
        <v>3.0779524924724058</v>
      </c>
      <c r="H40" s="11">
        <f t="shared" si="1"/>
        <v>0.79867791836625202</v>
      </c>
      <c r="I40" s="12">
        <v>33</v>
      </c>
    </row>
    <row r="41" spans="2:9" x14ac:dyDescent="0.45">
      <c r="B41" s="8"/>
      <c r="C41" s="8" t="s">
        <v>32</v>
      </c>
      <c r="D41" s="5" t="s">
        <v>33</v>
      </c>
      <c r="E41" s="9">
        <v>486170.9</v>
      </c>
      <c r="F41" s="9">
        <v>104.66666666666667</v>
      </c>
      <c r="G41" s="11">
        <f t="shared" si="0"/>
        <v>1.9149626744563477</v>
      </c>
      <c r="H41" s="11">
        <f t="shared" si="1"/>
        <v>0.32484744530864873</v>
      </c>
      <c r="I41" s="12">
        <v>34</v>
      </c>
    </row>
    <row r="42" spans="2:9" x14ac:dyDescent="0.45">
      <c r="B42" s="8"/>
      <c r="C42" s="8" t="s">
        <v>34</v>
      </c>
      <c r="D42" s="5" t="s">
        <v>35</v>
      </c>
      <c r="E42" s="9">
        <v>487481.1</v>
      </c>
      <c r="F42" s="9">
        <v>105.59999999999998</v>
      </c>
      <c r="G42" s="11">
        <f t="shared" si="0"/>
        <v>0.89171974522290043</v>
      </c>
      <c r="H42" s="11">
        <f t="shared" si="1"/>
        <v>0.2694937109563682</v>
      </c>
      <c r="I42" s="12">
        <v>35</v>
      </c>
    </row>
    <row r="43" spans="2:9" x14ac:dyDescent="0.45">
      <c r="B43" s="8">
        <v>2003</v>
      </c>
      <c r="C43" s="8" t="s">
        <v>26</v>
      </c>
      <c r="D43" s="5" t="s">
        <v>44</v>
      </c>
      <c r="E43" s="9">
        <v>487810.8</v>
      </c>
      <c r="F43" s="9">
        <v>106.46666666666665</v>
      </c>
      <c r="G43" s="11">
        <f t="shared" si="0"/>
        <v>0.82070707070707272</v>
      </c>
      <c r="H43" s="11">
        <f t="shared" si="1"/>
        <v>6.7633391325315984E-2</v>
      </c>
      <c r="I43" s="12">
        <v>36</v>
      </c>
    </row>
    <row r="44" spans="2:9" x14ac:dyDescent="0.45">
      <c r="B44" s="8"/>
      <c r="C44" s="8" t="s">
        <v>30</v>
      </c>
      <c r="D44" s="5" t="s">
        <v>31</v>
      </c>
      <c r="E44" s="9">
        <v>491136.8</v>
      </c>
      <c r="F44" s="9">
        <v>106.60000000000001</v>
      </c>
      <c r="G44" s="11">
        <f t="shared" si="0"/>
        <v>0.12523481527865954</v>
      </c>
      <c r="H44" s="11">
        <f t="shared" si="1"/>
        <v>0.68182172268429042</v>
      </c>
      <c r="I44" s="12">
        <v>37</v>
      </c>
    </row>
    <row r="45" spans="2:9" x14ac:dyDescent="0.45">
      <c r="B45" s="8"/>
      <c r="C45" s="8" t="s">
        <v>32</v>
      </c>
      <c r="D45" s="5" t="s">
        <v>33</v>
      </c>
      <c r="E45" s="9">
        <v>492617.6</v>
      </c>
      <c r="F45" s="9">
        <v>108.23333333333333</v>
      </c>
      <c r="G45" s="11">
        <f t="shared" si="0"/>
        <v>1.5322076297686067</v>
      </c>
      <c r="H45" s="11">
        <f t="shared" si="1"/>
        <v>0.30150459098156546</v>
      </c>
      <c r="I45" s="12">
        <v>38</v>
      </c>
    </row>
    <row r="46" spans="2:9" x14ac:dyDescent="0.45">
      <c r="B46" s="8"/>
      <c r="C46" s="8" t="s">
        <v>34</v>
      </c>
      <c r="D46" s="5" t="s">
        <v>35</v>
      </c>
      <c r="E46" s="9">
        <v>497967.4</v>
      </c>
      <c r="F46" s="9">
        <v>112.26666666666667</v>
      </c>
      <c r="G46" s="11">
        <f t="shared" si="0"/>
        <v>3.7265167847243532</v>
      </c>
      <c r="H46" s="11">
        <f t="shared" si="1"/>
        <v>1.0859944914676305</v>
      </c>
      <c r="I46" s="12">
        <v>39</v>
      </c>
    </row>
    <row r="47" spans="2:9" x14ac:dyDescent="0.45">
      <c r="B47" s="8">
        <v>2004</v>
      </c>
      <c r="C47" s="8" t="s">
        <v>26</v>
      </c>
      <c r="D47" s="5" t="s">
        <v>45</v>
      </c>
      <c r="E47" s="9">
        <v>501617.8</v>
      </c>
      <c r="F47" s="9">
        <v>114.86666666666667</v>
      </c>
      <c r="G47" s="11">
        <f t="shared" si="0"/>
        <v>2.3159144893111687</v>
      </c>
      <c r="H47" s="11">
        <f t="shared" si="1"/>
        <v>0.73306003565693345</v>
      </c>
      <c r="I47" s="12">
        <v>40</v>
      </c>
    </row>
    <row r="48" spans="2:9" x14ac:dyDescent="0.45">
      <c r="B48" s="8"/>
      <c r="C48" s="8" t="s">
        <v>30</v>
      </c>
      <c r="D48" s="5" t="s">
        <v>31</v>
      </c>
      <c r="E48" s="9">
        <v>501699</v>
      </c>
      <c r="F48" s="9">
        <v>116.26666666666667</v>
      </c>
      <c r="G48" s="11">
        <f t="shared" si="0"/>
        <v>1.2188044109112042</v>
      </c>
      <c r="H48" s="11">
        <f t="shared" si="1"/>
        <v>1.6187623325961908E-2</v>
      </c>
      <c r="I48" s="12">
        <v>41</v>
      </c>
    </row>
    <row r="49" spans="2:9" x14ac:dyDescent="0.45">
      <c r="B49" s="8"/>
      <c r="C49" s="8" t="s">
        <v>32</v>
      </c>
      <c r="D49" s="5" t="s">
        <v>33</v>
      </c>
      <c r="E49" s="9">
        <v>504767.8</v>
      </c>
      <c r="F49" s="9">
        <v>117.53333333333335</v>
      </c>
      <c r="G49" s="11">
        <f t="shared" si="0"/>
        <v>1.0894495412844094</v>
      </c>
      <c r="H49" s="11">
        <f t="shared" si="1"/>
        <v>0.61168150624177997</v>
      </c>
      <c r="I49" s="12">
        <v>42</v>
      </c>
    </row>
    <row r="50" spans="2:9" x14ac:dyDescent="0.45">
      <c r="B50" s="8"/>
      <c r="C50" s="8" t="s">
        <v>34</v>
      </c>
      <c r="D50" s="5" t="s">
        <v>35</v>
      </c>
      <c r="E50" s="9">
        <v>503816.3</v>
      </c>
      <c r="F50" s="9">
        <v>117.2</v>
      </c>
      <c r="G50" s="11">
        <f t="shared" si="0"/>
        <v>-0.28360748723767415</v>
      </c>
      <c r="H50" s="11">
        <f t="shared" si="1"/>
        <v>-0.18850251541401519</v>
      </c>
      <c r="I50" s="12">
        <v>43</v>
      </c>
    </row>
    <row r="51" spans="2:9" x14ac:dyDescent="0.45">
      <c r="B51" s="8">
        <v>2005</v>
      </c>
      <c r="C51" s="8" t="s">
        <v>26</v>
      </c>
      <c r="D51" s="5" t="s">
        <v>46</v>
      </c>
      <c r="E51" s="9">
        <v>506390.2</v>
      </c>
      <c r="F51" s="9">
        <v>117.46666666666665</v>
      </c>
      <c r="G51" s="11">
        <f t="shared" si="0"/>
        <v>0.2275312855517484</v>
      </c>
      <c r="H51" s="11">
        <f t="shared" si="1"/>
        <v>0.51088065233300028</v>
      </c>
      <c r="I51" s="12">
        <v>44</v>
      </c>
    </row>
    <row r="52" spans="2:9" x14ac:dyDescent="0.45">
      <c r="B52" s="8"/>
      <c r="C52" s="8" t="s">
        <v>30</v>
      </c>
      <c r="D52" s="5" t="s">
        <v>31</v>
      </c>
      <c r="E52" s="9">
        <v>510348.4</v>
      </c>
      <c r="F52" s="9">
        <v>118.66666666666667</v>
      </c>
      <c r="G52" s="11">
        <f t="shared" si="0"/>
        <v>1.0215664018161448</v>
      </c>
      <c r="H52" s="11">
        <f t="shared" si="1"/>
        <v>0.78165019781188505</v>
      </c>
      <c r="I52" s="12">
        <v>45</v>
      </c>
    </row>
    <row r="53" spans="2:9" x14ac:dyDescent="0.45">
      <c r="B53" s="8"/>
      <c r="C53" s="8" t="s">
        <v>32</v>
      </c>
      <c r="D53" s="5" t="s">
        <v>33</v>
      </c>
      <c r="E53" s="9">
        <v>515485.4</v>
      </c>
      <c r="F53" s="9">
        <v>118.56666666666666</v>
      </c>
      <c r="G53" s="11">
        <f t="shared" si="0"/>
        <v>-8.4269662921357735E-2</v>
      </c>
      <c r="H53" s="11">
        <f t="shared" si="1"/>
        <v>1.0065672783533728</v>
      </c>
      <c r="I53" s="12">
        <v>46</v>
      </c>
    </row>
    <row r="54" spans="2:9" x14ac:dyDescent="0.45">
      <c r="B54" s="8"/>
      <c r="C54" s="8" t="s">
        <v>34</v>
      </c>
      <c r="D54" s="5" t="s">
        <v>35</v>
      </c>
      <c r="E54" s="9">
        <v>516428.3</v>
      </c>
      <c r="F54" s="9">
        <v>120.36666666666667</v>
      </c>
      <c r="G54" s="11">
        <f t="shared" si="0"/>
        <v>1.5181332583638039</v>
      </c>
      <c r="H54" s="11">
        <f t="shared" si="1"/>
        <v>0.18291497683541991</v>
      </c>
      <c r="I54" s="12">
        <v>47</v>
      </c>
    </row>
    <row r="55" spans="2:9" x14ac:dyDescent="0.45">
      <c r="B55" s="8">
        <v>2006</v>
      </c>
      <c r="C55" s="8" t="s">
        <v>26</v>
      </c>
      <c r="D55" s="5" t="s">
        <v>47</v>
      </c>
      <c r="E55" s="9">
        <v>517219.9</v>
      </c>
      <c r="F55" s="9">
        <v>122.19999999999999</v>
      </c>
      <c r="G55" s="11">
        <f t="shared" si="0"/>
        <v>1.5231237884242574</v>
      </c>
      <c r="H55" s="11">
        <f t="shared" si="1"/>
        <v>0.15328362136621365</v>
      </c>
      <c r="I55" s="12">
        <v>48</v>
      </c>
    </row>
    <row r="56" spans="2:9" x14ac:dyDescent="0.45">
      <c r="B56" s="8"/>
      <c r="C56" s="8" t="s">
        <v>30</v>
      </c>
      <c r="D56" s="5" t="s">
        <v>31</v>
      </c>
      <c r="E56" s="9">
        <v>518031.9</v>
      </c>
      <c r="F56" s="9">
        <v>123.39999999999999</v>
      </c>
      <c r="G56" s="11">
        <f t="shared" si="0"/>
        <v>0.98199672667757909</v>
      </c>
      <c r="H56" s="11">
        <f t="shared" si="1"/>
        <v>0.15699318607036616</v>
      </c>
      <c r="I56" s="12">
        <v>49</v>
      </c>
    </row>
    <row r="57" spans="2:9" x14ac:dyDescent="0.45">
      <c r="B57" s="8"/>
      <c r="C57" s="8" t="s">
        <v>32</v>
      </c>
      <c r="D57" s="5" t="s">
        <v>33</v>
      </c>
      <c r="E57" s="9">
        <v>516973.4</v>
      </c>
      <c r="F57" s="9">
        <v>124.13333333333333</v>
      </c>
      <c r="G57" s="11">
        <f t="shared" si="0"/>
        <v>0.59427336574825063</v>
      </c>
      <c r="H57" s="11">
        <f t="shared" si="1"/>
        <v>-0.20433104602246033</v>
      </c>
      <c r="I57" s="12">
        <v>50</v>
      </c>
    </row>
    <row r="58" spans="2:9" x14ac:dyDescent="0.45">
      <c r="B58" s="8"/>
      <c r="C58" s="8" t="s">
        <v>34</v>
      </c>
      <c r="D58" s="5" t="s">
        <v>35</v>
      </c>
      <c r="E58" s="9">
        <v>524002.2</v>
      </c>
      <c r="F58" s="9">
        <v>124.53333333333335</v>
      </c>
      <c r="G58" s="11">
        <f t="shared" si="0"/>
        <v>0.32223415682064172</v>
      </c>
      <c r="H58" s="11">
        <f t="shared" si="1"/>
        <v>1.3596057360011145</v>
      </c>
      <c r="I58" s="12">
        <v>51</v>
      </c>
    </row>
    <row r="59" spans="2:9" x14ac:dyDescent="0.45">
      <c r="B59" s="8">
        <v>2007</v>
      </c>
      <c r="C59" s="8" t="s">
        <v>26</v>
      </c>
      <c r="D59" s="5" t="s">
        <v>48</v>
      </c>
      <c r="E59" s="9">
        <v>527411.4</v>
      </c>
      <c r="F59" s="9">
        <v>124.3</v>
      </c>
      <c r="G59" s="11">
        <f t="shared" si="0"/>
        <v>-0.18736616702355491</v>
      </c>
      <c r="H59" s="11">
        <f t="shared" si="1"/>
        <v>0.65060795546278882</v>
      </c>
      <c r="I59" s="12">
        <v>52</v>
      </c>
    </row>
    <row r="60" spans="2:9" x14ac:dyDescent="0.45">
      <c r="B60" s="8"/>
      <c r="C60" s="8" t="s">
        <v>30</v>
      </c>
      <c r="D60" s="5" t="s">
        <v>31</v>
      </c>
      <c r="E60" s="9">
        <v>527633.1</v>
      </c>
      <c r="F60" s="9">
        <v>125.16666666666667</v>
      </c>
      <c r="G60" s="11">
        <f t="shared" si="0"/>
        <v>0.69723786537947774</v>
      </c>
      <c r="H60" s="11">
        <f t="shared" si="1"/>
        <v>4.2035496388564297E-2</v>
      </c>
      <c r="I60" s="12">
        <v>53</v>
      </c>
    </row>
    <row r="61" spans="2:9" x14ac:dyDescent="0.45">
      <c r="B61" s="8"/>
      <c r="C61" s="8" t="s">
        <v>32</v>
      </c>
      <c r="D61" s="5" t="s">
        <v>33</v>
      </c>
      <c r="E61" s="9">
        <v>524773.4</v>
      </c>
      <c r="F61" s="9">
        <v>124.56666666666666</v>
      </c>
      <c r="G61" s="11">
        <f t="shared" si="0"/>
        <v>-0.47936085219707536</v>
      </c>
      <c r="H61" s="11">
        <f t="shared" si="1"/>
        <v>-0.54198646749037493</v>
      </c>
      <c r="I61" s="12">
        <v>54</v>
      </c>
    </row>
    <row r="62" spans="2:9" x14ac:dyDescent="0.45">
      <c r="B62" s="8"/>
      <c r="C62" s="8" t="s">
        <v>34</v>
      </c>
      <c r="D62" s="5" t="s">
        <v>35</v>
      </c>
      <c r="E62" s="9">
        <v>527078.6</v>
      </c>
      <c r="F62" s="9">
        <v>124.46666666666665</v>
      </c>
      <c r="G62" s="11">
        <f t="shared" si="0"/>
        <v>-8.0278298100083134E-2</v>
      </c>
      <c r="H62" s="11">
        <f t="shared" si="1"/>
        <v>0.4392753138783263</v>
      </c>
      <c r="I62" s="12">
        <v>55</v>
      </c>
    </row>
    <row r="63" spans="2:9" x14ac:dyDescent="0.45">
      <c r="B63" s="8">
        <v>2008</v>
      </c>
      <c r="C63" s="8" t="s">
        <v>26</v>
      </c>
      <c r="D63" s="5" t="s">
        <v>49</v>
      </c>
      <c r="E63" s="9">
        <v>528876.30000000005</v>
      </c>
      <c r="F63" s="9">
        <v>123.43333333333334</v>
      </c>
      <c r="G63" s="11">
        <f t="shared" si="0"/>
        <v>-0.83020889126940745</v>
      </c>
      <c r="H63" s="11">
        <f t="shared" si="1"/>
        <v>0.34106867552583253</v>
      </c>
      <c r="I63" s="12">
        <v>56</v>
      </c>
    </row>
    <row r="64" spans="2:9" x14ac:dyDescent="0.45">
      <c r="B64" s="8"/>
      <c r="C64" s="8" t="s">
        <v>30</v>
      </c>
      <c r="D64" s="5" t="s">
        <v>31</v>
      </c>
      <c r="E64" s="9">
        <v>525853.80000000005</v>
      </c>
      <c r="F64" s="9">
        <v>121.2</v>
      </c>
      <c r="G64" s="11">
        <f t="shared" si="0"/>
        <v>-1.8093437753173021</v>
      </c>
      <c r="H64" s="11">
        <f t="shared" si="1"/>
        <v>-0.57149469545146303</v>
      </c>
      <c r="I64" s="12">
        <v>57</v>
      </c>
    </row>
    <row r="65" spans="2:9" x14ac:dyDescent="0.45">
      <c r="B65" s="8"/>
      <c r="C65" s="8" t="s">
        <v>32</v>
      </c>
      <c r="D65" s="5" t="s">
        <v>33</v>
      </c>
      <c r="E65" s="9">
        <v>519365.1</v>
      </c>
      <c r="F65" s="9">
        <v>116.09999999999998</v>
      </c>
      <c r="G65" s="11">
        <f t="shared" si="0"/>
        <v>-4.2079207920792214</v>
      </c>
      <c r="H65" s="11">
        <f t="shared" si="1"/>
        <v>-1.2339361244513327</v>
      </c>
      <c r="I65" s="12">
        <v>58</v>
      </c>
    </row>
    <row r="66" spans="2:9" x14ac:dyDescent="0.45">
      <c r="B66" s="8"/>
      <c r="C66" s="8" t="s">
        <v>34</v>
      </c>
      <c r="D66" s="5" t="s">
        <v>35</v>
      </c>
      <c r="E66" s="9">
        <v>506505.4</v>
      </c>
      <c r="F66" s="9">
        <v>103.63333333333333</v>
      </c>
      <c r="G66" s="11">
        <f t="shared" si="0"/>
        <v>-10.737869652598334</v>
      </c>
      <c r="H66" s="11">
        <f t="shared" si="1"/>
        <v>-2.4760423832868099</v>
      </c>
      <c r="I66" s="12">
        <v>59</v>
      </c>
    </row>
    <row r="67" spans="2:9" x14ac:dyDescent="0.45">
      <c r="B67" s="8">
        <v>2009</v>
      </c>
      <c r="C67" s="8" t="s">
        <v>26</v>
      </c>
      <c r="D67" s="5" t="s">
        <v>50</v>
      </c>
      <c r="E67" s="9">
        <v>482062.2</v>
      </c>
      <c r="F67" s="9">
        <v>85.366666666666674</v>
      </c>
      <c r="G67" s="11">
        <f t="shared" si="0"/>
        <v>-17.626246381473138</v>
      </c>
      <c r="H67" s="11">
        <f t="shared" si="1"/>
        <v>-4.8258518073055114</v>
      </c>
      <c r="I67" s="12">
        <v>60</v>
      </c>
    </row>
    <row r="68" spans="2:9" x14ac:dyDescent="0.45">
      <c r="B68" s="8"/>
      <c r="C68" s="8" t="s">
        <v>30</v>
      </c>
      <c r="D68" s="5" t="s">
        <v>31</v>
      </c>
      <c r="E68" s="9">
        <v>491586.2</v>
      </c>
      <c r="F68" s="9">
        <v>86.866666666666674</v>
      </c>
      <c r="G68" s="11">
        <f t="shared" si="0"/>
        <v>1.7571261226083692</v>
      </c>
      <c r="H68" s="11">
        <f t="shared" si="1"/>
        <v>1.9756786572355196</v>
      </c>
      <c r="I68" s="12">
        <v>61</v>
      </c>
    </row>
    <row r="69" spans="2:9" x14ac:dyDescent="0.45">
      <c r="B69" s="8"/>
      <c r="C69" s="8" t="s">
        <v>32</v>
      </c>
      <c r="D69" s="5" t="s">
        <v>33</v>
      </c>
      <c r="E69" s="9">
        <v>491429.8</v>
      </c>
      <c r="F69" s="9">
        <v>91.666666666666671</v>
      </c>
      <c r="G69" s="11">
        <f t="shared" si="0"/>
        <v>5.5257099002302255</v>
      </c>
      <c r="H69" s="11">
        <f t="shared" si="1"/>
        <v>-3.1815376428383502E-2</v>
      </c>
      <c r="I69" s="12">
        <v>62</v>
      </c>
    </row>
    <row r="70" spans="2:9" x14ac:dyDescent="0.45">
      <c r="B70" s="8"/>
      <c r="C70" s="8" t="s">
        <v>34</v>
      </c>
      <c r="D70" s="5" t="s">
        <v>35</v>
      </c>
      <c r="E70" s="9">
        <v>497444.4</v>
      </c>
      <c r="F70" s="9">
        <v>98.066666666666663</v>
      </c>
      <c r="G70" s="11">
        <f t="shared" si="0"/>
        <v>6.9818181818181841</v>
      </c>
      <c r="H70" s="11">
        <f t="shared" si="1"/>
        <v>1.2238981030454426</v>
      </c>
      <c r="I70" s="12">
        <v>63</v>
      </c>
    </row>
    <row r="71" spans="2:9" x14ac:dyDescent="0.45">
      <c r="B71" s="8">
        <v>2010</v>
      </c>
      <c r="C71" s="8" t="s">
        <v>26</v>
      </c>
      <c r="D71" s="5" t="s">
        <v>51</v>
      </c>
      <c r="E71" s="9">
        <v>502599</v>
      </c>
      <c r="F71" s="9">
        <v>103.89999999999999</v>
      </c>
      <c r="G71" s="11">
        <f t="shared" si="0"/>
        <v>5.948334466349408</v>
      </c>
      <c r="H71" s="11">
        <f t="shared" si="1"/>
        <v>1.0362163087975063</v>
      </c>
      <c r="I71" s="12">
        <v>64</v>
      </c>
    </row>
    <row r="72" spans="2:9" x14ac:dyDescent="0.45">
      <c r="B72" s="8"/>
      <c r="C72" s="8" t="s">
        <v>30</v>
      </c>
      <c r="D72" s="5" t="s">
        <v>31</v>
      </c>
      <c r="E72" s="9">
        <v>508751.3</v>
      </c>
      <c r="F72" s="9">
        <v>106.26666666666665</v>
      </c>
      <c r="G72" s="11">
        <f t="shared" si="0"/>
        <v>2.2778312479948539</v>
      </c>
      <c r="H72" s="11">
        <f t="shared" si="1"/>
        <v>1.2240971430504288</v>
      </c>
      <c r="I72" s="12">
        <v>65</v>
      </c>
    </row>
    <row r="73" spans="2:9" x14ac:dyDescent="0.45">
      <c r="B73" s="8"/>
      <c r="C73" s="8" t="s">
        <v>32</v>
      </c>
      <c r="D73" s="5" t="s">
        <v>33</v>
      </c>
      <c r="E73" s="9">
        <v>517965.4</v>
      </c>
      <c r="F73" s="9">
        <v>107.8</v>
      </c>
      <c r="G73" s="11">
        <f t="shared" ref="G73:G125" si="2">F73/F72*100-100</f>
        <v>1.4429109159347604</v>
      </c>
      <c r="H73" s="11">
        <f t="shared" ref="H73:H125" si="3">E73/E72*100-100</f>
        <v>1.8111206792002434</v>
      </c>
      <c r="I73" s="12">
        <v>66</v>
      </c>
    </row>
    <row r="74" spans="2:9" x14ac:dyDescent="0.45">
      <c r="B74" s="8"/>
      <c r="C74" s="8" t="s">
        <v>34</v>
      </c>
      <c r="D74" s="5" t="s">
        <v>35</v>
      </c>
      <c r="E74" s="9">
        <v>513713</v>
      </c>
      <c r="F74" s="9">
        <v>109.46666666666665</v>
      </c>
      <c r="G74" s="11">
        <f t="shared" si="2"/>
        <v>1.5460729746444031</v>
      </c>
      <c r="H74" s="11">
        <f t="shared" si="3"/>
        <v>-0.82098147868563842</v>
      </c>
      <c r="I74" s="12">
        <v>67</v>
      </c>
    </row>
    <row r="75" spans="2:9" x14ac:dyDescent="0.45">
      <c r="B75" s="8">
        <v>2011</v>
      </c>
      <c r="C75" s="8" t="s">
        <v>26</v>
      </c>
      <c r="D75" s="5" t="s">
        <v>52</v>
      </c>
      <c r="E75" s="9">
        <v>508233.2</v>
      </c>
      <c r="F75" s="9">
        <v>108.39999999999999</v>
      </c>
      <c r="G75" s="11">
        <f t="shared" si="2"/>
        <v>-0.97442143727161579</v>
      </c>
      <c r="H75" s="11">
        <f t="shared" si="3"/>
        <v>-1.0667045607177528</v>
      </c>
      <c r="I75" s="12">
        <v>68</v>
      </c>
    </row>
    <row r="76" spans="2:9" x14ac:dyDescent="0.45">
      <c r="B76" s="8"/>
      <c r="C76" s="8" t="s">
        <v>30</v>
      </c>
      <c r="D76" s="5" t="s">
        <v>31</v>
      </c>
      <c r="E76" s="9">
        <v>503920.8</v>
      </c>
      <c r="F76" s="9">
        <v>104</v>
      </c>
      <c r="G76" s="11">
        <f t="shared" si="2"/>
        <v>-4.0590405904058997</v>
      </c>
      <c r="H76" s="11">
        <f t="shared" si="3"/>
        <v>-0.84850812579738033</v>
      </c>
      <c r="I76" s="12">
        <v>69</v>
      </c>
    </row>
    <row r="77" spans="2:9" x14ac:dyDescent="0.45">
      <c r="B77" s="8"/>
      <c r="C77" s="8" t="s">
        <v>32</v>
      </c>
      <c r="D77" s="5" t="s">
        <v>33</v>
      </c>
      <c r="E77" s="9">
        <v>516137.5</v>
      </c>
      <c r="F77" s="9">
        <v>108.96666666666665</v>
      </c>
      <c r="G77" s="11">
        <f t="shared" si="2"/>
        <v>4.7756410256410078</v>
      </c>
      <c r="H77" s="11">
        <f t="shared" si="3"/>
        <v>2.4243293787436357</v>
      </c>
      <c r="I77" s="12">
        <v>70</v>
      </c>
    </row>
    <row r="78" spans="2:9" x14ac:dyDescent="0.45">
      <c r="B78" s="8"/>
      <c r="C78" s="8" t="s">
        <v>34</v>
      </c>
      <c r="D78" s="5" t="s">
        <v>35</v>
      </c>
      <c r="E78" s="9">
        <v>515459.1</v>
      </c>
      <c r="F78" s="9">
        <v>111.16666666666667</v>
      </c>
      <c r="G78" s="11">
        <f t="shared" si="2"/>
        <v>2.0189660446619797</v>
      </c>
      <c r="H78" s="11">
        <f t="shared" si="3"/>
        <v>-0.13143784359787958</v>
      </c>
      <c r="I78" s="12">
        <v>71</v>
      </c>
    </row>
    <row r="79" spans="2:9" x14ac:dyDescent="0.45">
      <c r="B79" s="8">
        <v>2012</v>
      </c>
      <c r="C79" s="8" t="s">
        <v>26</v>
      </c>
      <c r="D79" s="5" t="s">
        <v>53</v>
      </c>
      <c r="E79" s="9">
        <v>522528.2</v>
      </c>
      <c r="F79" s="9">
        <v>113.43333333333332</v>
      </c>
      <c r="G79" s="11">
        <f t="shared" si="2"/>
        <v>2.0389805097451159</v>
      </c>
      <c r="H79" s="11">
        <f t="shared" si="3"/>
        <v>1.3714182172746661</v>
      </c>
      <c r="I79" s="12">
        <v>72</v>
      </c>
    </row>
    <row r="80" spans="2:9" x14ac:dyDescent="0.45">
      <c r="B80" s="8"/>
      <c r="C80" s="8" t="s">
        <v>30</v>
      </c>
      <c r="D80" s="5" t="s">
        <v>31</v>
      </c>
      <c r="E80" s="9">
        <v>517804.6</v>
      </c>
      <c r="F80" s="9">
        <v>112.06666666666668</v>
      </c>
      <c r="G80" s="11">
        <f t="shared" si="2"/>
        <v>-1.2048192771084132</v>
      </c>
      <c r="H80" s="11">
        <f t="shared" si="3"/>
        <v>-0.9039894880314705</v>
      </c>
      <c r="I80" s="12">
        <v>73</v>
      </c>
    </row>
    <row r="81" spans="2:9" x14ac:dyDescent="0.45">
      <c r="B81" s="8"/>
      <c r="C81" s="8" t="s">
        <v>32</v>
      </c>
      <c r="D81" s="5" t="s">
        <v>33</v>
      </c>
      <c r="E81" s="9">
        <v>515831.2</v>
      </c>
      <c r="F81" s="9">
        <v>109.16666666666667</v>
      </c>
      <c r="G81" s="11">
        <f t="shared" si="2"/>
        <v>-2.5877453896490152</v>
      </c>
      <c r="H81" s="11">
        <f t="shared" si="3"/>
        <v>-0.38110901293653399</v>
      </c>
      <c r="I81" s="12">
        <v>74</v>
      </c>
    </row>
    <row r="82" spans="2:9" x14ac:dyDescent="0.45">
      <c r="B82" s="8"/>
      <c r="C82" s="8" t="s">
        <v>34</v>
      </c>
      <c r="D82" s="5" t="s">
        <v>35</v>
      </c>
      <c r="E82" s="9">
        <v>515554.8</v>
      </c>
      <c r="F82" s="9">
        <v>108.16666666666667</v>
      </c>
      <c r="G82" s="11">
        <f t="shared" si="2"/>
        <v>-0.91603053435113679</v>
      </c>
      <c r="H82" s="11">
        <f t="shared" si="3"/>
        <v>-5.3583420312691032E-2</v>
      </c>
      <c r="I82" s="12">
        <v>75</v>
      </c>
    </row>
    <row r="83" spans="2:9" x14ac:dyDescent="0.45">
      <c r="B83" s="8">
        <v>2013</v>
      </c>
      <c r="C83" s="8" t="s">
        <v>26</v>
      </c>
      <c r="D83" s="5" t="s">
        <v>54</v>
      </c>
      <c r="E83" s="9">
        <v>522569.7</v>
      </c>
      <c r="F83" s="9">
        <v>110.5</v>
      </c>
      <c r="G83" s="11">
        <f t="shared" si="2"/>
        <v>2.1571648690292875</v>
      </c>
      <c r="H83" s="11">
        <f t="shared" si="3"/>
        <v>1.3606507009536131</v>
      </c>
      <c r="I83" s="12">
        <v>76</v>
      </c>
    </row>
    <row r="84" spans="2:9" x14ac:dyDescent="0.45">
      <c r="B84" s="8"/>
      <c r="C84" s="8" t="s">
        <v>30</v>
      </c>
      <c r="D84" s="5" t="s">
        <v>31</v>
      </c>
      <c r="E84" s="9">
        <v>527300.69999999995</v>
      </c>
      <c r="F84" s="9">
        <v>113.5</v>
      </c>
      <c r="G84" s="11">
        <f t="shared" si="2"/>
        <v>2.7149321266968229</v>
      </c>
      <c r="H84" s="11">
        <f t="shared" si="3"/>
        <v>0.90533377652779734</v>
      </c>
      <c r="I84" s="12">
        <v>77</v>
      </c>
    </row>
    <row r="85" spans="2:9" x14ac:dyDescent="0.45">
      <c r="B85" s="8"/>
      <c r="C85" s="8" t="s">
        <v>32</v>
      </c>
      <c r="D85" s="5" t="s">
        <v>33</v>
      </c>
      <c r="E85" s="9">
        <v>532392.6</v>
      </c>
      <c r="F85" s="9">
        <v>115.86666666666667</v>
      </c>
      <c r="G85" s="11">
        <f t="shared" si="2"/>
        <v>2.0851688693098538</v>
      </c>
      <c r="H85" s="11">
        <f t="shared" si="3"/>
        <v>0.96565394280720795</v>
      </c>
      <c r="I85" s="12">
        <v>78</v>
      </c>
    </row>
    <row r="86" spans="2:9" x14ac:dyDescent="0.45">
      <c r="B86" s="8"/>
      <c r="C86" s="8" t="s">
        <v>34</v>
      </c>
      <c r="D86" s="5" t="s">
        <v>35</v>
      </c>
      <c r="E86" s="9">
        <v>531820.1</v>
      </c>
      <c r="F86" s="9">
        <v>118.33333333333333</v>
      </c>
      <c r="G86" s="11">
        <f t="shared" si="2"/>
        <v>2.1288837744533993</v>
      </c>
      <c r="H86" s="11">
        <f t="shared" si="3"/>
        <v>-0.10753342552094125</v>
      </c>
      <c r="I86" s="12">
        <v>79</v>
      </c>
    </row>
    <row r="87" spans="2:9" x14ac:dyDescent="0.45">
      <c r="B87" s="8">
        <v>2014</v>
      </c>
      <c r="C87" s="8" t="s">
        <v>26</v>
      </c>
      <c r="D87" s="5" t="s">
        <v>55</v>
      </c>
      <c r="E87" s="9">
        <v>535972.69999999995</v>
      </c>
      <c r="F87" s="9">
        <v>120.76666666666667</v>
      </c>
      <c r="G87" s="11">
        <f t="shared" si="2"/>
        <v>2.0563380281690229</v>
      </c>
      <c r="H87" s="11">
        <f t="shared" si="3"/>
        <v>0.78082795291113882</v>
      </c>
      <c r="I87" s="12">
        <v>80</v>
      </c>
    </row>
    <row r="88" spans="2:9" x14ac:dyDescent="0.45">
      <c r="B88" s="8"/>
      <c r="C88" s="8" t="s">
        <v>30</v>
      </c>
      <c r="D88" s="5" t="s">
        <v>31</v>
      </c>
      <c r="E88" s="9">
        <v>526384.1</v>
      </c>
      <c r="F88" s="9">
        <v>117.5</v>
      </c>
      <c r="G88" s="11">
        <f t="shared" si="2"/>
        <v>-2.704940656914161</v>
      </c>
      <c r="H88" s="11">
        <f t="shared" si="3"/>
        <v>-1.7890090297509573</v>
      </c>
      <c r="I88" s="12">
        <v>81</v>
      </c>
    </row>
    <row r="89" spans="2:9" x14ac:dyDescent="0.45">
      <c r="B89" s="8"/>
      <c r="C89" s="8" t="s">
        <v>32</v>
      </c>
      <c r="D89" s="5" t="s">
        <v>33</v>
      </c>
      <c r="E89" s="9">
        <v>526896.30000000005</v>
      </c>
      <c r="F89" s="9">
        <v>117.33333333333333</v>
      </c>
      <c r="G89" s="11">
        <f t="shared" si="2"/>
        <v>-0.14184397163120366</v>
      </c>
      <c r="H89" s="11">
        <f t="shared" si="3"/>
        <v>9.7305370735952579E-2</v>
      </c>
      <c r="I89" s="12">
        <v>82</v>
      </c>
    </row>
    <row r="90" spans="2:9" x14ac:dyDescent="0.45">
      <c r="B90" s="8"/>
      <c r="C90" s="8" t="s">
        <v>34</v>
      </c>
      <c r="D90" s="5" t="s">
        <v>35</v>
      </c>
      <c r="E90" s="9">
        <v>529349.1</v>
      </c>
      <c r="F90" s="9">
        <v>117.5</v>
      </c>
      <c r="G90" s="11">
        <f t="shared" si="2"/>
        <v>0.14204545454545325</v>
      </c>
      <c r="H90" s="11">
        <f t="shared" si="3"/>
        <v>0.46551854700820172</v>
      </c>
      <c r="I90" s="12">
        <v>83</v>
      </c>
    </row>
    <row r="91" spans="2:9" x14ac:dyDescent="0.45">
      <c r="B91" s="8">
        <v>2015</v>
      </c>
      <c r="C91" s="8" t="s">
        <v>26</v>
      </c>
      <c r="D91" s="5" t="s">
        <v>56</v>
      </c>
      <c r="E91" s="9">
        <v>537385.6</v>
      </c>
      <c r="F91" s="9">
        <v>117.96666666666665</v>
      </c>
      <c r="G91" s="11">
        <f t="shared" si="2"/>
        <v>0.39716312056737024</v>
      </c>
      <c r="H91" s="11">
        <f t="shared" si="3"/>
        <v>1.5181852580839319</v>
      </c>
      <c r="I91" s="12">
        <v>84</v>
      </c>
    </row>
    <row r="92" spans="2:9" x14ac:dyDescent="0.45">
      <c r="B92" s="8"/>
      <c r="C92" s="8" t="s">
        <v>30</v>
      </c>
      <c r="D92" s="5" t="s">
        <v>31</v>
      </c>
      <c r="E92" s="9">
        <v>538251.4</v>
      </c>
      <c r="F92" s="9">
        <v>117.73333333333333</v>
      </c>
      <c r="G92" s="11">
        <f t="shared" si="2"/>
        <v>-0.19779598756709049</v>
      </c>
      <c r="H92" s="11">
        <f t="shared" si="3"/>
        <v>0.16111336068551907</v>
      </c>
      <c r="I92" s="12">
        <v>85</v>
      </c>
    </row>
    <row r="93" spans="2:9" x14ac:dyDescent="0.45">
      <c r="B93" s="8"/>
      <c r="C93" s="8" t="s">
        <v>32</v>
      </c>
      <c r="D93" s="5" t="s">
        <v>33</v>
      </c>
      <c r="E93" s="9">
        <v>538838.1</v>
      </c>
      <c r="F93" s="9">
        <v>117.43333333333332</v>
      </c>
      <c r="G93" s="11">
        <f t="shared" si="2"/>
        <v>-0.2548131370328548</v>
      </c>
      <c r="H93" s="11">
        <f t="shared" si="3"/>
        <v>0.10900110989027212</v>
      </c>
      <c r="I93" s="12">
        <v>86</v>
      </c>
    </row>
    <row r="94" spans="2:9" x14ac:dyDescent="0.45">
      <c r="B94" s="8"/>
      <c r="C94" s="8" t="s">
        <v>34</v>
      </c>
      <c r="D94" s="5" t="s">
        <v>35</v>
      </c>
      <c r="E94" s="9">
        <v>537898.19999999995</v>
      </c>
      <c r="F94" s="9">
        <v>116.66666666666667</v>
      </c>
      <c r="G94" s="11">
        <f t="shared" si="2"/>
        <v>-0.65285268237296634</v>
      </c>
      <c r="H94" s="11">
        <f t="shared" si="3"/>
        <v>-0.17443087264987867</v>
      </c>
      <c r="I94" s="12">
        <v>87</v>
      </c>
    </row>
    <row r="95" spans="2:9" x14ac:dyDescent="0.45">
      <c r="B95" s="8">
        <v>2016</v>
      </c>
      <c r="C95" s="8" t="s">
        <v>26</v>
      </c>
      <c r="D95" s="5" t="s">
        <v>57</v>
      </c>
      <c r="E95" s="9">
        <v>541770.30000000005</v>
      </c>
      <c r="F95" s="9">
        <v>116.43333333333334</v>
      </c>
      <c r="G95" s="11">
        <f t="shared" si="2"/>
        <v>-0.20000000000000284</v>
      </c>
      <c r="H95" s="11">
        <f t="shared" si="3"/>
        <v>0.71985740052673464</v>
      </c>
      <c r="I95" s="12">
        <v>88</v>
      </c>
    </row>
    <row r="96" spans="2:9" x14ac:dyDescent="0.45">
      <c r="B96" s="8"/>
      <c r="C96" s="8" t="s">
        <v>30</v>
      </c>
      <c r="D96" s="5" t="s">
        <v>31</v>
      </c>
      <c r="E96" s="9">
        <v>541047.9</v>
      </c>
      <c r="F96" s="9">
        <v>115.96666666666665</v>
      </c>
      <c r="G96" s="11">
        <f t="shared" si="2"/>
        <v>-0.40080160320641767</v>
      </c>
      <c r="H96" s="11">
        <f t="shared" si="3"/>
        <v>-0.13334064270411261</v>
      </c>
      <c r="I96" s="12">
        <v>89</v>
      </c>
    </row>
    <row r="97" spans="2:9" x14ac:dyDescent="0.45">
      <c r="B97" s="8"/>
      <c r="C97" s="8" t="s">
        <v>32</v>
      </c>
      <c r="D97" s="5" t="s">
        <v>33</v>
      </c>
      <c r="E97" s="9">
        <v>542144.19999999995</v>
      </c>
      <c r="F97" s="9">
        <v>116.96666666666665</v>
      </c>
      <c r="G97" s="11">
        <f t="shared" si="2"/>
        <v>0.86231675768900118</v>
      </c>
      <c r="H97" s="11">
        <f t="shared" si="3"/>
        <v>0.20262531284195973</v>
      </c>
      <c r="I97" s="12">
        <v>90</v>
      </c>
    </row>
    <row r="98" spans="2:9" x14ac:dyDescent="0.45">
      <c r="B98" s="8"/>
      <c r="C98" s="8" t="s">
        <v>34</v>
      </c>
      <c r="D98" s="5" t="s">
        <v>35</v>
      </c>
      <c r="E98" s="9">
        <v>542945.9</v>
      </c>
      <c r="F98" s="9">
        <v>119.26666666666667</v>
      </c>
      <c r="G98" s="11">
        <f t="shared" si="2"/>
        <v>1.9663721858079271</v>
      </c>
      <c r="H98" s="11">
        <f t="shared" si="3"/>
        <v>0.14787578655273137</v>
      </c>
      <c r="I98" s="12">
        <v>91</v>
      </c>
    </row>
    <row r="99" spans="2:9" x14ac:dyDescent="0.45">
      <c r="B99" s="8">
        <v>2017</v>
      </c>
      <c r="C99" s="8" t="s">
        <v>26</v>
      </c>
      <c r="D99" s="5" t="s">
        <v>58</v>
      </c>
      <c r="E99" s="9">
        <v>547192</v>
      </c>
      <c r="F99" s="9">
        <v>119.93333333333334</v>
      </c>
      <c r="G99" s="11">
        <f t="shared" si="2"/>
        <v>0.55897149245389244</v>
      </c>
      <c r="H99" s="11">
        <f t="shared" si="3"/>
        <v>0.78204845086776231</v>
      </c>
      <c r="I99" s="12">
        <v>92</v>
      </c>
    </row>
    <row r="100" spans="2:9" x14ac:dyDescent="0.45">
      <c r="B100" s="8"/>
      <c r="C100" s="8" t="s">
        <v>30</v>
      </c>
      <c r="D100" s="5" t="s">
        <v>31</v>
      </c>
      <c r="E100" s="9">
        <v>549338.4</v>
      </c>
      <c r="F100" s="9">
        <v>121.66666666666667</v>
      </c>
      <c r="G100" s="11">
        <f t="shared" si="2"/>
        <v>1.4452473596442417</v>
      </c>
      <c r="H100" s="11">
        <f t="shared" si="3"/>
        <v>0.39225719674264781</v>
      </c>
      <c r="I100" s="12">
        <v>93</v>
      </c>
    </row>
    <row r="101" spans="2:9" x14ac:dyDescent="0.45">
      <c r="B101" s="8"/>
      <c r="C101" s="8" t="s">
        <v>32</v>
      </c>
      <c r="D101" s="5" t="s">
        <v>33</v>
      </c>
      <c r="E101" s="9">
        <v>553843.30000000005</v>
      </c>
      <c r="F101" s="9">
        <v>122.03333333333335</v>
      </c>
      <c r="G101" s="11">
        <f t="shared" si="2"/>
        <v>0.30136986301370428</v>
      </c>
      <c r="H101" s="11">
        <f t="shared" si="3"/>
        <v>0.82005918392016497</v>
      </c>
      <c r="I101" s="12">
        <v>94</v>
      </c>
    </row>
    <row r="102" spans="2:9" x14ac:dyDescent="0.45">
      <c r="B102" s="8"/>
      <c r="C102" s="8" t="s">
        <v>34</v>
      </c>
      <c r="D102" s="5" t="s">
        <v>35</v>
      </c>
      <c r="E102" s="9">
        <v>554523.6</v>
      </c>
      <c r="F102" s="9">
        <v>123.5</v>
      </c>
      <c r="G102" s="11">
        <f t="shared" si="2"/>
        <v>1.2018574160065327</v>
      </c>
      <c r="H102" s="11">
        <f t="shared" si="3"/>
        <v>0.12283257737340136</v>
      </c>
      <c r="I102" s="12">
        <v>95</v>
      </c>
    </row>
    <row r="103" spans="2:9" x14ac:dyDescent="0.45">
      <c r="B103" s="8">
        <v>2018</v>
      </c>
      <c r="C103" s="8" t="s">
        <v>26</v>
      </c>
      <c r="D103" s="5" t="s">
        <v>59</v>
      </c>
      <c r="E103" s="9">
        <v>554945.30000000005</v>
      </c>
      <c r="F103" s="9">
        <v>123</v>
      </c>
      <c r="G103" s="11">
        <f t="shared" si="2"/>
        <v>-0.40485829959514774</v>
      </c>
      <c r="H103" s="11">
        <f t="shared" si="3"/>
        <v>7.6047259305127568E-2</v>
      </c>
      <c r="I103" s="12">
        <v>96</v>
      </c>
    </row>
    <row r="104" spans="2:9" x14ac:dyDescent="0.45">
      <c r="B104" s="8"/>
      <c r="C104" s="8" t="s">
        <v>30</v>
      </c>
      <c r="D104" s="5" t="s">
        <v>31</v>
      </c>
      <c r="E104" s="9">
        <v>556936.30000000005</v>
      </c>
      <c r="F104" s="9">
        <v>123.5</v>
      </c>
      <c r="G104" s="11">
        <f t="shared" si="2"/>
        <v>0.40650406504066439</v>
      </c>
      <c r="H104" s="11">
        <f t="shared" si="3"/>
        <v>0.3587740989967898</v>
      </c>
      <c r="I104" s="12">
        <v>97</v>
      </c>
    </row>
    <row r="105" spans="2:9" x14ac:dyDescent="0.45">
      <c r="B105" s="8"/>
      <c r="C105" s="8" t="s">
        <v>32</v>
      </c>
      <c r="D105" s="5" t="s">
        <v>33</v>
      </c>
      <c r="E105" s="9">
        <v>553826.1</v>
      </c>
      <c r="F105" s="9">
        <v>121.83333333333333</v>
      </c>
      <c r="G105" s="11">
        <f t="shared" si="2"/>
        <v>-1.3495276653171402</v>
      </c>
      <c r="H105" s="11">
        <f t="shared" si="3"/>
        <v>-0.55844806668196156</v>
      </c>
      <c r="I105" s="12">
        <v>98</v>
      </c>
    </row>
    <row r="106" spans="2:9" x14ac:dyDescent="0.45">
      <c r="B106" s="8"/>
      <c r="C106" s="8" t="s">
        <v>34</v>
      </c>
      <c r="D106" s="5" t="s">
        <v>35</v>
      </c>
      <c r="E106" s="9">
        <v>553107.5</v>
      </c>
      <c r="F106" s="9">
        <v>120.89999999999999</v>
      </c>
      <c r="G106" s="11">
        <f t="shared" si="2"/>
        <v>-0.76607387140903427</v>
      </c>
      <c r="H106" s="11">
        <f t="shared" si="3"/>
        <v>-0.12975192032300242</v>
      </c>
      <c r="I106" s="12">
        <v>99</v>
      </c>
    </row>
    <row r="107" spans="2:9" x14ac:dyDescent="0.45">
      <c r="B107" s="8">
        <v>2019</v>
      </c>
      <c r="C107" s="8" t="s">
        <v>26</v>
      </c>
      <c r="D107" s="5" t="s">
        <v>60</v>
      </c>
      <c r="E107" s="9">
        <v>554380</v>
      </c>
      <c r="F107" s="9">
        <v>119.39999999999999</v>
      </c>
      <c r="G107" s="11">
        <f t="shared" si="2"/>
        <v>-1.2406947890818856</v>
      </c>
      <c r="H107" s="11">
        <f t="shared" si="3"/>
        <v>0.23006377602908401</v>
      </c>
      <c r="I107" s="12">
        <v>100</v>
      </c>
    </row>
    <row r="108" spans="2:9" x14ac:dyDescent="0.45">
      <c r="B108" s="8"/>
      <c r="C108" s="8" t="s">
        <v>30</v>
      </c>
      <c r="D108" s="5" t="s">
        <v>31</v>
      </c>
      <c r="E108" s="9">
        <v>556448.1</v>
      </c>
      <c r="F108" s="9">
        <v>118.86666666666667</v>
      </c>
      <c r="G108" s="11">
        <f t="shared" si="2"/>
        <v>-0.44667783361249747</v>
      </c>
      <c r="H108" s="11">
        <f t="shared" si="3"/>
        <v>0.3730473682311839</v>
      </c>
      <c r="I108" s="12">
        <v>101</v>
      </c>
    </row>
    <row r="109" spans="2:9" x14ac:dyDescent="0.45">
      <c r="B109" s="8"/>
      <c r="C109" s="8" t="s">
        <v>32</v>
      </c>
      <c r="D109" s="5" t="s">
        <v>33</v>
      </c>
      <c r="E109" s="9">
        <v>557260.30000000005</v>
      </c>
      <c r="F109" s="9">
        <v>117.46666666666665</v>
      </c>
      <c r="G109" s="11">
        <f t="shared" si="2"/>
        <v>-1.1777902411665906</v>
      </c>
      <c r="H109" s="11">
        <f t="shared" si="3"/>
        <v>0.14596150117145612</v>
      </c>
      <c r="I109" s="12">
        <v>102</v>
      </c>
    </row>
    <row r="110" spans="2:9" x14ac:dyDescent="0.45">
      <c r="B110" s="8"/>
      <c r="C110" s="8" t="s">
        <v>34</v>
      </c>
      <c r="D110" s="5" t="s">
        <v>35</v>
      </c>
      <c r="E110" s="9">
        <v>541941.1</v>
      </c>
      <c r="F110" s="9">
        <v>112.23333333333333</v>
      </c>
      <c r="G110" s="11">
        <f t="shared" si="2"/>
        <v>-4.4551645856980571</v>
      </c>
      <c r="H110" s="11">
        <f t="shared" si="3"/>
        <v>-2.7490205205718183</v>
      </c>
      <c r="I110" s="12">
        <v>103</v>
      </c>
    </row>
    <row r="111" spans="2:9" x14ac:dyDescent="0.45">
      <c r="B111" s="8">
        <v>2020</v>
      </c>
      <c r="C111" s="8" t="s">
        <v>26</v>
      </c>
      <c r="D111" s="5" t="s">
        <v>61</v>
      </c>
      <c r="E111" s="9">
        <v>544708.30000000005</v>
      </c>
      <c r="F111" s="9">
        <v>109.10000000000001</v>
      </c>
      <c r="G111" s="11">
        <f t="shared" si="2"/>
        <v>-2.7918027918027946</v>
      </c>
      <c r="H111" s="11">
        <f t="shared" si="3"/>
        <v>0.51060899422465411</v>
      </c>
      <c r="I111" s="12">
        <v>104</v>
      </c>
    </row>
    <row r="112" spans="2:9" x14ac:dyDescent="0.45">
      <c r="B112" s="8"/>
      <c r="C112" s="8" t="s">
        <v>30</v>
      </c>
      <c r="D112" s="5" t="s">
        <v>31</v>
      </c>
      <c r="E112" s="9">
        <v>502447.9</v>
      </c>
      <c r="F112" s="9">
        <v>90.7</v>
      </c>
      <c r="G112" s="11">
        <f t="shared" si="2"/>
        <v>-16.865261228230992</v>
      </c>
      <c r="H112" s="11">
        <f t="shared" si="3"/>
        <v>-7.7583543338700736</v>
      </c>
      <c r="I112" s="12">
        <v>105</v>
      </c>
    </row>
    <row r="113" spans="2:9" x14ac:dyDescent="0.45">
      <c r="B113" s="8"/>
      <c r="C113" s="8" t="s">
        <v>32</v>
      </c>
      <c r="D113" s="5" t="s">
        <v>33</v>
      </c>
      <c r="E113" s="9">
        <v>530164.5</v>
      </c>
      <c r="F113" s="9">
        <v>96.59999999999998</v>
      </c>
      <c r="G113" s="11">
        <f t="shared" si="2"/>
        <v>6.50496141124583</v>
      </c>
      <c r="H113" s="11">
        <f t="shared" si="3"/>
        <v>5.5163132336705871</v>
      </c>
      <c r="I113" s="12">
        <v>106</v>
      </c>
    </row>
    <row r="114" spans="2:9" x14ac:dyDescent="0.45">
      <c r="B114" s="8"/>
      <c r="C114" s="8" t="s">
        <v>34</v>
      </c>
      <c r="D114" s="5" t="s">
        <v>35</v>
      </c>
      <c r="E114" s="9">
        <v>539977.5</v>
      </c>
      <c r="F114" s="9">
        <v>103.60000000000001</v>
      </c>
      <c r="G114" s="11">
        <f t="shared" si="2"/>
        <v>7.2463768115942315</v>
      </c>
      <c r="H114" s="11">
        <f t="shared" si="3"/>
        <v>1.8509349456630844</v>
      </c>
      <c r="I114" s="12">
        <v>107</v>
      </c>
    </row>
    <row r="115" spans="2:9" x14ac:dyDescent="0.45">
      <c r="B115" s="8">
        <v>2021</v>
      </c>
      <c r="C115" s="8" t="s">
        <v>26</v>
      </c>
      <c r="D115" s="5" t="s">
        <v>62</v>
      </c>
      <c r="E115" s="9">
        <v>541478.30000000005</v>
      </c>
      <c r="F115" s="9">
        <v>106.86666666666667</v>
      </c>
      <c r="G115" s="11">
        <f t="shared" si="2"/>
        <v>3.1531531531531414</v>
      </c>
      <c r="H115" s="11">
        <f t="shared" si="3"/>
        <v>0.27793750665536265</v>
      </c>
      <c r="I115" s="12">
        <v>108</v>
      </c>
    </row>
    <row r="116" spans="2:9" x14ac:dyDescent="0.45">
      <c r="B116" s="8"/>
      <c r="C116" s="8" t="s">
        <v>30</v>
      </c>
      <c r="D116" s="5" t="s">
        <v>31</v>
      </c>
      <c r="E116" s="9">
        <v>543500.9</v>
      </c>
      <c r="F116" s="9">
        <v>110</v>
      </c>
      <c r="G116" s="11">
        <f t="shared" si="2"/>
        <v>2.9320024953212567</v>
      </c>
      <c r="H116" s="11">
        <f t="shared" si="3"/>
        <v>0.37353297445159228</v>
      </c>
      <c r="I116" s="12">
        <v>109</v>
      </c>
    </row>
    <row r="117" spans="2:9" x14ac:dyDescent="0.45">
      <c r="B117" s="8"/>
      <c r="C117" s="8" t="s">
        <v>32</v>
      </c>
      <c r="D117" s="5" t="s">
        <v>33</v>
      </c>
      <c r="E117" s="9">
        <v>541145.30000000005</v>
      </c>
      <c r="F117" s="9">
        <v>106.93333333333334</v>
      </c>
      <c r="G117" s="11">
        <f t="shared" si="2"/>
        <v>-2.7878787878787818</v>
      </c>
      <c r="H117" s="11">
        <f t="shared" si="3"/>
        <v>-0.43341234577532362</v>
      </c>
      <c r="I117" s="12">
        <v>110</v>
      </c>
    </row>
    <row r="118" spans="2:9" x14ac:dyDescent="0.45">
      <c r="B118" s="8"/>
      <c r="C118" s="8" t="s">
        <v>34</v>
      </c>
      <c r="D118" s="5" t="s">
        <v>35</v>
      </c>
      <c r="E118" s="9">
        <v>547217.30000000005</v>
      </c>
      <c r="F118" s="9">
        <v>109.96666666666665</v>
      </c>
      <c r="G118" s="11">
        <f t="shared" si="2"/>
        <v>2.8366583541147037</v>
      </c>
      <c r="H118" s="11">
        <f t="shared" si="3"/>
        <v>1.1220646284833151</v>
      </c>
      <c r="I118" s="12">
        <v>111</v>
      </c>
    </row>
    <row r="119" spans="2:9" x14ac:dyDescent="0.45">
      <c r="B119" s="8">
        <v>2022</v>
      </c>
      <c r="C119" s="8" t="s">
        <v>26</v>
      </c>
      <c r="D119" s="5" t="s">
        <v>63</v>
      </c>
      <c r="E119" s="9">
        <v>543952.4</v>
      </c>
      <c r="F119" s="9">
        <v>111.3</v>
      </c>
      <c r="G119" s="11">
        <f t="shared" si="2"/>
        <v>1.2124886329190758</v>
      </c>
      <c r="H119" s="11">
        <f t="shared" si="3"/>
        <v>-0.59663683878416407</v>
      </c>
      <c r="I119" s="12">
        <v>112</v>
      </c>
    </row>
    <row r="120" spans="2:9" x14ac:dyDescent="0.45">
      <c r="B120" s="8"/>
      <c r="C120" s="8" t="s">
        <v>30</v>
      </c>
      <c r="D120" s="5" t="s">
        <v>31</v>
      </c>
      <c r="E120" s="9">
        <v>549836.6</v>
      </c>
      <c r="F120" s="9">
        <v>112.26666666666665</v>
      </c>
      <c r="G120" s="11">
        <f t="shared" si="2"/>
        <v>0.86852351003292938</v>
      </c>
      <c r="H120" s="11">
        <f t="shared" si="3"/>
        <v>1.081749064807866</v>
      </c>
      <c r="I120" s="12">
        <v>113</v>
      </c>
    </row>
    <row r="121" spans="2:9" x14ac:dyDescent="0.45">
      <c r="B121" s="8"/>
      <c r="C121" s="8" t="s">
        <v>32</v>
      </c>
      <c r="D121" s="5" t="s">
        <v>33</v>
      </c>
      <c r="E121" s="9">
        <v>549308.69999999995</v>
      </c>
      <c r="F121" s="9">
        <v>114.53333333333335</v>
      </c>
      <c r="G121" s="11">
        <f t="shared" si="2"/>
        <v>2.0190023752969353</v>
      </c>
      <c r="H121" s="11">
        <f t="shared" si="3"/>
        <v>-9.6010341981596525E-2</v>
      </c>
      <c r="I121" s="12">
        <v>114</v>
      </c>
    </row>
    <row r="122" spans="2:9" x14ac:dyDescent="0.45">
      <c r="B122" s="8"/>
      <c r="C122" s="8" t="s">
        <v>34</v>
      </c>
      <c r="D122" s="5" t="s">
        <v>35</v>
      </c>
      <c r="E122" s="9">
        <v>550671.4</v>
      </c>
      <c r="F122" s="9">
        <v>113.90000000000002</v>
      </c>
      <c r="G122" s="11">
        <f t="shared" si="2"/>
        <v>-0.55296856810244321</v>
      </c>
      <c r="H122" s="11">
        <f t="shared" si="3"/>
        <v>0.24807544464525222</v>
      </c>
      <c r="I122" s="12">
        <v>115</v>
      </c>
    </row>
    <row r="123" spans="2:9" x14ac:dyDescent="0.45">
      <c r="B123" s="8">
        <v>2023</v>
      </c>
      <c r="C123" s="8" t="s">
        <v>26</v>
      </c>
      <c r="D123" s="5" t="s">
        <v>64</v>
      </c>
      <c r="E123" s="9">
        <v>557430.30000000005</v>
      </c>
      <c r="F123" s="9">
        <v>113.63333333333333</v>
      </c>
      <c r="G123" s="11">
        <f t="shared" si="2"/>
        <v>-0.23412350014635308</v>
      </c>
      <c r="H123" s="11">
        <f t="shared" si="3"/>
        <v>1.2273925974728428</v>
      </c>
      <c r="I123" s="12">
        <v>116</v>
      </c>
    </row>
    <row r="124" spans="2:9" x14ac:dyDescent="0.45">
      <c r="B124" s="8"/>
      <c r="C124" s="8" t="s">
        <v>30</v>
      </c>
      <c r="D124" s="5" t="s">
        <v>31</v>
      </c>
      <c r="E124" s="9">
        <v>562338</v>
      </c>
      <c r="F124" s="9">
        <v>115.33333333333333</v>
      </c>
      <c r="G124" s="11">
        <f t="shared" si="2"/>
        <v>1.4960398943971995</v>
      </c>
      <c r="H124" s="11">
        <f t="shared" si="3"/>
        <v>0.88041500435120668</v>
      </c>
      <c r="I124" s="12">
        <v>117</v>
      </c>
    </row>
    <row r="125" spans="2:9" x14ac:dyDescent="0.45">
      <c r="B125" s="8"/>
      <c r="C125" s="8" t="s">
        <v>32</v>
      </c>
      <c r="D125" s="5" t="s">
        <v>33</v>
      </c>
      <c r="E125" s="9">
        <v>558240.30000000005</v>
      </c>
      <c r="F125" s="9">
        <v>115.33333333333333</v>
      </c>
      <c r="G125" s="11">
        <f t="shared" si="2"/>
        <v>0</v>
      </c>
      <c r="H125" s="11">
        <f t="shared" si="3"/>
        <v>-0.72868986268044011</v>
      </c>
      <c r="I125" s="12">
        <v>118</v>
      </c>
    </row>
    <row r="126" spans="2:9" x14ac:dyDescent="0.45">
      <c r="B126" s="8"/>
      <c r="C126" s="8" t="s">
        <v>34</v>
      </c>
      <c r="D126" s="5" t="s">
        <v>35</v>
      </c>
      <c r="E126" s="9"/>
      <c r="F126" s="9"/>
      <c r="G126" s="10"/>
      <c r="H126" s="10"/>
    </row>
  </sheetData>
  <phoneticPr fontId="5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95F5F-7A04-4CD8-8D61-7E67FDB1EA16}">
  <sheetPr>
    <pageSetUpPr fitToPage="1"/>
  </sheetPr>
  <dimension ref="A2:K182"/>
  <sheetViews>
    <sheetView zoomScaleNormal="100" workbookViewId="0"/>
  </sheetViews>
  <sheetFormatPr defaultColWidth="10.83203125" defaultRowHeight="17.649999999999999" x14ac:dyDescent="0.8"/>
  <cols>
    <col min="1" max="1" width="4.1640625" style="16" customWidth="1"/>
    <col min="2" max="6" width="10.83203125" style="16" customWidth="1"/>
    <col min="7" max="7" width="14.6640625" style="16" customWidth="1"/>
    <col min="8" max="8" width="14.27734375" style="16" customWidth="1"/>
    <col min="9" max="9" width="2.83203125" style="17" customWidth="1"/>
    <col min="10" max="16384" width="10.83203125" style="16"/>
  </cols>
  <sheetData>
    <row r="2" spans="1:11" ht="14.25" customHeight="1" x14ac:dyDescent="0.8">
      <c r="G2" s="18"/>
    </row>
    <row r="4" spans="1:11" ht="22.9" x14ac:dyDescent="0.8">
      <c r="B4" s="39" t="s">
        <v>1</v>
      </c>
    </row>
    <row r="5" spans="1:11" x14ac:dyDescent="0.8">
      <c r="B5" s="19" t="s">
        <v>2</v>
      </c>
      <c r="C5" s="19"/>
      <c r="D5" s="19"/>
      <c r="E5" s="20"/>
      <c r="F5" s="20"/>
      <c r="G5" s="20"/>
      <c r="J5" s="21"/>
      <c r="K5" s="21"/>
    </row>
    <row r="6" spans="1:11" ht="18" thickBot="1" x14ac:dyDescent="0.85">
      <c r="B6" s="22"/>
      <c r="C6" s="41" t="s">
        <v>14</v>
      </c>
      <c r="D6" s="24" t="s">
        <v>12</v>
      </c>
      <c r="E6" s="25" t="s">
        <v>3</v>
      </c>
      <c r="F6" s="23" t="s">
        <v>4</v>
      </c>
      <c r="G6" s="43" t="s">
        <v>5</v>
      </c>
      <c r="J6" s="21"/>
      <c r="K6" s="21"/>
    </row>
    <row r="7" spans="1:11" ht="27" customHeight="1" thickBot="1" x14ac:dyDescent="0.85">
      <c r="B7" s="46" t="s">
        <v>6</v>
      </c>
      <c r="C7" s="45">
        <v>0.5</v>
      </c>
      <c r="D7" s="40">
        <f>SUM(G17:G134)</f>
        <v>99.187518259481919</v>
      </c>
      <c r="E7" s="27">
        <v>1E-4</v>
      </c>
      <c r="F7" s="42">
        <f>D7*E7</f>
        <v>9.9187518259481917E-3</v>
      </c>
      <c r="G7" s="45">
        <f>C7-F7</f>
        <v>0.4900812481740518</v>
      </c>
      <c r="H7" s="39" t="s">
        <v>71</v>
      </c>
    </row>
    <row r="8" spans="1:11" ht="25.9" customHeight="1" thickBot="1" x14ac:dyDescent="0.85">
      <c r="B8" s="46" t="s">
        <v>7</v>
      </c>
      <c r="C8" s="44">
        <v>0.5</v>
      </c>
      <c r="D8" s="40">
        <f>SUM(H17:H134)</f>
        <v>503.19502326478624</v>
      </c>
      <c r="E8" s="27">
        <v>1E-4</v>
      </c>
      <c r="F8" s="42">
        <f>D8*E8</f>
        <v>5.0319502326478624E-2</v>
      </c>
      <c r="G8" s="44">
        <f>C8-F8</f>
        <v>0.44968049767352136</v>
      </c>
      <c r="H8" s="29"/>
    </row>
    <row r="9" spans="1:11" ht="7.15" customHeight="1" x14ac:dyDescent="0.8">
      <c r="C9" s="30"/>
      <c r="D9" s="31"/>
      <c r="E9" s="31"/>
      <c r="F9" s="32"/>
      <c r="G9" s="33"/>
    </row>
    <row r="10" spans="1:11" ht="30" customHeight="1" x14ac:dyDescent="0.8">
      <c r="B10" s="34" t="s">
        <v>15</v>
      </c>
      <c r="C10" s="35">
        <f>SUM(F17:F134)</f>
        <v>136.42316824211753</v>
      </c>
      <c r="D10" s="30"/>
      <c r="E10" s="30"/>
      <c r="F10" s="30"/>
      <c r="G10" s="30"/>
    </row>
    <row r="11" spans="1:11" ht="10.5" customHeight="1" x14ac:dyDescent="0.8"/>
    <row r="12" spans="1:11" ht="10.5" customHeight="1" x14ac:dyDescent="0.8"/>
    <row r="13" spans="1:11" ht="10.5" customHeight="1" x14ac:dyDescent="0.8"/>
    <row r="14" spans="1:11" ht="10.5" customHeight="1" x14ac:dyDescent="0.8"/>
    <row r="15" spans="1:11" ht="21.4" customHeight="1" x14ac:dyDescent="0.8">
      <c r="A15" s="132" t="s">
        <v>13</v>
      </c>
      <c r="B15" s="132"/>
      <c r="C15" s="132"/>
      <c r="D15" s="132"/>
      <c r="E15" s="132"/>
      <c r="F15" s="132"/>
      <c r="G15" s="59" t="s">
        <v>10</v>
      </c>
      <c r="H15" s="59" t="s">
        <v>11</v>
      </c>
      <c r="I15" s="36"/>
    </row>
    <row r="16" spans="1:11" ht="42" customHeight="1" x14ac:dyDescent="0.8">
      <c r="A16" s="60" t="s">
        <v>8</v>
      </c>
      <c r="B16" s="61" t="s">
        <v>28</v>
      </c>
      <c r="C16" s="61" t="s">
        <v>29</v>
      </c>
      <c r="D16" s="62" t="s">
        <v>9</v>
      </c>
      <c r="E16" s="63" t="s">
        <v>16</v>
      </c>
      <c r="F16" s="63" t="s">
        <v>0</v>
      </c>
      <c r="G16" s="64" t="s">
        <v>17</v>
      </c>
      <c r="H16" s="64" t="s">
        <v>18</v>
      </c>
      <c r="I16" s="37"/>
    </row>
    <row r="17" spans="1:9" x14ac:dyDescent="0.8">
      <c r="A17" s="65">
        <v>1</v>
      </c>
      <c r="B17" s="66">
        <v>1.6065690824705428</v>
      </c>
      <c r="C17" s="66">
        <v>-0.55330932440379854</v>
      </c>
      <c r="D17" s="67">
        <f>$C$7+B17*$C$8</f>
        <v>1.3032845412352714</v>
      </c>
      <c r="E17" s="68">
        <f>C17-D17</f>
        <v>-1.8565938656390699</v>
      </c>
      <c r="F17" s="68">
        <f>E17^2</f>
        <v>3.4469407819286246</v>
      </c>
      <c r="G17" s="68">
        <f>-2*E17</f>
        <v>3.7131877312781398</v>
      </c>
      <c r="H17" s="68">
        <f>-2*B17*E17</f>
        <v>5.9654926064803977</v>
      </c>
      <c r="I17" s="38"/>
    </row>
    <row r="18" spans="1:9" x14ac:dyDescent="0.8">
      <c r="A18" s="65">
        <v>2</v>
      </c>
      <c r="B18" s="66">
        <v>2.1784961349262062</v>
      </c>
      <c r="C18" s="66">
        <v>1.1475204091128575</v>
      </c>
      <c r="D18" s="67">
        <f t="shared" ref="D18:D64" si="0">$C$7+B18*$C$8</f>
        <v>1.5892480674631031</v>
      </c>
      <c r="E18" s="68">
        <f t="shared" ref="E18:E64" si="1">C18-D18</f>
        <v>-0.44172765835024563</v>
      </c>
      <c r="F18" s="68">
        <f t="shared" ref="F18:F64" si="2">E18^2</f>
        <v>0.19512332415159134</v>
      </c>
      <c r="G18" s="68">
        <f t="shared" ref="G18:G64" si="3">-2*E18</f>
        <v>0.88345531670049127</v>
      </c>
      <c r="H18" s="68">
        <f t="shared" ref="H18:H64" si="4">-2*B18*E18</f>
        <v>1.9246039928120275</v>
      </c>
      <c r="I18" s="38"/>
    </row>
    <row r="19" spans="1:9" x14ac:dyDescent="0.8">
      <c r="A19" s="65">
        <v>3</v>
      </c>
      <c r="B19" s="66">
        <v>1.5474552957359009</v>
      </c>
      <c r="C19" s="66">
        <v>-0.38825854824851547</v>
      </c>
      <c r="D19" s="67">
        <f t="shared" si="0"/>
        <v>1.2737276478679505</v>
      </c>
      <c r="E19" s="68">
        <f t="shared" si="1"/>
        <v>-1.6619861961164659</v>
      </c>
      <c r="F19" s="68">
        <f t="shared" si="2"/>
        <v>2.76219811608168</v>
      </c>
      <c r="G19" s="68">
        <f t="shared" si="3"/>
        <v>3.3239723922329318</v>
      </c>
      <c r="H19" s="68">
        <f t="shared" si="4"/>
        <v>5.1436986812407817</v>
      </c>
      <c r="I19" s="38"/>
    </row>
    <row r="20" spans="1:9" x14ac:dyDescent="0.8">
      <c r="A20" s="65">
        <v>4</v>
      </c>
      <c r="B20" s="66">
        <v>0</v>
      </c>
      <c r="C20" s="66">
        <v>1.1004810369466043</v>
      </c>
      <c r="D20" s="67">
        <f t="shared" si="0"/>
        <v>0.5</v>
      </c>
      <c r="E20" s="68">
        <f t="shared" si="1"/>
        <v>0.60048103694660426</v>
      </c>
      <c r="F20" s="68">
        <f t="shared" si="2"/>
        <v>0.36057747573246912</v>
      </c>
      <c r="G20" s="68">
        <f t="shared" si="3"/>
        <v>-1.2009620738932085</v>
      </c>
      <c r="H20" s="68">
        <f t="shared" si="4"/>
        <v>0</v>
      </c>
      <c r="I20" s="38"/>
    </row>
    <row r="21" spans="1:9" x14ac:dyDescent="0.8">
      <c r="A21" s="65">
        <v>5</v>
      </c>
      <c r="B21" s="66">
        <v>1.0497798848628292</v>
      </c>
      <c r="C21" s="66">
        <v>0.94133802453946203</v>
      </c>
      <c r="D21" s="67">
        <f t="shared" si="0"/>
        <v>1.0248899424314146</v>
      </c>
      <c r="E21" s="68">
        <f t="shared" si="1"/>
        <v>-8.3551917891952598E-2</v>
      </c>
      <c r="F21" s="68">
        <f t="shared" si="2"/>
        <v>6.9809229834235887E-3</v>
      </c>
      <c r="G21" s="68">
        <f t="shared" si="3"/>
        <v>0.1671038357839052</v>
      </c>
      <c r="H21" s="68">
        <f t="shared" si="4"/>
        <v>0.17542224548936514</v>
      </c>
      <c r="I21" s="38"/>
    </row>
    <row r="22" spans="1:9" x14ac:dyDescent="0.8">
      <c r="A22" s="65">
        <v>6</v>
      </c>
      <c r="B22" s="66">
        <v>-0.8378016085790847</v>
      </c>
      <c r="C22" s="66">
        <v>1.1726898301797775</v>
      </c>
      <c r="D22" s="67">
        <f t="shared" si="0"/>
        <v>8.109919571045765E-2</v>
      </c>
      <c r="E22" s="68">
        <f t="shared" si="1"/>
        <v>1.0915906344693198</v>
      </c>
      <c r="F22" s="68">
        <f t="shared" si="2"/>
        <v>1.1915701132611323</v>
      </c>
      <c r="G22" s="68">
        <f t="shared" si="3"/>
        <v>-2.1831812689386396</v>
      </c>
      <c r="H22" s="68">
        <f t="shared" si="4"/>
        <v>1.8290727789365195</v>
      </c>
      <c r="I22" s="38"/>
    </row>
    <row r="23" spans="1:9" x14ac:dyDescent="0.8">
      <c r="A23" s="65">
        <v>7</v>
      </c>
      <c r="B23" s="66">
        <v>1.6897600540723374</v>
      </c>
      <c r="C23" s="66">
        <v>0.25027783980875995</v>
      </c>
      <c r="D23" s="67">
        <f t="shared" si="0"/>
        <v>1.3448800270361687</v>
      </c>
      <c r="E23" s="68">
        <f t="shared" si="1"/>
        <v>-1.0946021872274088</v>
      </c>
      <c r="F23" s="68">
        <f t="shared" si="2"/>
        <v>1.1981539482830272</v>
      </c>
      <c r="G23" s="68">
        <f t="shared" si="3"/>
        <v>2.1892043744548175</v>
      </c>
      <c r="H23" s="68">
        <f t="shared" si="4"/>
        <v>3.69923010215417</v>
      </c>
      <c r="I23" s="38"/>
    </row>
    <row r="24" spans="1:9" x14ac:dyDescent="0.8">
      <c r="A24" s="65">
        <v>8</v>
      </c>
      <c r="B24" s="66">
        <v>1.0634762379527984</v>
      </c>
      <c r="C24" s="66">
        <v>0.80334040269430318</v>
      </c>
      <c r="D24" s="67">
        <f t="shared" si="0"/>
        <v>1.0317381189763992</v>
      </c>
      <c r="E24" s="68">
        <f t="shared" si="1"/>
        <v>-0.22839771628209604</v>
      </c>
      <c r="F24" s="68">
        <f t="shared" si="2"/>
        <v>5.2165516802876837E-2</v>
      </c>
      <c r="G24" s="68">
        <f t="shared" si="3"/>
        <v>0.45679543256419208</v>
      </c>
      <c r="H24" s="68">
        <f t="shared" si="4"/>
        <v>0.48579108813738825</v>
      </c>
      <c r="I24" s="38"/>
    </row>
    <row r="25" spans="1:9" x14ac:dyDescent="0.8">
      <c r="A25" s="65">
        <v>9</v>
      </c>
      <c r="B25" s="66">
        <v>1.5784281486353109</v>
      </c>
      <c r="C25" s="66">
        <v>1.281891355592407</v>
      </c>
      <c r="D25" s="67">
        <f t="shared" si="0"/>
        <v>1.2892140743176554</v>
      </c>
      <c r="E25" s="68">
        <f t="shared" si="1"/>
        <v>-7.3227187252484782E-3</v>
      </c>
      <c r="F25" s="68">
        <f t="shared" si="2"/>
        <v>5.3622209529104695E-5</v>
      </c>
      <c r="G25" s="68">
        <f t="shared" si="3"/>
        <v>1.4645437450496956E-2</v>
      </c>
      <c r="H25" s="68">
        <f t="shared" si="4"/>
        <v>2.3116770720942158E-2</v>
      </c>
      <c r="I25" s="38"/>
    </row>
    <row r="26" spans="1:9" x14ac:dyDescent="0.8">
      <c r="A26" s="65">
        <v>10</v>
      </c>
      <c r="B26" s="66">
        <v>1.3920362576886021</v>
      </c>
      <c r="C26" s="66">
        <v>0.13124775945556166</v>
      </c>
      <c r="D26" s="67">
        <f t="shared" si="0"/>
        <v>1.196018128844301</v>
      </c>
      <c r="E26" s="68">
        <f t="shared" si="1"/>
        <v>-1.0647703693887394</v>
      </c>
      <c r="F26" s="68">
        <f t="shared" si="2"/>
        <v>1.1337359395282325</v>
      </c>
      <c r="G26" s="68">
        <f t="shared" si="3"/>
        <v>2.1295407387774787</v>
      </c>
      <c r="H26" s="68">
        <f t="shared" si="4"/>
        <v>2.9643979206032225</v>
      </c>
      <c r="I26" s="38"/>
    </row>
    <row r="27" spans="1:9" x14ac:dyDescent="0.8">
      <c r="A27" s="65">
        <v>11</v>
      </c>
      <c r="B27" s="66">
        <v>2.5223499361430441</v>
      </c>
      <c r="C27" s="66">
        <v>1.1145663553424328</v>
      </c>
      <c r="D27" s="67">
        <f t="shared" si="0"/>
        <v>1.7611749680715221</v>
      </c>
      <c r="E27" s="68">
        <f t="shared" si="1"/>
        <v>-0.64660861272908932</v>
      </c>
      <c r="F27" s="68">
        <f t="shared" si="2"/>
        <v>0.41810269805543743</v>
      </c>
      <c r="G27" s="68">
        <f t="shared" si="3"/>
        <v>1.2932172254581786</v>
      </c>
      <c r="H27" s="68">
        <f t="shared" si="4"/>
        <v>3.2619463860535216</v>
      </c>
      <c r="I27" s="38"/>
    </row>
    <row r="28" spans="1:9" x14ac:dyDescent="0.8">
      <c r="A28" s="65">
        <v>12</v>
      </c>
      <c r="B28" s="66">
        <v>2.740579258797851</v>
      </c>
      <c r="C28" s="66">
        <v>0.24920820014745004</v>
      </c>
      <c r="D28" s="67">
        <f t="shared" si="0"/>
        <v>1.8702896293989255</v>
      </c>
      <c r="E28" s="68">
        <f t="shared" si="1"/>
        <v>-1.6210814292514755</v>
      </c>
      <c r="F28" s="68">
        <f t="shared" si="2"/>
        <v>2.6279050002640063</v>
      </c>
      <c r="G28" s="68">
        <f t="shared" si="3"/>
        <v>3.2421628585029509</v>
      </c>
      <c r="H28" s="68">
        <f t="shared" si="4"/>
        <v>8.8854042836579392</v>
      </c>
      <c r="I28" s="38"/>
    </row>
    <row r="29" spans="1:9" x14ac:dyDescent="0.8">
      <c r="A29" s="65">
        <v>13</v>
      </c>
      <c r="B29" s="66">
        <v>-9.093664746890795E-2</v>
      </c>
      <c r="C29" s="66">
        <v>-0.74192978052138869</v>
      </c>
      <c r="D29" s="67">
        <f t="shared" si="0"/>
        <v>0.45453167626554603</v>
      </c>
      <c r="E29" s="68">
        <f t="shared" si="1"/>
        <v>-1.1964614567869347</v>
      </c>
      <c r="F29" s="68">
        <f t="shared" si="2"/>
        <v>1.431520017576714</v>
      </c>
      <c r="G29" s="68">
        <f t="shared" si="3"/>
        <v>2.3929229135738694</v>
      </c>
      <c r="H29" s="68">
        <f t="shared" si="4"/>
        <v>-0.21760438741193905</v>
      </c>
      <c r="I29" s="38"/>
    </row>
    <row r="30" spans="1:9" x14ac:dyDescent="0.8">
      <c r="A30" s="65">
        <v>14</v>
      </c>
      <c r="B30" s="66">
        <v>-0.2427184466019412</v>
      </c>
      <c r="C30" s="66">
        <v>0.19717725851143086</v>
      </c>
      <c r="D30" s="67">
        <f t="shared" si="0"/>
        <v>0.3786407766990294</v>
      </c>
      <c r="E30" s="68">
        <f t="shared" si="1"/>
        <v>-0.18146351818759854</v>
      </c>
      <c r="F30" s="68">
        <f t="shared" si="2"/>
        <v>3.2929008433020907E-2</v>
      </c>
      <c r="G30" s="68">
        <f t="shared" si="3"/>
        <v>0.36292703637519708</v>
      </c>
      <c r="H30" s="68">
        <f t="shared" si="4"/>
        <v>-8.8089086498834041E-2</v>
      </c>
      <c r="I30" s="38"/>
    </row>
    <row r="31" spans="1:9" x14ac:dyDescent="0.8">
      <c r="A31" s="65">
        <v>15</v>
      </c>
      <c r="B31" s="66">
        <v>-2.3722627737226389</v>
      </c>
      <c r="C31" s="66">
        <v>3.4318097104502954E-2</v>
      </c>
      <c r="D31" s="67">
        <f t="shared" si="0"/>
        <v>-0.68613138686131947</v>
      </c>
      <c r="E31" s="68">
        <f t="shared" si="1"/>
        <v>0.72044948396582242</v>
      </c>
      <c r="F31" s="68">
        <f t="shared" si="2"/>
        <v>0.51904745894661986</v>
      </c>
      <c r="G31" s="68">
        <f t="shared" si="3"/>
        <v>-1.4408989679316448</v>
      </c>
      <c r="H31" s="68">
        <f t="shared" si="4"/>
        <v>3.4181909823196115</v>
      </c>
      <c r="I31" s="38"/>
    </row>
    <row r="32" spans="1:9" x14ac:dyDescent="0.8">
      <c r="A32" s="65">
        <v>16</v>
      </c>
      <c r="B32" s="66">
        <v>-3.4890965732087267</v>
      </c>
      <c r="C32" s="66">
        <v>-1.2192471679469605</v>
      </c>
      <c r="D32" s="67">
        <f t="shared" si="0"/>
        <v>-1.2445482866043633</v>
      </c>
      <c r="E32" s="68">
        <f t="shared" si="1"/>
        <v>2.530111865740281E-2</v>
      </c>
      <c r="F32" s="68">
        <f t="shared" si="2"/>
        <v>6.4014660531597656E-4</v>
      </c>
      <c r="G32" s="68">
        <f t="shared" si="3"/>
        <v>-5.060223731480562E-2</v>
      </c>
      <c r="H32" s="68">
        <f t="shared" si="4"/>
        <v>0.17655609281178306</v>
      </c>
      <c r="I32" s="38"/>
    </row>
    <row r="33" spans="1:9" x14ac:dyDescent="0.8">
      <c r="A33" s="65">
        <v>17</v>
      </c>
      <c r="B33" s="66">
        <v>-2.7759845061329997</v>
      </c>
      <c r="C33" s="66">
        <v>-0.43642395008757262</v>
      </c>
      <c r="D33" s="67">
        <f t="shared" si="0"/>
        <v>-0.88799225306649987</v>
      </c>
      <c r="E33" s="68">
        <f t="shared" si="1"/>
        <v>0.45156830297892725</v>
      </c>
      <c r="F33" s="68">
        <f t="shared" si="2"/>
        <v>0.20391393225526824</v>
      </c>
      <c r="G33" s="68">
        <f t="shared" si="3"/>
        <v>-0.9031366059578545</v>
      </c>
      <c r="H33" s="68">
        <f t="shared" si="4"/>
        <v>2.5070932250605482</v>
      </c>
      <c r="I33" s="38"/>
    </row>
    <row r="34" spans="1:9" x14ac:dyDescent="0.8">
      <c r="A34" s="65">
        <v>18</v>
      </c>
      <c r="B34" s="66">
        <v>-1.128818061088964</v>
      </c>
      <c r="C34" s="66">
        <v>0.18090908412911233</v>
      </c>
      <c r="D34" s="67">
        <f t="shared" si="0"/>
        <v>-6.4409030544481993E-2</v>
      </c>
      <c r="E34" s="68">
        <f t="shared" si="1"/>
        <v>0.24531811467359432</v>
      </c>
      <c r="F34" s="68">
        <f t="shared" si="2"/>
        <v>6.0180977387006777E-2</v>
      </c>
      <c r="G34" s="68">
        <f t="shared" si="3"/>
        <v>-0.49063622934718865</v>
      </c>
      <c r="H34" s="68">
        <f t="shared" si="4"/>
        <v>0.55383903711169369</v>
      </c>
      <c r="I34" s="38"/>
    </row>
    <row r="35" spans="1:9" x14ac:dyDescent="0.8">
      <c r="A35" s="65">
        <v>19</v>
      </c>
      <c r="B35" s="66">
        <v>-0.80591000671591928</v>
      </c>
      <c r="C35" s="66">
        <v>0.79828478630550137</v>
      </c>
      <c r="D35" s="67">
        <f t="shared" si="0"/>
        <v>9.704499664204036E-2</v>
      </c>
      <c r="E35" s="68">
        <f t="shared" si="1"/>
        <v>0.70123978966346101</v>
      </c>
      <c r="F35" s="68">
        <f t="shared" si="2"/>
        <v>0.49173724260725504</v>
      </c>
      <c r="G35" s="68">
        <f t="shared" si="3"/>
        <v>-1.402479579326922</v>
      </c>
      <c r="H35" s="68">
        <f t="shared" si="4"/>
        <v>1.1302723271942994</v>
      </c>
      <c r="I35" s="38"/>
    </row>
    <row r="36" spans="1:9" x14ac:dyDescent="0.8">
      <c r="A36" s="65">
        <v>20</v>
      </c>
      <c r="B36" s="66">
        <v>0.91401489505757638</v>
      </c>
      <c r="C36" s="66">
        <v>-1.370778474551301</v>
      </c>
      <c r="D36" s="67">
        <f t="shared" si="0"/>
        <v>0.95700744752878819</v>
      </c>
      <c r="E36" s="68">
        <f t="shared" si="1"/>
        <v>-2.3277859220800892</v>
      </c>
      <c r="F36" s="68">
        <f t="shared" si="2"/>
        <v>5.4185872990342512</v>
      </c>
      <c r="G36" s="68">
        <f t="shared" si="3"/>
        <v>4.6555718441601783</v>
      </c>
      <c r="H36" s="68">
        <f t="shared" si="4"/>
        <v>4.2552620105730732</v>
      </c>
      <c r="I36" s="38"/>
    </row>
    <row r="37" spans="1:9" x14ac:dyDescent="0.8">
      <c r="A37" s="65">
        <v>21</v>
      </c>
      <c r="B37" s="66">
        <v>0.73800738007379607</v>
      </c>
      <c r="C37" s="66">
        <v>0.37793978423307806</v>
      </c>
      <c r="D37" s="67">
        <f t="shared" si="0"/>
        <v>0.86900369003689804</v>
      </c>
      <c r="E37" s="68">
        <f t="shared" si="1"/>
        <v>-0.49106390580381998</v>
      </c>
      <c r="F37" s="68">
        <f t="shared" si="2"/>
        <v>0.24114375958330297</v>
      </c>
      <c r="G37" s="68">
        <f t="shared" si="3"/>
        <v>0.98212781160763996</v>
      </c>
      <c r="H37" s="68">
        <f t="shared" si="4"/>
        <v>0.72481757314216511</v>
      </c>
      <c r="I37" s="38"/>
    </row>
    <row r="38" spans="1:9" x14ac:dyDescent="0.8">
      <c r="A38" s="65">
        <v>22</v>
      </c>
      <c r="B38" s="66">
        <v>2.3643023643023469</v>
      </c>
      <c r="C38" s="66">
        <v>0.53428508703687783</v>
      </c>
      <c r="D38" s="67">
        <f t="shared" si="0"/>
        <v>1.6821511821511734</v>
      </c>
      <c r="E38" s="68">
        <f t="shared" si="1"/>
        <v>-1.1478660951142956</v>
      </c>
      <c r="F38" s="68">
        <f t="shared" si="2"/>
        <v>1.317596572312941</v>
      </c>
      <c r="G38" s="68">
        <f t="shared" si="3"/>
        <v>2.2957321902285912</v>
      </c>
      <c r="H38" s="68">
        <f t="shared" si="4"/>
        <v>5.4278050451624633</v>
      </c>
      <c r="I38" s="38"/>
    </row>
    <row r="39" spans="1:9" x14ac:dyDescent="0.8">
      <c r="A39" s="65">
        <v>23</v>
      </c>
      <c r="B39" s="66">
        <v>1.9193233571893416</v>
      </c>
      <c r="C39" s="66">
        <v>2.9575405304953506E-2</v>
      </c>
      <c r="D39" s="67">
        <f t="shared" si="0"/>
        <v>1.4596616785946708</v>
      </c>
      <c r="E39" s="68">
        <f t="shared" si="1"/>
        <v>-1.4300862732897173</v>
      </c>
      <c r="F39" s="68">
        <f t="shared" si="2"/>
        <v>2.0451467490516717</v>
      </c>
      <c r="G39" s="68">
        <f t="shared" si="3"/>
        <v>2.8601725465794345</v>
      </c>
      <c r="H39" s="68">
        <f t="shared" si="4"/>
        <v>5.4895959742416283</v>
      </c>
      <c r="I39" s="38"/>
    </row>
    <row r="40" spans="1:9" x14ac:dyDescent="0.8">
      <c r="A40" s="65">
        <v>24</v>
      </c>
      <c r="B40" s="66">
        <v>1.9470156399616911</v>
      </c>
      <c r="C40" s="66">
        <v>1.7092709179356689</v>
      </c>
      <c r="D40" s="67">
        <f t="shared" si="0"/>
        <v>1.4735078199808456</v>
      </c>
      <c r="E40" s="68">
        <f t="shared" si="1"/>
        <v>0.23576309795482331</v>
      </c>
      <c r="F40" s="68">
        <f t="shared" si="2"/>
        <v>5.5584238357255608E-2</v>
      </c>
      <c r="G40" s="68">
        <f t="shared" si="3"/>
        <v>-0.47152619590964662</v>
      </c>
      <c r="H40" s="68">
        <f t="shared" si="4"/>
        <v>-0.91806887808772231</v>
      </c>
      <c r="I40" s="38"/>
    </row>
    <row r="41" spans="1:9" x14ac:dyDescent="0.8">
      <c r="A41" s="65">
        <v>25</v>
      </c>
      <c r="B41" s="66">
        <v>2.3168440826549954</v>
      </c>
      <c r="C41" s="66">
        <v>0.46486641029690645</v>
      </c>
      <c r="D41" s="67">
        <f t="shared" si="0"/>
        <v>1.6584220413274977</v>
      </c>
      <c r="E41" s="68">
        <f t="shared" si="1"/>
        <v>-1.1935556310305913</v>
      </c>
      <c r="F41" s="68">
        <f t="shared" si="2"/>
        <v>1.4245750443648328</v>
      </c>
      <c r="G41" s="68">
        <f t="shared" si="3"/>
        <v>2.3871112620611825</v>
      </c>
      <c r="H41" s="68">
        <f t="shared" si="4"/>
        <v>5.5305646021455486</v>
      </c>
      <c r="I41" s="38"/>
    </row>
    <row r="42" spans="1:9" x14ac:dyDescent="0.8">
      <c r="A42" s="65">
        <v>26</v>
      </c>
      <c r="B42" s="66">
        <v>1.0709914320685527</v>
      </c>
      <c r="C42" s="66">
        <v>3.0096828404111875E-2</v>
      </c>
      <c r="D42" s="67">
        <f t="shared" si="0"/>
        <v>1.0354957160342764</v>
      </c>
      <c r="E42" s="68">
        <f t="shared" si="1"/>
        <v>-1.0053988876301645</v>
      </c>
      <c r="F42" s="68">
        <f t="shared" si="2"/>
        <v>1.0108269232479721</v>
      </c>
      <c r="G42" s="68">
        <f t="shared" si="3"/>
        <v>2.010797775260329</v>
      </c>
      <c r="H42" s="68">
        <f t="shared" si="4"/>
        <v>2.1535471889263196</v>
      </c>
      <c r="I42" s="38"/>
    </row>
    <row r="43" spans="1:9" x14ac:dyDescent="0.8">
      <c r="A43" s="65">
        <v>27</v>
      </c>
      <c r="B43" s="66">
        <v>1.7257039055404135</v>
      </c>
      <c r="C43" s="66">
        <v>0.96471643569996957</v>
      </c>
      <c r="D43" s="67">
        <f t="shared" si="0"/>
        <v>1.3628519527702068</v>
      </c>
      <c r="E43" s="68">
        <f t="shared" si="1"/>
        <v>-0.3981355170702372</v>
      </c>
      <c r="F43" s="68">
        <f t="shared" si="2"/>
        <v>0.15851188995278515</v>
      </c>
      <c r="G43" s="68">
        <f t="shared" si="3"/>
        <v>0.7962710341404744</v>
      </c>
      <c r="H43" s="68">
        <f t="shared" si="4"/>
        <v>1.3741280334849206</v>
      </c>
      <c r="I43" s="38"/>
    </row>
    <row r="44" spans="1:9" x14ac:dyDescent="0.8">
      <c r="A44" s="65">
        <v>28</v>
      </c>
      <c r="B44" s="66">
        <v>-2.3511904761904674</v>
      </c>
      <c r="C44" s="66">
        <v>0.7518872657899891</v>
      </c>
      <c r="D44" s="67">
        <f t="shared" si="0"/>
        <v>-0.6755952380952337</v>
      </c>
      <c r="E44" s="68">
        <f t="shared" si="1"/>
        <v>1.4274825038852228</v>
      </c>
      <c r="F44" s="68">
        <f t="shared" si="2"/>
        <v>2.0377062988984251</v>
      </c>
      <c r="G44" s="68">
        <f t="shared" si="3"/>
        <v>-2.8549650077704456</v>
      </c>
      <c r="H44" s="68">
        <f t="shared" si="4"/>
        <v>6.7125665361269151</v>
      </c>
      <c r="I44" s="38"/>
    </row>
    <row r="45" spans="1:9" x14ac:dyDescent="0.8">
      <c r="A45" s="65">
        <v>29</v>
      </c>
      <c r="B45" s="66">
        <v>-3.0478512648582949</v>
      </c>
      <c r="C45" s="66">
        <v>-0.75750796370989804</v>
      </c>
      <c r="D45" s="67">
        <f t="shared" si="0"/>
        <v>-1.0239256324291475</v>
      </c>
      <c r="E45" s="68">
        <f t="shared" si="1"/>
        <v>0.26641766871924943</v>
      </c>
      <c r="F45" s="68">
        <f t="shared" si="2"/>
        <v>7.0978374205799735E-2</v>
      </c>
      <c r="G45" s="68">
        <f t="shared" si="3"/>
        <v>-0.53283533743849887</v>
      </c>
      <c r="H45" s="68">
        <f t="shared" si="4"/>
        <v>1.6240028571731251</v>
      </c>
      <c r="I45" s="38"/>
    </row>
    <row r="46" spans="1:9" x14ac:dyDescent="0.8">
      <c r="A46" s="65">
        <v>30</v>
      </c>
      <c r="B46" s="66">
        <v>-3.6466519962275754</v>
      </c>
      <c r="C46" s="66">
        <v>-1.0805520352139268</v>
      </c>
      <c r="D46" s="67">
        <f t="shared" si="0"/>
        <v>-1.3233259981137877</v>
      </c>
      <c r="E46" s="68">
        <f t="shared" si="1"/>
        <v>0.24277396289986086</v>
      </c>
      <c r="F46" s="68">
        <f t="shared" si="2"/>
        <v>5.8939197062103016E-2</v>
      </c>
      <c r="G46" s="68">
        <f t="shared" si="3"/>
        <v>-0.48554792579972172</v>
      </c>
      <c r="H46" s="68">
        <f t="shared" si="4"/>
        <v>1.7706243128817138</v>
      </c>
      <c r="I46" s="38"/>
    </row>
    <row r="47" spans="1:9" x14ac:dyDescent="0.8">
      <c r="A47" s="65">
        <v>31</v>
      </c>
      <c r="B47" s="66">
        <v>-2.9037520391517262</v>
      </c>
      <c r="C47" s="66">
        <v>-0.35613110923907243</v>
      </c>
      <c r="D47" s="67">
        <f t="shared" si="0"/>
        <v>-0.9518760195758631</v>
      </c>
      <c r="E47" s="68">
        <f t="shared" si="1"/>
        <v>0.59574491033679067</v>
      </c>
      <c r="F47" s="68">
        <f t="shared" si="2"/>
        <v>0.35491199819219077</v>
      </c>
      <c r="G47" s="68">
        <f t="shared" si="3"/>
        <v>-1.1914898206735813</v>
      </c>
      <c r="H47" s="68">
        <f t="shared" si="4"/>
        <v>3.4597909964094362</v>
      </c>
      <c r="I47" s="38"/>
    </row>
    <row r="48" spans="1:9" x14ac:dyDescent="0.8">
      <c r="A48" s="65">
        <v>32</v>
      </c>
      <c r="B48" s="66">
        <v>0.43682795698923371</v>
      </c>
      <c r="C48" s="66">
        <v>0.18333857078435756</v>
      </c>
      <c r="D48" s="67">
        <f t="shared" si="0"/>
        <v>0.71841397849461686</v>
      </c>
      <c r="E48" s="68">
        <f t="shared" si="1"/>
        <v>-0.5350754077102593</v>
      </c>
      <c r="F48" s="68">
        <f t="shared" si="2"/>
        <v>0.28630569193630023</v>
      </c>
      <c r="G48" s="68">
        <f t="shared" si="3"/>
        <v>1.0701508154205186</v>
      </c>
      <c r="H48" s="68">
        <f t="shared" si="4"/>
        <v>0.46747179437050768</v>
      </c>
      <c r="I48" s="38"/>
    </row>
    <row r="49" spans="1:9" x14ac:dyDescent="0.8">
      <c r="A49" s="65">
        <v>33</v>
      </c>
      <c r="B49" s="66">
        <v>3.0779524924724058</v>
      </c>
      <c r="C49" s="66">
        <v>0.79867791836625202</v>
      </c>
      <c r="D49" s="67">
        <f t="shared" si="0"/>
        <v>2.0389762462362029</v>
      </c>
      <c r="E49" s="68">
        <f t="shared" si="1"/>
        <v>-1.2402983278699509</v>
      </c>
      <c r="F49" s="68">
        <f t="shared" si="2"/>
        <v>1.5383399421169961</v>
      </c>
      <c r="G49" s="68">
        <f t="shared" si="3"/>
        <v>2.4805966557399017</v>
      </c>
      <c r="H49" s="68">
        <f t="shared" si="4"/>
        <v>7.6351586593533449</v>
      </c>
      <c r="I49" s="38"/>
    </row>
    <row r="50" spans="1:9" x14ac:dyDescent="0.8">
      <c r="A50" s="65">
        <v>34</v>
      </c>
      <c r="B50" s="66">
        <v>1.9149626744563477</v>
      </c>
      <c r="C50" s="66">
        <v>0.32484744530864873</v>
      </c>
      <c r="D50" s="67">
        <f t="shared" si="0"/>
        <v>1.4574813372281739</v>
      </c>
      <c r="E50" s="68">
        <f t="shared" si="1"/>
        <v>-1.1326338919195251</v>
      </c>
      <c r="F50" s="68">
        <f t="shared" si="2"/>
        <v>1.2828595331247705</v>
      </c>
      <c r="G50" s="68">
        <f t="shared" si="3"/>
        <v>2.2652677838390503</v>
      </c>
      <c r="H50" s="68">
        <f t="shared" si="4"/>
        <v>4.3379032537002313</v>
      </c>
      <c r="I50" s="38"/>
    </row>
    <row r="51" spans="1:9" x14ac:dyDescent="0.8">
      <c r="A51" s="65">
        <v>35</v>
      </c>
      <c r="B51" s="66">
        <v>0.89171974522290043</v>
      </c>
      <c r="C51" s="66">
        <v>0.2694937109563682</v>
      </c>
      <c r="D51" s="67">
        <f t="shared" si="0"/>
        <v>0.94585987261145021</v>
      </c>
      <c r="E51" s="68">
        <f t="shared" si="1"/>
        <v>-0.67636616165508201</v>
      </c>
      <c r="F51" s="68">
        <f t="shared" si="2"/>
        <v>0.45747118463202852</v>
      </c>
      <c r="G51" s="68">
        <f t="shared" si="3"/>
        <v>1.352732323310164</v>
      </c>
      <c r="H51" s="68">
        <f t="shared" si="4"/>
        <v>1.2062581226969216</v>
      </c>
      <c r="I51" s="38"/>
    </row>
    <row r="52" spans="1:9" x14ac:dyDescent="0.8">
      <c r="A52" s="65">
        <v>36</v>
      </c>
      <c r="B52" s="66">
        <v>0.82070707070707272</v>
      </c>
      <c r="C52" s="66">
        <v>6.7633391325315984E-2</v>
      </c>
      <c r="D52" s="67">
        <f t="shared" si="0"/>
        <v>0.91035353535353636</v>
      </c>
      <c r="E52" s="68">
        <f t="shared" si="1"/>
        <v>-0.84272014402822037</v>
      </c>
      <c r="F52" s="68">
        <f t="shared" si="2"/>
        <v>0.71017724115094449</v>
      </c>
      <c r="G52" s="68">
        <f t="shared" si="3"/>
        <v>1.6854402880564407</v>
      </c>
      <c r="H52" s="68">
        <f t="shared" si="4"/>
        <v>1.3832527616624863</v>
      </c>
      <c r="I52" s="38"/>
    </row>
    <row r="53" spans="1:9" x14ac:dyDescent="0.8">
      <c r="A53" s="65">
        <v>37</v>
      </c>
      <c r="B53" s="66">
        <v>0.12523481527865954</v>
      </c>
      <c r="C53" s="66">
        <v>0.68182172268429042</v>
      </c>
      <c r="D53" s="67">
        <f t="shared" si="0"/>
        <v>0.56261740763932977</v>
      </c>
      <c r="E53" s="68">
        <f t="shared" si="1"/>
        <v>0.11920431504496065</v>
      </c>
      <c r="F53" s="68">
        <f t="shared" si="2"/>
        <v>1.4209668725338232E-2</v>
      </c>
      <c r="G53" s="68">
        <f t="shared" si="3"/>
        <v>-0.2384086300899213</v>
      </c>
      <c r="H53" s="68">
        <f t="shared" si="4"/>
        <v>-2.9857060750149565E-2</v>
      </c>
      <c r="I53" s="38"/>
    </row>
    <row r="54" spans="1:9" x14ac:dyDescent="0.8">
      <c r="A54" s="65">
        <v>38</v>
      </c>
      <c r="B54" s="66">
        <v>1.5322076297686067</v>
      </c>
      <c r="C54" s="66">
        <v>0.30150459098156546</v>
      </c>
      <c r="D54" s="67">
        <f t="shared" si="0"/>
        <v>1.2661038148843033</v>
      </c>
      <c r="E54" s="68">
        <f t="shared" si="1"/>
        <v>-0.96459922390273789</v>
      </c>
      <c r="F54" s="68">
        <f t="shared" si="2"/>
        <v>0.93045166275376423</v>
      </c>
      <c r="G54" s="68">
        <f t="shared" si="3"/>
        <v>1.9291984478054758</v>
      </c>
      <c r="H54" s="68">
        <f t="shared" si="4"/>
        <v>2.9559325810653032</v>
      </c>
      <c r="I54" s="38"/>
    </row>
    <row r="55" spans="1:9" x14ac:dyDescent="0.8">
      <c r="A55" s="65">
        <v>39</v>
      </c>
      <c r="B55" s="66">
        <v>3.7265167847243532</v>
      </c>
      <c r="C55" s="66">
        <v>1.0859944914676305</v>
      </c>
      <c r="D55" s="67">
        <f t="shared" si="0"/>
        <v>2.3632583923621766</v>
      </c>
      <c r="E55" s="68">
        <f t="shared" si="1"/>
        <v>-1.2772639008945461</v>
      </c>
      <c r="F55" s="68">
        <f t="shared" si="2"/>
        <v>1.6314030725283528</v>
      </c>
      <c r="G55" s="68">
        <f t="shared" si="3"/>
        <v>2.5545278017890922</v>
      </c>
      <c r="H55" s="68">
        <f t="shared" si="4"/>
        <v>9.5194907304120573</v>
      </c>
      <c r="I55" s="38"/>
    </row>
    <row r="56" spans="1:9" x14ac:dyDescent="0.8">
      <c r="A56" s="65">
        <v>40</v>
      </c>
      <c r="B56" s="66">
        <v>2.3159144893111687</v>
      </c>
      <c r="C56" s="66">
        <v>0.73306003565693345</v>
      </c>
      <c r="D56" s="67">
        <f t="shared" si="0"/>
        <v>1.6579572446555844</v>
      </c>
      <c r="E56" s="68">
        <f t="shared" si="1"/>
        <v>-0.92489720899865091</v>
      </c>
      <c r="F56" s="68">
        <f t="shared" si="2"/>
        <v>0.85543484721349416</v>
      </c>
      <c r="G56" s="68">
        <f t="shared" si="3"/>
        <v>1.8497944179973018</v>
      </c>
      <c r="H56" s="68">
        <f t="shared" si="4"/>
        <v>4.2839656948868718</v>
      </c>
      <c r="I56" s="38"/>
    </row>
    <row r="57" spans="1:9" x14ac:dyDescent="0.8">
      <c r="A57" s="65">
        <v>41</v>
      </c>
      <c r="B57" s="66">
        <v>1.2188044109112042</v>
      </c>
      <c r="C57" s="66">
        <v>1.6187623325961908E-2</v>
      </c>
      <c r="D57" s="67">
        <f t="shared" si="0"/>
        <v>1.1094022054556021</v>
      </c>
      <c r="E57" s="68">
        <f t="shared" si="1"/>
        <v>-1.0932145821296402</v>
      </c>
      <c r="F57" s="68">
        <f>E57^2</f>
        <v>1.1951181225808838</v>
      </c>
      <c r="G57" s="68">
        <f t="shared" si="3"/>
        <v>2.1864291642592804</v>
      </c>
      <c r="H57" s="68">
        <f t="shared" si="4"/>
        <v>2.6648295095441088</v>
      </c>
      <c r="I57" s="38"/>
    </row>
    <row r="58" spans="1:9" x14ac:dyDescent="0.8">
      <c r="A58" s="65">
        <v>42</v>
      </c>
      <c r="B58" s="66">
        <v>1.0894495412844094</v>
      </c>
      <c r="C58" s="66">
        <v>0.61168150624177997</v>
      </c>
      <c r="D58" s="67">
        <f t="shared" si="0"/>
        <v>1.0447247706422047</v>
      </c>
      <c r="E58" s="68">
        <f t="shared" si="1"/>
        <v>-0.43304326440042473</v>
      </c>
      <c r="F58" s="68">
        <f t="shared" si="2"/>
        <v>0.18752646884257615</v>
      </c>
      <c r="G58" s="68">
        <f t="shared" si="3"/>
        <v>0.86608652880084946</v>
      </c>
      <c r="H58" s="68">
        <f t="shared" si="4"/>
        <v>0.94355757151469188</v>
      </c>
      <c r="I58" s="38"/>
    </row>
    <row r="59" spans="1:9" x14ac:dyDescent="0.8">
      <c r="A59" s="65">
        <v>43</v>
      </c>
      <c r="B59" s="66">
        <v>-0.28360748723767415</v>
      </c>
      <c r="C59" s="66">
        <v>-0.18850251541401519</v>
      </c>
      <c r="D59" s="67">
        <f t="shared" si="0"/>
        <v>0.35819625638116293</v>
      </c>
      <c r="E59" s="68">
        <f t="shared" si="1"/>
        <v>-0.54669877179517812</v>
      </c>
      <c r="F59" s="68">
        <f t="shared" si="2"/>
        <v>0.29887954708235626</v>
      </c>
      <c r="G59" s="68">
        <f t="shared" si="3"/>
        <v>1.0933975435903562</v>
      </c>
      <c r="H59" s="68">
        <f t="shared" si="4"/>
        <v>-0.31009572988950623</v>
      </c>
      <c r="I59" s="38"/>
    </row>
    <row r="60" spans="1:9" x14ac:dyDescent="0.8">
      <c r="A60" s="65">
        <v>44</v>
      </c>
      <c r="B60" s="66">
        <v>0.2275312855517484</v>
      </c>
      <c r="C60" s="66">
        <v>0.51088065233300028</v>
      </c>
      <c r="D60" s="67">
        <f t="shared" si="0"/>
        <v>0.6137656427758742</v>
      </c>
      <c r="E60" s="68">
        <f t="shared" si="1"/>
        <v>-0.10288499044287391</v>
      </c>
      <c r="F60" s="68">
        <f t="shared" si="2"/>
        <v>1.0585321258430256E-2</v>
      </c>
      <c r="G60" s="68">
        <f t="shared" si="3"/>
        <v>0.20576998088574783</v>
      </c>
      <c r="H60" s="68">
        <f t="shared" si="4"/>
        <v>4.68191082788929E-2</v>
      </c>
      <c r="I60" s="38"/>
    </row>
    <row r="61" spans="1:9" x14ac:dyDescent="0.8">
      <c r="A61" s="65">
        <v>45</v>
      </c>
      <c r="B61" s="66">
        <v>1.0215664018161448</v>
      </c>
      <c r="C61" s="66">
        <v>0.78165019781188505</v>
      </c>
      <c r="D61" s="67">
        <f t="shared" si="0"/>
        <v>1.0107832009080724</v>
      </c>
      <c r="E61" s="68">
        <f t="shared" si="1"/>
        <v>-0.22913300309618734</v>
      </c>
      <c r="F61" s="68">
        <f t="shared" si="2"/>
        <v>5.2501933107877395E-2</v>
      </c>
      <c r="G61" s="68">
        <f t="shared" si="3"/>
        <v>0.45826600619237468</v>
      </c>
      <c r="H61" s="68">
        <f t="shared" si="4"/>
        <v>0.46814915502059934</v>
      </c>
      <c r="I61" s="38"/>
    </row>
    <row r="62" spans="1:9" x14ac:dyDescent="0.8">
      <c r="A62" s="65">
        <v>46</v>
      </c>
      <c r="B62" s="66">
        <v>-8.4269662921357735E-2</v>
      </c>
      <c r="C62" s="66">
        <v>1.0065672783533728</v>
      </c>
      <c r="D62" s="67">
        <f t="shared" si="0"/>
        <v>0.45786516853932113</v>
      </c>
      <c r="E62" s="68">
        <f t="shared" si="1"/>
        <v>0.54870210981405165</v>
      </c>
      <c r="F62" s="68">
        <f t="shared" si="2"/>
        <v>0.3010740053143916</v>
      </c>
      <c r="G62" s="68">
        <f t="shared" si="3"/>
        <v>-1.0974042196281033</v>
      </c>
      <c r="H62" s="68">
        <f t="shared" si="4"/>
        <v>9.2477883676535894E-2</v>
      </c>
      <c r="I62" s="38"/>
    </row>
    <row r="63" spans="1:9" x14ac:dyDescent="0.8">
      <c r="A63" s="65">
        <v>47</v>
      </c>
      <c r="B63" s="66">
        <v>1.5181332583638039</v>
      </c>
      <c r="C63" s="66">
        <v>0.18291497683541991</v>
      </c>
      <c r="D63" s="67">
        <f t="shared" si="0"/>
        <v>1.2590666291819019</v>
      </c>
      <c r="E63" s="68">
        <f t="shared" si="1"/>
        <v>-1.076151652346482</v>
      </c>
      <c r="F63" s="68">
        <f t="shared" si="2"/>
        <v>1.1581023788480636</v>
      </c>
      <c r="G63" s="68">
        <f t="shared" si="3"/>
        <v>2.152303304692964</v>
      </c>
      <c r="H63" s="68">
        <f t="shared" si="4"/>
        <v>3.2674832289407125</v>
      </c>
      <c r="I63" s="38"/>
    </row>
    <row r="64" spans="1:9" x14ac:dyDescent="0.8">
      <c r="A64" s="65">
        <v>48</v>
      </c>
      <c r="B64" s="66">
        <v>1.5231237884242574</v>
      </c>
      <c r="C64" s="66">
        <v>0.15328362136621365</v>
      </c>
      <c r="D64" s="67">
        <f t="shared" si="0"/>
        <v>1.2615618942121287</v>
      </c>
      <c r="E64" s="68">
        <f t="shared" si="1"/>
        <v>-1.1082782728459151</v>
      </c>
      <c r="F64" s="68">
        <f t="shared" si="2"/>
        <v>1.2282807300623246</v>
      </c>
      <c r="G64" s="68">
        <f t="shared" si="3"/>
        <v>2.2165565456918301</v>
      </c>
      <c r="H64" s="68">
        <f t="shared" si="4"/>
        <v>3.3760900031307259</v>
      </c>
      <c r="I64" s="38"/>
    </row>
    <row r="65" spans="1:8" x14ac:dyDescent="0.8">
      <c r="A65" s="65">
        <v>49</v>
      </c>
      <c r="B65" s="69">
        <v>0.98199672667757909</v>
      </c>
      <c r="C65" s="69">
        <v>0.15699318607036616</v>
      </c>
      <c r="D65" s="67">
        <f t="shared" ref="D65:D128" si="5">$C$7+B65*$C$8</f>
        <v>0.99099836333878955</v>
      </c>
      <c r="E65" s="68">
        <f t="shared" ref="E65:E128" si="6">C65-D65</f>
        <v>-0.83400517726842338</v>
      </c>
      <c r="F65" s="68">
        <f t="shared" ref="F65:F128" si="7">E65^2</f>
        <v>0.69556463571053428</v>
      </c>
      <c r="G65" s="68">
        <f t="shared" ref="G65:G128" si="8">-2*E65</f>
        <v>1.6680103545368468</v>
      </c>
      <c r="H65" s="68">
        <f t="shared" ref="H65:H128" si="9">-2*B65*E65</f>
        <v>1.6379807082194917</v>
      </c>
    </row>
    <row r="66" spans="1:8" x14ac:dyDescent="0.8">
      <c r="A66" s="65">
        <v>50</v>
      </c>
      <c r="B66" s="69">
        <v>0.59427336574825063</v>
      </c>
      <c r="C66" s="69">
        <v>-0.20433104602246033</v>
      </c>
      <c r="D66" s="67">
        <f t="shared" si="5"/>
        <v>0.79713668287412531</v>
      </c>
      <c r="E66" s="68">
        <f t="shared" si="6"/>
        <v>-1.0014677288965856</v>
      </c>
      <c r="F66" s="68">
        <f t="shared" si="7"/>
        <v>1.0029376120212852</v>
      </c>
      <c r="G66" s="68">
        <f t="shared" si="8"/>
        <v>2.0029354577931713</v>
      </c>
      <c r="H66" s="68">
        <f t="shared" si="9"/>
        <v>1.190291195879261</v>
      </c>
    </row>
    <row r="67" spans="1:8" x14ac:dyDescent="0.8">
      <c r="A67" s="65">
        <v>51</v>
      </c>
      <c r="B67" s="69">
        <v>0.32223415682064172</v>
      </c>
      <c r="C67" s="69">
        <v>1.3596057360011145</v>
      </c>
      <c r="D67" s="67">
        <f t="shared" si="5"/>
        <v>0.66111707841032086</v>
      </c>
      <c r="E67" s="68">
        <f t="shared" si="6"/>
        <v>0.69848865759079359</v>
      </c>
      <c r="F67" s="68">
        <f t="shared" si="7"/>
        <v>0.48788640478298889</v>
      </c>
      <c r="G67" s="68">
        <f t="shared" si="8"/>
        <v>-1.3969773151815872</v>
      </c>
      <c r="H67" s="68">
        <f t="shared" si="9"/>
        <v>-0.45015380725510257</v>
      </c>
    </row>
    <row r="68" spans="1:8" x14ac:dyDescent="0.8">
      <c r="A68" s="65">
        <v>52</v>
      </c>
      <c r="B68" s="69">
        <v>-0.18736616702355491</v>
      </c>
      <c r="C68" s="69">
        <v>0.65060795546278882</v>
      </c>
      <c r="D68" s="67">
        <f t="shared" si="5"/>
        <v>0.40631691648822255</v>
      </c>
      <c r="E68" s="68">
        <f t="shared" si="6"/>
        <v>0.24429103897456628</v>
      </c>
      <c r="F68" s="68">
        <f t="shared" si="7"/>
        <v>5.9678111723273058E-2</v>
      </c>
      <c r="G68" s="68">
        <f t="shared" si="8"/>
        <v>-0.48858207794913255</v>
      </c>
      <c r="H68" s="68">
        <f t="shared" si="9"/>
        <v>9.1543751221732694E-2</v>
      </c>
    </row>
    <row r="69" spans="1:8" x14ac:dyDescent="0.8">
      <c r="A69" s="65">
        <v>53</v>
      </c>
      <c r="B69" s="69">
        <v>0.69723786537947774</v>
      </c>
      <c r="C69" s="69">
        <v>4.2035496388564297E-2</v>
      </c>
      <c r="D69" s="67">
        <f t="shared" si="5"/>
        <v>0.84861893268973887</v>
      </c>
      <c r="E69" s="68">
        <f t="shared" si="6"/>
        <v>-0.80658343630117457</v>
      </c>
      <c r="F69" s="68">
        <f t="shared" si="7"/>
        <v>0.65057683971541092</v>
      </c>
      <c r="G69" s="68">
        <f t="shared" si="8"/>
        <v>1.6131668726023491</v>
      </c>
      <c r="H69" s="68">
        <f t="shared" si="9"/>
        <v>1.1247610267541499</v>
      </c>
    </row>
    <row r="70" spans="1:8" x14ac:dyDescent="0.8">
      <c r="A70" s="65">
        <v>54</v>
      </c>
      <c r="B70" s="69">
        <v>-0.47936085219707536</v>
      </c>
      <c r="C70" s="69">
        <v>-0.54198646749037493</v>
      </c>
      <c r="D70" s="67">
        <f t="shared" si="5"/>
        <v>0.26031957390146232</v>
      </c>
      <c r="E70" s="68">
        <f t="shared" si="6"/>
        <v>-0.80230604139183725</v>
      </c>
      <c r="F70" s="68">
        <f t="shared" si="7"/>
        <v>0.64369498405384051</v>
      </c>
      <c r="G70" s="68">
        <f t="shared" si="8"/>
        <v>1.6046120827836745</v>
      </c>
      <c r="H70" s="68">
        <f t="shared" si="9"/>
        <v>-0.76918821544890625</v>
      </c>
    </row>
    <row r="71" spans="1:8" x14ac:dyDescent="0.8">
      <c r="A71" s="65">
        <v>55</v>
      </c>
      <c r="B71" s="69">
        <v>-8.0278298100083134E-2</v>
      </c>
      <c r="C71" s="69">
        <v>0.4392753138783263</v>
      </c>
      <c r="D71" s="67">
        <f t="shared" si="5"/>
        <v>0.45986085094995843</v>
      </c>
      <c r="E71" s="68">
        <f t="shared" si="6"/>
        <v>-2.0585537071632132E-2</v>
      </c>
      <c r="F71" s="68">
        <f t="shared" si="7"/>
        <v>4.2376433652754078E-4</v>
      </c>
      <c r="G71" s="68">
        <f t="shared" si="8"/>
        <v>4.1171074143264264E-2</v>
      </c>
      <c r="H71" s="68">
        <f t="shared" si="9"/>
        <v>-3.3051437631735933E-3</v>
      </c>
    </row>
    <row r="72" spans="1:8" x14ac:dyDescent="0.8">
      <c r="A72" s="65">
        <v>56</v>
      </c>
      <c r="B72" s="69">
        <v>-0.83020889126940745</v>
      </c>
      <c r="C72" s="69">
        <v>0.34106867552583253</v>
      </c>
      <c r="D72" s="67">
        <f t="shared" si="5"/>
        <v>8.4895554365296277E-2</v>
      </c>
      <c r="E72" s="68">
        <f t="shared" si="6"/>
        <v>0.25617312116053625</v>
      </c>
      <c r="F72" s="68">
        <f t="shared" si="7"/>
        <v>6.5624668005130782E-2</v>
      </c>
      <c r="G72" s="68">
        <f t="shared" si="8"/>
        <v>-0.51234624232107251</v>
      </c>
      <c r="H72" s="68">
        <f t="shared" si="9"/>
        <v>0.42535440578342476</v>
      </c>
    </row>
    <row r="73" spans="1:8" x14ac:dyDescent="0.8">
      <c r="A73" s="65">
        <v>57</v>
      </c>
      <c r="B73" s="69">
        <v>-1.8093437753173021</v>
      </c>
      <c r="C73" s="69">
        <v>-0.57149469545146303</v>
      </c>
      <c r="D73" s="67">
        <f t="shared" si="5"/>
        <v>-0.40467188765865103</v>
      </c>
      <c r="E73" s="68">
        <f t="shared" si="6"/>
        <v>-0.166822807792812</v>
      </c>
      <c r="F73" s="68">
        <f t="shared" si="7"/>
        <v>2.7829849199877497E-2</v>
      </c>
      <c r="G73" s="68">
        <f t="shared" si="8"/>
        <v>0.333645615585624</v>
      </c>
      <c r="H73" s="68">
        <f t="shared" si="9"/>
        <v>-0.60367961772175815</v>
      </c>
    </row>
    <row r="74" spans="1:8" x14ac:dyDescent="0.8">
      <c r="A74" s="65">
        <v>58</v>
      </c>
      <c r="B74" s="69">
        <v>-4.2079207920792214</v>
      </c>
      <c r="C74" s="69">
        <v>-1.2339361244513327</v>
      </c>
      <c r="D74" s="67">
        <f t="shared" si="5"/>
        <v>-1.6039603960396107</v>
      </c>
      <c r="E74" s="68">
        <f t="shared" si="6"/>
        <v>0.370024271588278</v>
      </c>
      <c r="F74" s="68">
        <f t="shared" si="7"/>
        <v>0.13691796156443573</v>
      </c>
      <c r="G74" s="68">
        <f t="shared" si="8"/>
        <v>-0.740048543176556</v>
      </c>
      <c r="H74" s="68">
        <f t="shared" si="9"/>
        <v>3.1140656519805674</v>
      </c>
    </row>
    <row r="75" spans="1:8" x14ac:dyDescent="0.8">
      <c r="A75" s="65">
        <v>59</v>
      </c>
      <c r="B75" s="69">
        <v>-10.737869652598334</v>
      </c>
      <c r="C75" s="69">
        <v>-2.4760423832868099</v>
      </c>
      <c r="D75" s="67">
        <f t="shared" si="5"/>
        <v>-4.8689348262991672</v>
      </c>
      <c r="E75" s="68">
        <f t="shared" si="6"/>
        <v>2.3928924430123573</v>
      </c>
      <c r="F75" s="68">
        <f t="shared" si="7"/>
        <v>5.7259342438256473</v>
      </c>
      <c r="G75" s="68">
        <f t="shared" si="8"/>
        <v>-4.7857848860247145</v>
      </c>
      <c r="H75" s="68">
        <f t="shared" si="9"/>
        <v>51.389134291508562</v>
      </c>
    </row>
    <row r="76" spans="1:8" x14ac:dyDescent="0.8">
      <c r="A76" s="65">
        <v>60</v>
      </c>
      <c r="B76" s="69">
        <v>-17.626246381473138</v>
      </c>
      <c r="C76" s="69">
        <v>-4.8258518073055114</v>
      </c>
      <c r="D76" s="67">
        <f t="shared" si="5"/>
        <v>-8.3131231907365688</v>
      </c>
      <c r="E76" s="68">
        <f t="shared" si="6"/>
        <v>3.4872713834310574</v>
      </c>
      <c r="F76" s="68">
        <f t="shared" si="7"/>
        <v>12.161061701697161</v>
      </c>
      <c r="G76" s="68">
        <f t="shared" si="8"/>
        <v>-6.9745427668621147</v>
      </c>
      <c r="H76" s="68">
        <f t="shared" si="9"/>
        <v>122.935009206833</v>
      </c>
    </row>
    <row r="77" spans="1:8" x14ac:dyDescent="0.8">
      <c r="A77" s="65">
        <v>61</v>
      </c>
      <c r="B77" s="69">
        <v>1.7571261226083692</v>
      </c>
      <c r="C77" s="69">
        <v>1.9756786572355196</v>
      </c>
      <c r="D77" s="67">
        <f t="shared" si="5"/>
        <v>1.3785630613041846</v>
      </c>
      <c r="E77" s="68">
        <f t="shared" si="6"/>
        <v>0.59711559593133501</v>
      </c>
      <c r="F77" s="68">
        <f t="shared" si="7"/>
        <v>0.35654703490443335</v>
      </c>
      <c r="G77" s="68">
        <f t="shared" si="8"/>
        <v>-1.19423119186267</v>
      </c>
      <c r="H77" s="68">
        <f t="shared" si="9"/>
        <v>-2.0984148236556246</v>
      </c>
    </row>
    <row r="78" spans="1:8" x14ac:dyDescent="0.8">
      <c r="A78" s="65">
        <v>62</v>
      </c>
      <c r="B78" s="69">
        <v>5.5257099002302255</v>
      </c>
      <c r="C78" s="69">
        <v>-3.1815376428383502E-2</v>
      </c>
      <c r="D78" s="67">
        <f t="shared" si="5"/>
        <v>3.2628549501151127</v>
      </c>
      <c r="E78" s="68">
        <f t="shared" si="6"/>
        <v>-3.2946703265434962</v>
      </c>
      <c r="F78" s="68">
        <f t="shared" si="7"/>
        <v>10.854852560606227</v>
      </c>
      <c r="G78" s="68">
        <f t="shared" si="8"/>
        <v>6.5893406530869925</v>
      </c>
      <c r="H78" s="68">
        <f t="shared" si="9"/>
        <v>36.410784882752296</v>
      </c>
    </row>
    <row r="79" spans="1:8" x14ac:dyDescent="0.8">
      <c r="A79" s="65">
        <v>63</v>
      </c>
      <c r="B79" s="69">
        <v>6.9818181818181841</v>
      </c>
      <c r="C79" s="69">
        <v>1.2238981030454426</v>
      </c>
      <c r="D79" s="67">
        <f t="shared" si="5"/>
        <v>3.9909090909090921</v>
      </c>
      <c r="E79" s="68">
        <f t="shared" si="6"/>
        <v>-2.7670109878636495</v>
      </c>
      <c r="F79" s="68">
        <f t="shared" si="7"/>
        <v>7.6563498069581692</v>
      </c>
      <c r="G79" s="68">
        <f t="shared" si="8"/>
        <v>5.534021975727299</v>
      </c>
      <c r="H79" s="68">
        <f t="shared" si="9"/>
        <v>38.637535248714244</v>
      </c>
    </row>
    <row r="80" spans="1:8" x14ac:dyDescent="0.8">
      <c r="A80" s="65">
        <v>64</v>
      </c>
      <c r="B80" s="69">
        <v>5.948334466349408</v>
      </c>
      <c r="C80" s="69">
        <v>1.0362163087975063</v>
      </c>
      <c r="D80" s="67">
        <f t="shared" si="5"/>
        <v>3.474167233174704</v>
      </c>
      <c r="E80" s="68">
        <f t="shared" si="6"/>
        <v>-2.4379509243771977</v>
      </c>
      <c r="F80" s="68">
        <f t="shared" si="7"/>
        <v>5.9436047096716331</v>
      </c>
      <c r="G80" s="68">
        <f t="shared" si="8"/>
        <v>4.8759018487543955</v>
      </c>
      <c r="H80" s="68">
        <f t="shared" si="9"/>
        <v>29.003495021482568</v>
      </c>
    </row>
    <row r="81" spans="1:8" x14ac:dyDescent="0.8">
      <c r="A81" s="65">
        <v>65</v>
      </c>
      <c r="B81" s="69">
        <v>2.2778312479948539</v>
      </c>
      <c r="C81" s="69">
        <v>1.2240971430504288</v>
      </c>
      <c r="D81" s="67">
        <f t="shared" si="5"/>
        <v>1.638915623997427</v>
      </c>
      <c r="E81" s="68">
        <f t="shared" si="6"/>
        <v>-0.41481848094699814</v>
      </c>
      <c r="F81" s="68">
        <f t="shared" si="7"/>
        <v>0.17207437213517507</v>
      </c>
      <c r="G81" s="68">
        <f t="shared" si="8"/>
        <v>0.82963696189399627</v>
      </c>
      <c r="H81" s="68">
        <f t="shared" si="9"/>
        <v>1.8897729962936607</v>
      </c>
    </row>
    <row r="82" spans="1:8" x14ac:dyDescent="0.8">
      <c r="A82" s="65">
        <v>66</v>
      </c>
      <c r="B82" s="69">
        <v>1.4429109159347604</v>
      </c>
      <c r="C82" s="69">
        <v>1.8111206792002434</v>
      </c>
      <c r="D82" s="67">
        <f t="shared" si="5"/>
        <v>1.2214554579673802</v>
      </c>
      <c r="E82" s="68">
        <f t="shared" si="6"/>
        <v>0.58966522123286325</v>
      </c>
      <c r="F82" s="68">
        <f t="shared" si="7"/>
        <v>0.34770507313160154</v>
      </c>
      <c r="G82" s="68">
        <f t="shared" si="8"/>
        <v>-1.1793304424657265</v>
      </c>
      <c r="H82" s="68">
        <f t="shared" si="9"/>
        <v>-1.7016687689279677</v>
      </c>
    </row>
    <row r="83" spans="1:8" x14ac:dyDescent="0.8">
      <c r="A83" s="65">
        <v>67</v>
      </c>
      <c r="B83" s="69">
        <v>1.5460729746444031</v>
      </c>
      <c r="C83" s="69">
        <v>-0.82098147868563842</v>
      </c>
      <c r="D83" s="67">
        <f t="shared" si="5"/>
        <v>1.2730364873222015</v>
      </c>
      <c r="E83" s="68">
        <f t="shared" si="6"/>
        <v>-2.09401796600784</v>
      </c>
      <c r="F83" s="68">
        <f t="shared" si="7"/>
        <v>4.3849112419636116</v>
      </c>
      <c r="G83" s="68">
        <f t="shared" si="8"/>
        <v>4.1880359320156799</v>
      </c>
      <c r="H83" s="68">
        <f t="shared" si="9"/>
        <v>6.4750091713291269</v>
      </c>
    </row>
    <row r="84" spans="1:8" x14ac:dyDescent="0.8">
      <c r="A84" s="65">
        <v>68</v>
      </c>
      <c r="B84" s="69">
        <v>-0.97442143727161579</v>
      </c>
      <c r="C84" s="69">
        <v>-1.0667045607177528</v>
      </c>
      <c r="D84" s="67">
        <f t="shared" si="5"/>
        <v>1.2789281364192107E-2</v>
      </c>
      <c r="E84" s="68">
        <f t="shared" si="6"/>
        <v>-1.0794938420819449</v>
      </c>
      <c r="F84" s="68">
        <f t="shared" si="7"/>
        <v>1.165306955092839</v>
      </c>
      <c r="G84" s="68">
        <f t="shared" si="8"/>
        <v>2.1589876841638898</v>
      </c>
      <c r="H84" s="68">
        <f t="shared" si="9"/>
        <v>-2.1037638822546949</v>
      </c>
    </row>
    <row r="85" spans="1:8" x14ac:dyDescent="0.8">
      <c r="A85" s="65">
        <v>69</v>
      </c>
      <c r="B85" s="69">
        <v>-4.0590405904058997</v>
      </c>
      <c r="C85" s="69">
        <v>-0.84850812579738033</v>
      </c>
      <c r="D85" s="67">
        <f t="shared" si="5"/>
        <v>-1.5295202952029499</v>
      </c>
      <c r="E85" s="68">
        <f t="shared" si="6"/>
        <v>0.68101216940556952</v>
      </c>
      <c r="F85" s="68">
        <f t="shared" si="7"/>
        <v>0.46377757487848015</v>
      </c>
      <c r="G85" s="68">
        <f t="shared" si="8"/>
        <v>-1.362024338811139</v>
      </c>
      <c r="H85" s="68">
        <f t="shared" si="9"/>
        <v>5.5285120763551712</v>
      </c>
    </row>
    <row r="86" spans="1:8" x14ac:dyDescent="0.8">
      <c r="A86" s="65">
        <v>70</v>
      </c>
      <c r="B86" s="69">
        <v>4.7756410256410078</v>
      </c>
      <c r="C86" s="69">
        <v>2.4243293787436357</v>
      </c>
      <c r="D86" s="67">
        <f t="shared" si="5"/>
        <v>2.8878205128205039</v>
      </c>
      <c r="E86" s="68">
        <f t="shared" si="6"/>
        <v>-0.46349113407686815</v>
      </c>
      <c r="F86" s="68">
        <f t="shared" si="7"/>
        <v>0.21482403136786138</v>
      </c>
      <c r="G86" s="68">
        <f t="shared" si="8"/>
        <v>0.9269822681537363</v>
      </c>
      <c r="H86" s="68">
        <f t="shared" si="9"/>
        <v>4.4269345498367372</v>
      </c>
    </row>
    <row r="87" spans="1:8" x14ac:dyDescent="0.8">
      <c r="A87" s="65">
        <v>71</v>
      </c>
      <c r="B87" s="69">
        <v>2.0189660446619797</v>
      </c>
      <c r="C87" s="69">
        <v>-0.13143784359787958</v>
      </c>
      <c r="D87" s="67">
        <f t="shared" si="5"/>
        <v>1.5094830223309899</v>
      </c>
      <c r="E87" s="68">
        <f t="shared" si="6"/>
        <v>-1.6409208659288694</v>
      </c>
      <c r="F87" s="68">
        <f t="shared" si="7"/>
        <v>2.6926212882407508</v>
      </c>
      <c r="G87" s="68">
        <f t="shared" si="8"/>
        <v>3.2818417318577389</v>
      </c>
      <c r="H87" s="68">
        <f t="shared" si="9"/>
        <v>6.6259270205754408</v>
      </c>
    </row>
    <row r="88" spans="1:8" x14ac:dyDescent="0.8">
      <c r="A88" s="65">
        <v>72</v>
      </c>
      <c r="B88" s="69">
        <v>2.0389805097451159</v>
      </c>
      <c r="C88" s="69">
        <v>1.3714182172746661</v>
      </c>
      <c r="D88" s="67">
        <f t="shared" si="5"/>
        <v>1.519490254872558</v>
      </c>
      <c r="E88" s="68">
        <f t="shared" si="6"/>
        <v>-0.14807203759789189</v>
      </c>
      <c r="F88" s="68">
        <f t="shared" si="7"/>
        <v>2.1925328318391508E-2</v>
      </c>
      <c r="G88" s="68">
        <f t="shared" si="8"/>
        <v>0.29614407519578378</v>
      </c>
      <c r="H88" s="68">
        <f t="shared" si="9"/>
        <v>0.60383199740069515</v>
      </c>
    </row>
    <row r="89" spans="1:8" x14ac:dyDescent="0.8">
      <c r="A89" s="65">
        <v>73</v>
      </c>
      <c r="B89" s="69">
        <v>-1.2048192771084132</v>
      </c>
      <c r="C89" s="69">
        <v>-0.9039894880314705</v>
      </c>
      <c r="D89" s="67">
        <f t="shared" si="5"/>
        <v>-0.10240963855420659</v>
      </c>
      <c r="E89" s="68">
        <f t="shared" si="6"/>
        <v>-0.80157984947726391</v>
      </c>
      <c r="F89" s="68">
        <f t="shared" si="7"/>
        <v>0.64253025508799311</v>
      </c>
      <c r="G89" s="68">
        <f t="shared" si="8"/>
        <v>1.6031596989545278</v>
      </c>
      <c r="H89" s="68">
        <f t="shared" si="9"/>
        <v>-1.9315177095837355</v>
      </c>
    </row>
    <row r="90" spans="1:8" x14ac:dyDescent="0.8">
      <c r="A90" s="65">
        <v>74</v>
      </c>
      <c r="B90" s="69">
        <v>-2.5877453896490152</v>
      </c>
      <c r="C90" s="69">
        <v>-0.38110901293653399</v>
      </c>
      <c r="D90" s="67">
        <f t="shared" si="5"/>
        <v>-0.79387269482450762</v>
      </c>
      <c r="E90" s="68">
        <f t="shared" si="6"/>
        <v>0.41276368188797363</v>
      </c>
      <c r="F90" s="68">
        <f t="shared" si="7"/>
        <v>0.17037385708571628</v>
      </c>
      <c r="G90" s="68">
        <f t="shared" si="8"/>
        <v>-0.82552736377594726</v>
      </c>
      <c r="H90" s="68">
        <f t="shared" si="9"/>
        <v>2.1362546296403129</v>
      </c>
    </row>
    <row r="91" spans="1:8" x14ac:dyDescent="0.8">
      <c r="A91" s="65">
        <v>75</v>
      </c>
      <c r="B91" s="69">
        <v>-0.91603053435113679</v>
      </c>
      <c r="C91" s="69">
        <v>-5.3583420312691032E-2</v>
      </c>
      <c r="D91" s="67">
        <f t="shared" si="5"/>
        <v>4.1984732824431603E-2</v>
      </c>
      <c r="E91" s="68">
        <f t="shared" si="6"/>
        <v>-9.5568153137122636E-2</v>
      </c>
      <c r="F91" s="68">
        <f t="shared" si="7"/>
        <v>9.1332718940405223E-3</v>
      </c>
      <c r="G91" s="68">
        <f t="shared" si="8"/>
        <v>0.19113630627424527</v>
      </c>
      <c r="H91" s="68">
        <f t="shared" si="9"/>
        <v>-0.17508669277029942</v>
      </c>
    </row>
    <row r="92" spans="1:8" x14ac:dyDescent="0.8">
      <c r="A92" s="65">
        <v>76</v>
      </c>
      <c r="B92" s="69">
        <v>2.1571648690292875</v>
      </c>
      <c r="C92" s="69">
        <v>1.3606507009536131</v>
      </c>
      <c r="D92" s="67">
        <f t="shared" si="5"/>
        <v>1.5785824345146438</v>
      </c>
      <c r="E92" s="68">
        <f t="shared" si="6"/>
        <v>-0.21793173356103068</v>
      </c>
      <c r="F92" s="68">
        <f t="shared" si="7"/>
        <v>4.7494240492916069E-2</v>
      </c>
      <c r="G92" s="68">
        <f t="shared" si="8"/>
        <v>0.43586346712206137</v>
      </c>
      <c r="H92" s="68">
        <f t="shared" si="9"/>
        <v>0.94022935896901272</v>
      </c>
    </row>
    <row r="93" spans="1:8" x14ac:dyDescent="0.8">
      <c r="A93" s="65">
        <v>77</v>
      </c>
      <c r="B93" s="69">
        <v>2.7149321266968229</v>
      </c>
      <c r="C93" s="69">
        <v>0.90533377652779734</v>
      </c>
      <c r="D93" s="67">
        <f t="shared" si="5"/>
        <v>1.8574660633484115</v>
      </c>
      <c r="E93" s="68">
        <f t="shared" si="6"/>
        <v>-0.95213228682061413</v>
      </c>
      <c r="F93" s="68">
        <f t="shared" si="7"/>
        <v>0.90655589160625216</v>
      </c>
      <c r="G93" s="68">
        <f t="shared" si="8"/>
        <v>1.9042645736412283</v>
      </c>
      <c r="H93" s="68">
        <f t="shared" si="9"/>
        <v>5.1699490687091982</v>
      </c>
    </row>
    <row r="94" spans="1:8" x14ac:dyDescent="0.8">
      <c r="A94" s="65">
        <v>78</v>
      </c>
      <c r="B94" s="69">
        <v>2.0851688693098538</v>
      </c>
      <c r="C94" s="69">
        <v>0.96565394280720795</v>
      </c>
      <c r="D94" s="67">
        <f t="shared" si="5"/>
        <v>1.5425844346549269</v>
      </c>
      <c r="E94" s="68">
        <f t="shared" si="6"/>
        <v>-0.57693049184771894</v>
      </c>
      <c r="F94" s="68">
        <f t="shared" si="7"/>
        <v>0.3328487924236509</v>
      </c>
      <c r="G94" s="68">
        <f t="shared" si="8"/>
        <v>1.1538609836954379</v>
      </c>
      <c r="H94" s="68">
        <f t="shared" si="9"/>
        <v>2.405995002712972</v>
      </c>
    </row>
    <row r="95" spans="1:8" x14ac:dyDescent="0.8">
      <c r="A95" s="65">
        <v>79</v>
      </c>
      <c r="B95" s="69">
        <v>2.1288837744533993</v>
      </c>
      <c r="C95" s="69">
        <v>-0.10753342552094125</v>
      </c>
      <c r="D95" s="67">
        <f t="shared" si="5"/>
        <v>1.5644418872266996</v>
      </c>
      <c r="E95" s="68">
        <f t="shared" si="6"/>
        <v>-1.6719753127476409</v>
      </c>
      <c r="F95" s="68">
        <f t="shared" si="7"/>
        <v>2.7955014464375716</v>
      </c>
      <c r="G95" s="68">
        <f t="shared" si="8"/>
        <v>3.3439506254952818</v>
      </c>
      <c r="H95" s="68">
        <f t="shared" si="9"/>
        <v>7.1188822291902012</v>
      </c>
    </row>
    <row r="96" spans="1:8" x14ac:dyDescent="0.8">
      <c r="A96" s="65">
        <v>80</v>
      </c>
      <c r="B96" s="69">
        <v>2.0563380281690229</v>
      </c>
      <c r="C96" s="69">
        <v>0.78082795291113882</v>
      </c>
      <c r="D96" s="67">
        <f t="shared" si="5"/>
        <v>1.5281690140845114</v>
      </c>
      <c r="E96" s="68">
        <f t="shared" si="6"/>
        <v>-0.74734106117337262</v>
      </c>
      <c r="F96" s="68">
        <f t="shared" si="7"/>
        <v>0.55851866171574271</v>
      </c>
      <c r="G96" s="68">
        <f t="shared" si="8"/>
        <v>1.4946821223467452</v>
      </c>
      <c r="H96" s="68">
        <f t="shared" si="9"/>
        <v>3.0735716882059965</v>
      </c>
    </row>
    <row r="97" spans="1:8" x14ac:dyDescent="0.8">
      <c r="A97" s="65">
        <v>81</v>
      </c>
      <c r="B97" s="69">
        <v>-2.704940656914161</v>
      </c>
      <c r="C97" s="69">
        <v>-1.7890090297509573</v>
      </c>
      <c r="D97" s="67">
        <f t="shared" si="5"/>
        <v>-0.85247032845708048</v>
      </c>
      <c r="E97" s="68">
        <f t="shared" si="6"/>
        <v>-0.93653870129387684</v>
      </c>
      <c r="F97" s="68">
        <f t="shared" si="7"/>
        <v>0.87710473902122144</v>
      </c>
      <c r="G97" s="68">
        <f t="shared" si="8"/>
        <v>1.8730774025877537</v>
      </c>
      <c r="H97" s="68">
        <f t="shared" si="9"/>
        <v>-5.0665632198067891</v>
      </c>
    </row>
    <row r="98" spans="1:8" x14ac:dyDescent="0.8">
      <c r="A98" s="65">
        <v>82</v>
      </c>
      <c r="B98" s="69">
        <v>-0.14184397163120366</v>
      </c>
      <c r="C98" s="69">
        <v>9.7305370735952579E-2</v>
      </c>
      <c r="D98" s="67">
        <f t="shared" si="5"/>
        <v>0.42907801418439817</v>
      </c>
      <c r="E98" s="68">
        <f t="shared" si="6"/>
        <v>-0.33177264344844559</v>
      </c>
      <c r="F98" s="68">
        <f t="shared" si="7"/>
        <v>0.11007308694076941</v>
      </c>
      <c r="G98" s="68">
        <f t="shared" si="8"/>
        <v>0.66354528689689118</v>
      </c>
      <c r="H98" s="68">
        <f t="shared" si="9"/>
        <v>-9.4119898850621525E-2</v>
      </c>
    </row>
    <row r="99" spans="1:8" x14ac:dyDescent="0.8">
      <c r="A99" s="65">
        <v>83</v>
      </c>
      <c r="B99" s="69">
        <v>0.14204545454545325</v>
      </c>
      <c r="C99" s="69">
        <v>0.46551854700820172</v>
      </c>
      <c r="D99" s="67">
        <f t="shared" si="5"/>
        <v>0.57102272727272663</v>
      </c>
      <c r="E99" s="68">
        <f t="shared" si="6"/>
        <v>-0.1055041802645249</v>
      </c>
      <c r="F99" s="68">
        <f t="shared" si="7"/>
        <v>1.1131132053289366E-2</v>
      </c>
      <c r="G99" s="68">
        <f t="shared" si="8"/>
        <v>0.21100836052904981</v>
      </c>
      <c r="H99" s="68">
        <f t="shared" si="9"/>
        <v>2.9972778484239758E-2</v>
      </c>
    </row>
    <row r="100" spans="1:8" x14ac:dyDescent="0.8">
      <c r="A100" s="65">
        <v>84</v>
      </c>
      <c r="B100" s="69">
        <v>0.39716312056737024</v>
      </c>
      <c r="C100" s="69">
        <v>1.5181852580839319</v>
      </c>
      <c r="D100" s="67">
        <f t="shared" si="5"/>
        <v>0.69858156028368512</v>
      </c>
      <c r="E100" s="68">
        <f t="shared" si="6"/>
        <v>0.81960369780024678</v>
      </c>
      <c r="F100" s="68">
        <f t="shared" si="7"/>
        <v>0.67175022144783825</v>
      </c>
      <c r="G100" s="68">
        <f t="shared" si="8"/>
        <v>-1.6392073956004936</v>
      </c>
      <c r="H100" s="68">
        <f t="shared" si="9"/>
        <v>-0.65103272449380378</v>
      </c>
    </row>
    <row r="101" spans="1:8" x14ac:dyDescent="0.8">
      <c r="A101" s="65">
        <v>85</v>
      </c>
      <c r="B101" s="69">
        <v>-0.19779598756709049</v>
      </c>
      <c r="C101" s="69">
        <v>0.16111336068551907</v>
      </c>
      <c r="D101" s="67">
        <f t="shared" si="5"/>
        <v>0.40110200621645475</v>
      </c>
      <c r="E101" s="68">
        <f t="shared" si="6"/>
        <v>-0.23998864553093568</v>
      </c>
      <c r="F101" s="68">
        <f t="shared" si="7"/>
        <v>5.75945499837731E-2</v>
      </c>
      <c r="G101" s="68">
        <f t="shared" si="8"/>
        <v>0.47997729106187137</v>
      </c>
      <c r="H101" s="68">
        <f t="shared" si="9"/>
        <v>-9.4937582295359688E-2</v>
      </c>
    </row>
    <row r="102" spans="1:8" x14ac:dyDescent="0.8">
      <c r="A102" s="65">
        <v>86</v>
      </c>
      <c r="B102" s="69">
        <v>-0.2548131370328548</v>
      </c>
      <c r="C102" s="69">
        <v>0.10900110989027212</v>
      </c>
      <c r="D102" s="67">
        <f t="shared" si="5"/>
        <v>0.3725934314835726</v>
      </c>
      <c r="E102" s="68">
        <f t="shared" si="6"/>
        <v>-0.26359232159330048</v>
      </c>
      <c r="F102" s="68">
        <f t="shared" si="7"/>
        <v>6.9480912002945941E-2</v>
      </c>
      <c r="G102" s="68">
        <f t="shared" si="8"/>
        <v>0.52718464318660097</v>
      </c>
      <c r="H102" s="68">
        <f t="shared" si="9"/>
        <v>-0.134333572725924</v>
      </c>
    </row>
    <row r="103" spans="1:8" x14ac:dyDescent="0.8">
      <c r="A103" s="65">
        <v>87</v>
      </c>
      <c r="B103" s="69">
        <v>-0.65285268237296634</v>
      </c>
      <c r="C103" s="69">
        <v>-0.17443087264987867</v>
      </c>
      <c r="D103" s="67">
        <f t="shared" si="5"/>
        <v>0.17357365881351683</v>
      </c>
      <c r="E103" s="68">
        <f t="shared" si="6"/>
        <v>-0.34800453146339549</v>
      </c>
      <c r="F103" s="68">
        <f t="shared" si="7"/>
        <v>0.12110715391905742</v>
      </c>
      <c r="G103" s="68">
        <f t="shared" si="8"/>
        <v>0.69600906292679099</v>
      </c>
      <c r="H103" s="68">
        <f t="shared" si="9"/>
        <v>-0.4543913836876502</v>
      </c>
    </row>
    <row r="104" spans="1:8" x14ac:dyDescent="0.8">
      <c r="A104" s="65">
        <v>88</v>
      </c>
      <c r="B104" s="69">
        <v>-0.20000000000000284</v>
      </c>
      <c r="C104" s="69">
        <v>0.71985740052673464</v>
      </c>
      <c r="D104" s="67">
        <f t="shared" si="5"/>
        <v>0.39999999999999858</v>
      </c>
      <c r="E104" s="68">
        <f t="shared" si="6"/>
        <v>0.31985740052673606</v>
      </c>
      <c r="F104" s="68">
        <f t="shared" si="7"/>
        <v>0.10230875667172085</v>
      </c>
      <c r="G104" s="68">
        <f t="shared" si="8"/>
        <v>-0.63971480105347212</v>
      </c>
      <c r="H104" s="68">
        <f t="shared" si="9"/>
        <v>0.12794296021069623</v>
      </c>
    </row>
    <row r="105" spans="1:8" x14ac:dyDescent="0.8">
      <c r="A105" s="65">
        <v>89</v>
      </c>
      <c r="B105" s="69">
        <v>-0.40080160320641767</v>
      </c>
      <c r="C105" s="69">
        <v>-0.13334064270411261</v>
      </c>
      <c r="D105" s="67">
        <f t="shared" si="5"/>
        <v>0.29959919839679117</v>
      </c>
      <c r="E105" s="68">
        <f t="shared" si="6"/>
        <v>-0.43293984110090378</v>
      </c>
      <c r="F105" s="68">
        <f t="shared" si="7"/>
        <v>0.18743690601247581</v>
      </c>
      <c r="G105" s="68">
        <f t="shared" si="8"/>
        <v>0.86587968220180755</v>
      </c>
      <c r="H105" s="68">
        <f t="shared" si="9"/>
        <v>-0.34704596481034788</v>
      </c>
    </row>
    <row r="106" spans="1:8" x14ac:dyDescent="0.8">
      <c r="A106" s="65">
        <v>90</v>
      </c>
      <c r="B106" s="69">
        <v>0.86231675768900118</v>
      </c>
      <c r="C106" s="69">
        <v>0.20262531284195973</v>
      </c>
      <c r="D106" s="67">
        <f t="shared" si="5"/>
        <v>0.93115837884450059</v>
      </c>
      <c r="E106" s="68">
        <f t="shared" si="6"/>
        <v>-0.72853306600254086</v>
      </c>
      <c r="F106" s="68">
        <f t="shared" si="7"/>
        <v>0.53076042825906256</v>
      </c>
      <c r="G106" s="68">
        <f t="shared" si="8"/>
        <v>1.4570661320050817</v>
      </c>
      <c r="H106" s="68">
        <f t="shared" si="9"/>
        <v>1.2564525426890762</v>
      </c>
    </row>
    <row r="107" spans="1:8" x14ac:dyDescent="0.8">
      <c r="A107" s="65">
        <v>91</v>
      </c>
      <c r="B107" s="69">
        <v>1.9663721858079271</v>
      </c>
      <c r="C107" s="69">
        <v>0.14787578655273137</v>
      </c>
      <c r="D107" s="67">
        <f t="shared" si="5"/>
        <v>1.4831860929039635</v>
      </c>
      <c r="E107" s="68">
        <f t="shared" si="6"/>
        <v>-1.3353103063512322</v>
      </c>
      <c r="F107" s="68">
        <f t="shared" si="7"/>
        <v>1.7830536142478215</v>
      </c>
      <c r="G107" s="68">
        <f t="shared" si="8"/>
        <v>2.6706206127024643</v>
      </c>
      <c r="H107" s="68">
        <f t="shared" si="9"/>
        <v>5.2514340916634499</v>
      </c>
    </row>
    <row r="108" spans="1:8" x14ac:dyDescent="0.8">
      <c r="A108" s="65">
        <v>92</v>
      </c>
      <c r="B108" s="69">
        <v>0.55897149245389244</v>
      </c>
      <c r="C108" s="69">
        <v>0.78204845086776231</v>
      </c>
      <c r="D108" s="67">
        <f t="shared" si="5"/>
        <v>0.77948574622694622</v>
      </c>
      <c r="E108" s="68">
        <f t="shared" si="6"/>
        <v>2.5627046408160936E-3</v>
      </c>
      <c r="F108" s="68">
        <f t="shared" si="7"/>
        <v>6.5674550760603438E-6</v>
      </c>
      <c r="G108" s="68">
        <f t="shared" si="8"/>
        <v>-5.1254092816321872E-3</v>
      </c>
      <c r="H108" s="68">
        <f t="shared" si="9"/>
        <v>-2.8649576755909764E-3</v>
      </c>
    </row>
    <row r="109" spans="1:8" x14ac:dyDescent="0.8">
      <c r="A109" s="65">
        <v>93</v>
      </c>
      <c r="B109" s="69">
        <v>1.4452473596442417</v>
      </c>
      <c r="C109" s="69">
        <v>0.39225719674264781</v>
      </c>
      <c r="D109" s="67">
        <f t="shared" si="5"/>
        <v>1.2226236798221208</v>
      </c>
      <c r="E109" s="68">
        <f t="shared" si="6"/>
        <v>-0.83036648307947303</v>
      </c>
      <c r="F109" s="68">
        <f t="shared" si="7"/>
        <v>0.68950849622177279</v>
      </c>
      <c r="G109" s="68">
        <f t="shared" si="8"/>
        <v>1.6607329661589461</v>
      </c>
      <c r="H109" s="68">
        <f t="shared" si="9"/>
        <v>2.4001699344153664</v>
      </c>
    </row>
    <row r="110" spans="1:8" x14ac:dyDescent="0.8">
      <c r="A110" s="65">
        <v>94</v>
      </c>
      <c r="B110" s="69">
        <v>0.30136986301370428</v>
      </c>
      <c r="C110" s="69">
        <v>0.82005918392016497</v>
      </c>
      <c r="D110" s="67">
        <f t="shared" si="5"/>
        <v>0.65068493150685214</v>
      </c>
      <c r="E110" s="68">
        <f t="shared" si="6"/>
        <v>0.16937425241331283</v>
      </c>
      <c r="F110" s="68">
        <f t="shared" si="7"/>
        <v>2.8687637380568606E-2</v>
      </c>
      <c r="G110" s="68">
        <f t="shared" si="8"/>
        <v>-0.33874850482662566</v>
      </c>
      <c r="H110" s="68">
        <f t="shared" si="9"/>
        <v>-0.10208859049569732</v>
      </c>
    </row>
    <row r="111" spans="1:8" x14ac:dyDescent="0.8">
      <c r="A111" s="65">
        <v>95</v>
      </c>
      <c r="B111" s="69">
        <v>1.2018574160065327</v>
      </c>
      <c r="C111" s="69">
        <v>0.12283257737340136</v>
      </c>
      <c r="D111" s="67">
        <f t="shared" si="5"/>
        <v>1.1009287080032664</v>
      </c>
      <c r="E111" s="68">
        <f t="shared" si="6"/>
        <v>-0.978096130629865</v>
      </c>
      <c r="F111" s="68">
        <f t="shared" si="7"/>
        <v>0.95667204075311396</v>
      </c>
      <c r="G111" s="68">
        <f t="shared" si="8"/>
        <v>1.95619226125973</v>
      </c>
      <c r="H111" s="68">
        <f t="shared" si="9"/>
        <v>2.3510641763295954</v>
      </c>
    </row>
    <row r="112" spans="1:8" x14ac:dyDescent="0.8">
      <c r="A112" s="65">
        <v>96</v>
      </c>
      <c r="B112" s="69">
        <v>-0.40485829959514774</v>
      </c>
      <c r="C112" s="69">
        <v>7.6047259305127568E-2</v>
      </c>
      <c r="D112" s="67">
        <f t="shared" si="5"/>
        <v>0.29757085020242613</v>
      </c>
      <c r="E112" s="68">
        <f t="shared" si="6"/>
        <v>-0.22152359089729856</v>
      </c>
      <c r="F112" s="68">
        <f t="shared" si="7"/>
        <v>4.9072701324033699E-2</v>
      </c>
      <c r="G112" s="68">
        <f t="shared" si="8"/>
        <v>0.44304718179459712</v>
      </c>
      <c r="H112" s="68">
        <f t="shared" si="9"/>
        <v>-0.17937132866178288</v>
      </c>
    </row>
    <row r="113" spans="1:8" x14ac:dyDescent="0.8">
      <c r="A113" s="65">
        <v>97</v>
      </c>
      <c r="B113" s="69">
        <v>0.40650406504066439</v>
      </c>
      <c r="C113" s="69">
        <v>0.3587740989967898</v>
      </c>
      <c r="D113" s="67">
        <f t="shared" si="5"/>
        <v>0.70325203252033219</v>
      </c>
      <c r="E113" s="68">
        <f t="shared" si="6"/>
        <v>-0.34447793352354239</v>
      </c>
      <c r="F113" s="68">
        <f t="shared" si="7"/>
        <v>0.1186650466846501</v>
      </c>
      <c r="G113" s="68">
        <f t="shared" si="8"/>
        <v>0.68895586704708478</v>
      </c>
      <c r="H113" s="68">
        <f t="shared" si="9"/>
        <v>0.28006336058825548</v>
      </c>
    </row>
    <row r="114" spans="1:8" x14ac:dyDescent="0.8">
      <c r="A114" s="65">
        <v>98</v>
      </c>
      <c r="B114" s="69">
        <v>-1.3495276653171402</v>
      </c>
      <c r="C114" s="69">
        <v>-0.55844806668196156</v>
      </c>
      <c r="D114" s="67">
        <f t="shared" si="5"/>
        <v>-0.1747638326585701</v>
      </c>
      <c r="E114" s="68">
        <f t="shared" si="6"/>
        <v>-0.38368423402339147</v>
      </c>
      <c r="F114" s="68">
        <f t="shared" si="7"/>
        <v>0.14721359143811663</v>
      </c>
      <c r="G114" s="68">
        <f t="shared" si="8"/>
        <v>0.76736846804678294</v>
      </c>
      <c r="H114" s="68">
        <f t="shared" si="9"/>
        <v>-1.0355849771211654</v>
      </c>
    </row>
    <row r="115" spans="1:8" x14ac:dyDescent="0.8">
      <c r="A115" s="65">
        <v>99</v>
      </c>
      <c r="B115" s="69">
        <v>-0.76607387140903427</v>
      </c>
      <c r="C115" s="69">
        <v>-0.12975192032300242</v>
      </c>
      <c r="D115" s="67">
        <f t="shared" si="5"/>
        <v>0.11696306429548287</v>
      </c>
      <c r="E115" s="68">
        <f t="shared" si="6"/>
        <v>-0.24671498461848529</v>
      </c>
      <c r="F115" s="68">
        <f t="shared" si="7"/>
        <v>6.0868283635299433E-2</v>
      </c>
      <c r="G115" s="68">
        <f t="shared" si="8"/>
        <v>0.49342996923697058</v>
      </c>
      <c r="H115" s="68">
        <f t="shared" si="9"/>
        <v>-0.37800380680260676</v>
      </c>
    </row>
    <row r="116" spans="1:8" x14ac:dyDescent="0.8">
      <c r="A116" s="65">
        <v>100</v>
      </c>
      <c r="B116" s="69">
        <v>-1.2406947890818856</v>
      </c>
      <c r="C116" s="69">
        <v>0.23006377602908401</v>
      </c>
      <c r="D116" s="67">
        <f t="shared" si="5"/>
        <v>-0.12034739454094279</v>
      </c>
      <c r="E116" s="68">
        <f t="shared" si="6"/>
        <v>0.3504111705700268</v>
      </c>
      <c r="F116" s="68">
        <f t="shared" si="7"/>
        <v>0.12278798846025642</v>
      </c>
      <c r="G116" s="68">
        <f t="shared" si="8"/>
        <v>-0.7008223411400536</v>
      </c>
      <c r="H116" s="68">
        <f t="shared" si="9"/>
        <v>0.86950662672463208</v>
      </c>
    </row>
    <row r="117" spans="1:8" x14ac:dyDescent="0.8">
      <c r="A117" s="65">
        <v>101</v>
      </c>
      <c r="B117" s="69">
        <v>-0.44667783361249747</v>
      </c>
      <c r="C117" s="69">
        <v>0.3730473682311839</v>
      </c>
      <c r="D117" s="67">
        <f t="shared" si="5"/>
        <v>0.27666108319375127</v>
      </c>
      <c r="E117" s="68">
        <f t="shared" si="6"/>
        <v>9.6386285037432629E-2</v>
      </c>
      <c r="F117" s="68">
        <f t="shared" si="7"/>
        <v>9.2903159433172094E-3</v>
      </c>
      <c r="G117" s="68">
        <f t="shared" si="8"/>
        <v>-0.19277257007486526</v>
      </c>
      <c r="H117" s="68">
        <f t="shared" si="9"/>
        <v>8.610723398095417E-2</v>
      </c>
    </row>
    <row r="118" spans="1:8" x14ac:dyDescent="0.8">
      <c r="A118" s="65">
        <v>102</v>
      </c>
      <c r="B118" s="69">
        <v>-1.1777902411665906</v>
      </c>
      <c r="C118" s="69">
        <v>0.14596150117145612</v>
      </c>
      <c r="D118" s="67">
        <f t="shared" si="5"/>
        <v>-8.8895120583295295E-2</v>
      </c>
      <c r="E118" s="68">
        <f t="shared" si="6"/>
        <v>0.23485662175475142</v>
      </c>
      <c r="F118" s="68">
        <f t="shared" si="7"/>
        <v>5.5157632782054378E-2</v>
      </c>
      <c r="G118" s="68">
        <f t="shared" si="8"/>
        <v>-0.46971324350950283</v>
      </c>
      <c r="H118" s="68">
        <f t="shared" si="9"/>
        <v>0.55322367435219888</v>
      </c>
    </row>
    <row r="119" spans="1:8" x14ac:dyDescent="0.8">
      <c r="A119" s="65">
        <v>103</v>
      </c>
      <c r="B119" s="69">
        <v>-4.4551645856980571</v>
      </c>
      <c r="C119" s="69">
        <v>-2.7490205205718183</v>
      </c>
      <c r="D119" s="67">
        <f t="shared" si="5"/>
        <v>-1.7275822928490285</v>
      </c>
      <c r="E119" s="68">
        <f t="shared" si="6"/>
        <v>-1.0214382277227898</v>
      </c>
      <c r="F119" s="68">
        <f t="shared" si="7"/>
        <v>1.0433360530534739</v>
      </c>
      <c r="G119" s="68">
        <f t="shared" si="8"/>
        <v>2.0428764554455796</v>
      </c>
      <c r="H119" s="68">
        <f t="shared" si="9"/>
        <v>-9.1013508372575203</v>
      </c>
    </row>
    <row r="120" spans="1:8" x14ac:dyDescent="0.8">
      <c r="A120" s="65">
        <v>104</v>
      </c>
      <c r="B120" s="69">
        <v>-2.7918027918027946</v>
      </c>
      <c r="C120" s="69">
        <v>0.51060899422465411</v>
      </c>
      <c r="D120" s="67">
        <f t="shared" si="5"/>
        <v>-0.89590139590139728</v>
      </c>
      <c r="E120" s="68">
        <f t="shared" si="6"/>
        <v>1.4065103901260514</v>
      </c>
      <c r="F120" s="68">
        <f t="shared" si="7"/>
        <v>1.9782714775325372</v>
      </c>
      <c r="G120" s="68">
        <f t="shared" si="8"/>
        <v>-2.8130207802521028</v>
      </c>
      <c r="H120" s="68">
        <f t="shared" si="9"/>
        <v>7.8533992677070961</v>
      </c>
    </row>
    <row r="121" spans="1:8" x14ac:dyDescent="0.8">
      <c r="A121" s="65">
        <v>105</v>
      </c>
      <c r="B121" s="69">
        <v>-16.865261228230992</v>
      </c>
      <c r="C121" s="69">
        <v>-7.7583543338700736</v>
      </c>
      <c r="D121" s="67">
        <f t="shared" si="5"/>
        <v>-7.9326306141154959</v>
      </c>
      <c r="E121" s="68">
        <f t="shared" si="6"/>
        <v>0.1742762802454223</v>
      </c>
      <c r="F121" s="68">
        <f t="shared" si="7"/>
        <v>3.0372221856180971E-2</v>
      </c>
      <c r="G121" s="68">
        <f t="shared" si="8"/>
        <v>-0.3485525604908446</v>
      </c>
      <c r="H121" s="68">
        <f t="shared" si="9"/>
        <v>5.8784299844468793</v>
      </c>
    </row>
    <row r="122" spans="1:8" x14ac:dyDescent="0.8">
      <c r="A122" s="65">
        <v>106</v>
      </c>
      <c r="B122" s="69">
        <v>6.50496141124583</v>
      </c>
      <c r="C122" s="69">
        <v>5.5163132336705871</v>
      </c>
      <c r="D122" s="67">
        <f t="shared" si="5"/>
        <v>3.752480705622915</v>
      </c>
      <c r="E122" s="68">
        <f t="shared" si="6"/>
        <v>1.7638325280476721</v>
      </c>
      <c r="F122" s="68">
        <f t="shared" si="7"/>
        <v>3.1111051869990418</v>
      </c>
      <c r="G122" s="68">
        <f t="shared" si="8"/>
        <v>-3.5276650560953442</v>
      </c>
      <c r="H122" s="68">
        <f t="shared" si="9"/>
        <v>-22.947325061700571</v>
      </c>
    </row>
    <row r="123" spans="1:8" x14ac:dyDescent="0.8">
      <c r="A123" s="65">
        <v>107</v>
      </c>
      <c r="B123" s="69">
        <v>7.2463768115942315</v>
      </c>
      <c r="C123" s="69">
        <v>1.8509349456630844</v>
      </c>
      <c r="D123" s="67">
        <f t="shared" si="5"/>
        <v>4.1231884057971158</v>
      </c>
      <c r="E123" s="68">
        <f t="shared" si="6"/>
        <v>-2.2722534601340314</v>
      </c>
      <c r="F123" s="68">
        <f t="shared" si="7"/>
        <v>5.1631357870910781</v>
      </c>
      <c r="G123" s="68">
        <f t="shared" si="8"/>
        <v>4.5445069202680628</v>
      </c>
      <c r="H123" s="68">
        <f t="shared" si="9"/>
        <v>32.931209567160003</v>
      </c>
    </row>
    <row r="124" spans="1:8" x14ac:dyDescent="0.8">
      <c r="A124" s="65">
        <v>108</v>
      </c>
      <c r="B124" s="69">
        <v>3.1531531531531414</v>
      </c>
      <c r="C124" s="69">
        <v>0.27793750665536265</v>
      </c>
      <c r="D124" s="67">
        <f t="shared" si="5"/>
        <v>2.0765765765765707</v>
      </c>
      <c r="E124" s="68">
        <f t="shared" si="6"/>
        <v>-1.798639069921208</v>
      </c>
      <c r="F124" s="68">
        <f t="shared" si="7"/>
        <v>3.2351025038470285</v>
      </c>
      <c r="G124" s="68">
        <f t="shared" si="8"/>
        <v>3.5972781398424161</v>
      </c>
      <c r="H124" s="68">
        <f t="shared" si="9"/>
        <v>11.342768909412982</v>
      </c>
    </row>
    <row r="125" spans="1:8" x14ac:dyDescent="0.8">
      <c r="A125" s="65">
        <v>109</v>
      </c>
      <c r="B125" s="69">
        <v>2.9320024953212567</v>
      </c>
      <c r="C125" s="69">
        <v>0.37353297445159228</v>
      </c>
      <c r="D125" s="67">
        <f t="shared" si="5"/>
        <v>1.9660012476606283</v>
      </c>
      <c r="E125" s="68">
        <f t="shared" si="6"/>
        <v>-1.5924682732090361</v>
      </c>
      <c r="F125" s="68">
        <f t="shared" si="7"/>
        <v>2.5359552011773689</v>
      </c>
      <c r="G125" s="68">
        <f t="shared" si="8"/>
        <v>3.1849365464180721</v>
      </c>
      <c r="H125" s="68">
        <f t="shared" si="9"/>
        <v>9.3382419015376534</v>
      </c>
    </row>
    <row r="126" spans="1:8" x14ac:dyDescent="0.8">
      <c r="A126" s="65">
        <v>110</v>
      </c>
      <c r="B126" s="69">
        <v>-2.7878787878787818</v>
      </c>
      <c r="C126" s="69">
        <v>-0.43341234577532362</v>
      </c>
      <c r="D126" s="67">
        <f t="shared" si="5"/>
        <v>-0.89393939393939092</v>
      </c>
      <c r="E126" s="68">
        <f t="shared" si="6"/>
        <v>0.46052704816406731</v>
      </c>
      <c r="F126" s="68">
        <f t="shared" si="7"/>
        <v>0.21208516209070918</v>
      </c>
      <c r="G126" s="68">
        <f t="shared" si="8"/>
        <v>-0.92105409632813462</v>
      </c>
      <c r="H126" s="68">
        <f t="shared" si="9"/>
        <v>2.5677871776420669</v>
      </c>
    </row>
    <row r="127" spans="1:8" x14ac:dyDescent="0.8">
      <c r="A127" s="65">
        <v>111</v>
      </c>
      <c r="B127" s="69">
        <v>2.8366583541147037</v>
      </c>
      <c r="C127" s="69">
        <v>1.1220646284833151</v>
      </c>
      <c r="D127" s="67">
        <f t="shared" si="5"/>
        <v>1.9183291770573518</v>
      </c>
      <c r="E127" s="68">
        <f t="shared" si="6"/>
        <v>-0.79626454857403672</v>
      </c>
      <c r="F127" s="68">
        <f t="shared" si="7"/>
        <v>0.63403723131581446</v>
      </c>
      <c r="G127" s="68">
        <f t="shared" si="8"/>
        <v>1.5925290971480734</v>
      </c>
      <c r="H127" s="68">
        <f t="shared" si="9"/>
        <v>4.517460967595829</v>
      </c>
    </row>
    <row r="128" spans="1:8" x14ac:dyDescent="0.8">
      <c r="A128" s="65">
        <v>112</v>
      </c>
      <c r="B128" s="69">
        <v>1.2124886329190758</v>
      </c>
      <c r="C128" s="69">
        <v>-0.59663683878416407</v>
      </c>
      <c r="D128" s="67">
        <f t="shared" si="5"/>
        <v>1.1062443164595379</v>
      </c>
      <c r="E128" s="68">
        <f t="shared" si="6"/>
        <v>-1.702881155243702</v>
      </c>
      <c r="F128" s="68">
        <f t="shared" si="7"/>
        <v>2.899804228884125</v>
      </c>
      <c r="G128" s="68">
        <f t="shared" si="8"/>
        <v>3.405762310487404</v>
      </c>
      <c r="H128" s="68">
        <f t="shared" si="9"/>
        <v>4.1294480878901858</v>
      </c>
    </row>
    <row r="129" spans="1:8" x14ac:dyDescent="0.8">
      <c r="A129" s="65">
        <v>113</v>
      </c>
      <c r="B129" s="69">
        <v>0.86852351003292938</v>
      </c>
      <c r="C129" s="69">
        <v>1.081749064807866</v>
      </c>
      <c r="D129" s="67">
        <f t="shared" ref="D129:D134" si="10">$C$7+B129*$C$8</f>
        <v>0.93426175501646469</v>
      </c>
      <c r="E129" s="68">
        <f t="shared" ref="E129:E134" si="11">C129-D129</f>
        <v>0.14748730979140134</v>
      </c>
      <c r="F129" s="68">
        <f t="shared" ref="F129:F134" si="12">E129^2</f>
        <v>2.175250654950479E-2</v>
      </c>
      <c r="G129" s="68">
        <f t="shared" ref="G129:G134" si="13">-2*E129</f>
        <v>-0.29497461958280269</v>
      </c>
      <c r="H129" s="68">
        <f t="shared" ref="H129:H134" si="14">-2*B129*E129</f>
        <v>-0.25619239197068383</v>
      </c>
    </row>
    <row r="130" spans="1:8" x14ac:dyDescent="0.8">
      <c r="A130" s="65">
        <v>114</v>
      </c>
      <c r="B130" s="69">
        <v>2.0190023752969353</v>
      </c>
      <c r="C130" s="69">
        <v>-9.6010341981596525E-2</v>
      </c>
      <c r="D130" s="67">
        <f t="shared" si="10"/>
        <v>1.5095011876484676</v>
      </c>
      <c r="E130" s="68">
        <f t="shared" si="11"/>
        <v>-1.6055115296300642</v>
      </c>
      <c r="F130" s="68">
        <f t="shared" si="12"/>
        <v>2.5776672717750686</v>
      </c>
      <c r="G130" s="68">
        <f t="shared" si="13"/>
        <v>3.2110230592601283</v>
      </c>
      <c r="H130" s="68">
        <f t="shared" si="14"/>
        <v>6.4830631837794312</v>
      </c>
    </row>
    <row r="131" spans="1:8" x14ac:dyDescent="0.8">
      <c r="A131" s="65">
        <v>115</v>
      </c>
      <c r="B131" s="69">
        <v>-0.55296856810244321</v>
      </c>
      <c r="C131" s="69">
        <v>0.24807544464525222</v>
      </c>
      <c r="D131" s="67">
        <f t="shared" si="10"/>
        <v>0.22351571594877839</v>
      </c>
      <c r="E131" s="68">
        <f t="shared" si="11"/>
        <v>2.4559728696473826E-2</v>
      </c>
      <c r="F131" s="68">
        <f t="shared" si="12"/>
        <v>6.0318027364439993E-4</v>
      </c>
      <c r="G131" s="68">
        <f t="shared" si="13"/>
        <v>-4.9119457392947652E-2</v>
      </c>
      <c r="H131" s="68">
        <f t="shared" si="14"/>
        <v>2.7161516020547231E-2</v>
      </c>
    </row>
    <row r="132" spans="1:8" x14ac:dyDescent="0.8">
      <c r="A132" s="65">
        <v>116</v>
      </c>
      <c r="B132" s="69">
        <v>-0.23412350014635308</v>
      </c>
      <c r="C132" s="69">
        <v>1.2273925974728428</v>
      </c>
      <c r="D132" s="67">
        <f t="shared" si="10"/>
        <v>0.38293824992682346</v>
      </c>
      <c r="E132" s="68">
        <f t="shared" si="11"/>
        <v>0.84445434754601933</v>
      </c>
      <c r="F132" s="68">
        <f t="shared" si="12"/>
        <v>0.71310314508937322</v>
      </c>
      <c r="G132" s="68">
        <f t="shared" si="13"/>
        <v>-1.6889086950920387</v>
      </c>
      <c r="H132" s="68">
        <f t="shared" si="14"/>
        <v>0.39541321512255789</v>
      </c>
    </row>
    <row r="133" spans="1:8" x14ac:dyDescent="0.8">
      <c r="A133" s="65">
        <v>117</v>
      </c>
      <c r="B133" s="69">
        <v>1.4960398943971995</v>
      </c>
      <c r="C133" s="69">
        <v>0.88041500435120668</v>
      </c>
      <c r="D133" s="67">
        <f t="shared" si="10"/>
        <v>1.2480199471985998</v>
      </c>
      <c r="E133" s="68">
        <f t="shared" si="11"/>
        <v>-0.36760494284739309</v>
      </c>
      <c r="F133" s="68">
        <f t="shared" si="12"/>
        <v>0.13513339400583513</v>
      </c>
      <c r="G133" s="68">
        <f t="shared" si="13"/>
        <v>0.73520988569478618</v>
      </c>
      <c r="H133" s="68">
        <f t="shared" si="14"/>
        <v>1.0999033197546051</v>
      </c>
    </row>
    <row r="134" spans="1:8" x14ac:dyDescent="0.8">
      <c r="A134" s="65">
        <v>118</v>
      </c>
      <c r="B134" s="69">
        <v>0</v>
      </c>
      <c r="C134" s="69">
        <v>-0.72868986268044011</v>
      </c>
      <c r="D134" s="67">
        <f t="shared" si="10"/>
        <v>0.5</v>
      </c>
      <c r="E134" s="68">
        <f t="shared" si="11"/>
        <v>-1.2286898626804401</v>
      </c>
      <c r="F134" s="68">
        <f t="shared" si="12"/>
        <v>1.5096787786536787</v>
      </c>
      <c r="G134" s="68">
        <f t="shared" si="13"/>
        <v>2.4573797253608802</v>
      </c>
      <c r="H134" s="68">
        <f t="shared" si="14"/>
        <v>0</v>
      </c>
    </row>
    <row r="135" spans="1:8" x14ac:dyDescent="0.8">
      <c r="G135" s="17"/>
      <c r="H135" s="17"/>
    </row>
    <row r="136" spans="1:8" x14ac:dyDescent="0.8">
      <c r="G136" s="17"/>
      <c r="H136" s="17"/>
    </row>
    <row r="137" spans="1:8" x14ac:dyDescent="0.8">
      <c r="G137" s="17"/>
      <c r="H137" s="17"/>
    </row>
    <row r="138" spans="1:8" x14ac:dyDescent="0.8">
      <c r="G138" s="17"/>
      <c r="H138" s="17"/>
    </row>
    <row r="139" spans="1:8" x14ac:dyDescent="0.8">
      <c r="G139" s="17"/>
      <c r="H139" s="17"/>
    </row>
    <row r="140" spans="1:8" x14ac:dyDescent="0.8">
      <c r="G140" s="17"/>
      <c r="H140" s="17"/>
    </row>
    <row r="141" spans="1:8" x14ac:dyDescent="0.8">
      <c r="G141" s="17"/>
      <c r="H141" s="17"/>
    </row>
    <row r="142" spans="1:8" x14ac:dyDescent="0.8">
      <c r="G142" s="17"/>
      <c r="H142" s="17"/>
    </row>
    <row r="143" spans="1:8" x14ac:dyDescent="0.8">
      <c r="G143" s="17"/>
      <c r="H143" s="17"/>
    </row>
    <row r="144" spans="1:8" x14ac:dyDescent="0.8">
      <c r="G144" s="17"/>
      <c r="H144" s="17"/>
    </row>
    <row r="145" spans="7:8" x14ac:dyDescent="0.8">
      <c r="G145" s="17"/>
      <c r="H145" s="17"/>
    </row>
    <row r="146" spans="7:8" x14ac:dyDescent="0.8">
      <c r="G146" s="17"/>
      <c r="H146" s="17"/>
    </row>
    <row r="147" spans="7:8" x14ac:dyDescent="0.8">
      <c r="G147" s="17"/>
      <c r="H147" s="17"/>
    </row>
    <row r="148" spans="7:8" x14ac:dyDescent="0.8">
      <c r="G148" s="17"/>
      <c r="H148" s="17"/>
    </row>
    <row r="149" spans="7:8" x14ac:dyDescent="0.8">
      <c r="G149" s="17"/>
      <c r="H149" s="17"/>
    </row>
    <row r="150" spans="7:8" x14ac:dyDescent="0.8">
      <c r="G150" s="17"/>
      <c r="H150" s="17"/>
    </row>
    <row r="151" spans="7:8" x14ac:dyDescent="0.8">
      <c r="G151" s="17"/>
      <c r="H151" s="17"/>
    </row>
    <row r="152" spans="7:8" x14ac:dyDescent="0.8">
      <c r="G152" s="17"/>
      <c r="H152" s="17"/>
    </row>
    <row r="153" spans="7:8" x14ac:dyDescent="0.8">
      <c r="G153" s="17"/>
      <c r="H153" s="17"/>
    </row>
    <row r="154" spans="7:8" x14ac:dyDescent="0.8">
      <c r="G154" s="17"/>
      <c r="H154" s="17"/>
    </row>
    <row r="155" spans="7:8" x14ac:dyDescent="0.8">
      <c r="G155" s="17"/>
      <c r="H155" s="17"/>
    </row>
    <row r="156" spans="7:8" x14ac:dyDescent="0.8">
      <c r="G156" s="17"/>
      <c r="H156" s="17"/>
    </row>
    <row r="157" spans="7:8" x14ac:dyDescent="0.8">
      <c r="G157" s="17"/>
      <c r="H157" s="17"/>
    </row>
    <row r="158" spans="7:8" x14ac:dyDescent="0.8">
      <c r="G158" s="17"/>
      <c r="H158" s="17"/>
    </row>
    <row r="159" spans="7:8" x14ac:dyDescent="0.8">
      <c r="G159" s="17"/>
      <c r="H159" s="17"/>
    </row>
    <row r="160" spans="7:8" x14ac:dyDescent="0.8">
      <c r="G160" s="17"/>
      <c r="H160" s="17"/>
    </row>
    <row r="161" spans="7:8" x14ac:dyDescent="0.8">
      <c r="G161" s="17"/>
      <c r="H161" s="17"/>
    </row>
    <row r="162" spans="7:8" x14ac:dyDescent="0.8">
      <c r="G162" s="17"/>
      <c r="H162" s="17"/>
    </row>
    <row r="163" spans="7:8" x14ac:dyDescent="0.8">
      <c r="G163" s="17"/>
      <c r="H163" s="17"/>
    </row>
    <row r="164" spans="7:8" x14ac:dyDescent="0.8">
      <c r="G164" s="17"/>
      <c r="H164" s="17"/>
    </row>
    <row r="165" spans="7:8" x14ac:dyDescent="0.8">
      <c r="G165" s="17"/>
      <c r="H165" s="17"/>
    </row>
    <row r="166" spans="7:8" x14ac:dyDescent="0.8">
      <c r="G166" s="17"/>
      <c r="H166" s="17"/>
    </row>
    <row r="167" spans="7:8" x14ac:dyDescent="0.8">
      <c r="G167" s="17"/>
      <c r="H167" s="17"/>
    </row>
    <row r="168" spans="7:8" x14ac:dyDescent="0.8">
      <c r="G168" s="17"/>
      <c r="H168" s="17"/>
    </row>
    <row r="169" spans="7:8" x14ac:dyDescent="0.8">
      <c r="G169" s="17"/>
      <c r="H169" s="17"/>
    </row>
    <row r="170" spans="7:8" x14ac:dyDescent="0.8">
      <c r="G170" s="17"/>
      <c r="H170" s="17"/>
    </row>
    <row r="171" spans="7:8" x14ac:dyDescent="0.8">
      <c r="G171" s="17"/>
      <c r="H171" s="17"/>
    </row>
    <row r="172" spans="7:8" x14ac:dyDescent="0.8">
      <c r="G172" s="17"/>
      <c r="H172" s="17"/>
    </row>
    <row r="173" spans="7:8" x14ac:dyDescent="0.8">
      <c r="G173" s="17"/>
      <c r="H173" s="17"/>
    </row>
    <row r="174" spans="7:8" x14ac:dyDescent="0.8">
      <c r="G174" s="17"/>
      <c r="H174" s="17"/>
    </row>
    <row r="175" spans="7:8" x14ac:dyDescent="0.8">
      <c r="G175" s="17"/>
      <c r="H175" s="17"/>
    </row>
    <row r="176" spans="7:8" x14ac:dyDescent="0.8">
      <c r="G176" s="17"/>
      <c r="H176" s="17"/>
    </row>
    <row r="177" spans="7:8" x14ac:dyDescent="0.8">
      <c r="G177" s="17"/>
      <c r="H177" s="17"/>
    </row>
    <row r="178" spans="7:8" x14ac:dyDescent="0.8">
      <c r="G178" s="17"/>
      <c r="H178" s="17"/>
    </row>
    <row r="179" spans="7:8" x14ac:dyDescent="0.8">
      <c r="G179" s="17"/>
      <c r="H179" s="17"/>
    </row>
    <row r="180" spans="7:8" x14ac:dyDescent="0.8">
      <c r="G180" s="17"/>
      <c r="H180" s="17"/>
    </row>
    <row r="181" spans="7:8" x14ac:dyDescent="0.8">
      <c r="G181" s="17"/>
      <c r="H181" s="17"/>
    </row>
    <row r="182" spans="7:8" x14ac:dyDescent="0.8">
      <c r="G182" s="17"/>
      <c r="H182" s="17"/>
    </row>
  </sheetData>
  <mergeCells count="1">
    <mergeCell ref="A15:F15"/>
  </mergeCells>
  <phoneticPr fontId="2"/>
  <pageMargins left="0.7" right="0.7" top="0.75" bottom="0.75" header="0.3" footer="0.3"/>
  <pageSetup paperSize="9" scale="3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777B-6AF1-4FE1-9262-53450D3F8DC1}">
  <sheetPr>
    <pageSetUpPr fitToPage="1"/>
  </sheetPr>
  <dimension ref="A2:K416"/>
  <sheetViews>
    <sheetView view="pageBreakPreview" zoomScaleNormal="100" zoomScaleSheetLayoutView="100" workbookViewId="0"/>
  </sheetViews>
  <sheetFormatPr defaultColWidth="10.83203125" defaultRowHeight="17.649999999999999" x14ac:dyDescent="0.8"/>
  <cols>
    <col min="1" max="1" width="4.1640625" style="16" customWidth="1"/>
    <col min="2" max="2" width="9.5546875" style="16" customWidth="1"/>
    <col min="3" max="3" width="9.6640625" style="16" customWidth="1"/>
    <col min="4" max="4" width="9.44140625" style="16" customWidth="1"/>
    <col min="5" max="5" width="10.83203125" style="16" customWidth="1"/>
    <col min="6" max="6" width="12.21875" style="16" customWidth="1"/>
    <col min="7" max="7" width="14.6640625" style="16" customWidth="1"/>
    <col min="8" max="8" width="14.27734375" style="16" customWidth="1"/>
    <col min="9" max="9" width="6.94140625" style="47" customWidth="1"/>
    <col min="10" max="11" width="7.27734375" style="48" customWidth="1"/>
    <col min="12" max="16384" width="10.83203125" style="16"/>
  </cols>
  <sheetData>
    <row r="2" spans="1:11" ht="14.25" customHeight="1" x14ac:dyDescent="0.8">
      <c r="G2" s="18"/>
    </row>
    <row r="4" spans="1:11" ht="22.9" x14ac:dyDescent="0.8">
      <c r="B4" s="39" t="s">
        <v>73</v>
      </c>
    </row>
    <row r="5" spans="1:11" x14ac:dyDescent="0.8">
      <c r="B5" s="19" t="s">
        <v>2</v>
      </c>
      <c r="C5" s="19"/>
      <c r="D5" s="19"/>
      <c r="E5" s="20"/>
      <c r="F5" s="20"/>
      <c r="G5" s="20"/>
      <c r="J5" s="49"/>
      <c r="K5" s="49"/>
    </row>
    <row r="6" spans="1:11" x14ac:dyDescent="0.8">
      <c r="B6" s="22"/>
      <c r="C6" s="50" t="s">
        <v>14</v>
      </c>
      <c r="D6" s="24" t="s">
        <v>12</v>
      </c>
      <c r="E6" s="25" t="s">
        <v>3</v>
      </c>
      <c r="F6" s="23" t="s">
        <v>4</v>
      </c>
      <c r="G6" s="51" t="s">
        <v>5</v>
      </c>
      <c r="J6" s="49"/>
      <c r="K6" s="49"/>
    </row>
    <row r="7" spans="1:11" ht="26.45" customHeight="1" x14ac:dyDescent="0.8">
      <c r="B7" s="52" t="s">
        <v>6</v>
      </c>
      <c r="C7" s="53">
        <v>0.12380042546767836</v>
      </c>
      <c r="D7" s="26">
        <f>SUM(G17:G134)</f>
        <v>7.3601292863663126E-3</v>
      </c>
      <c r="E7" s="27">
        <v>1E-4</v>
      </c>
      <c r="F7" s="28">
        <f>D7*E7</f>
        <v>7.3601292863663125E-7</v>
      </c>
      <c r="G7" s="53">
        <f>C7-F7</f>
        <v>0.12379968945474973</v>
      </c>
      <c r="H7" s="29"/>
    </row>
    <row r="8" spans="1:11" ht="26.45" customHeight="1" x14ac:dyDescent="0.8">
      <c r="B8" s="52" t="s">
        <v>7</v>
      </c>
      <c r="C8" s="53">
        <v>0.31447796115847543</v>
      </c>
      <c r="D8" s="26">
        <f>SUM(H17:H134)</f>
        <v>-1.7448240258977066E-4</v>
      </c>
      <c r="E8" s="27">
        <v>1E-4</v>
      </c>
      <c r="F8" s="28">
        <f>D8*E8</f>
        <v>-1.7448240258977067E-8</v>
      </c>
      <c r="G8" s="53">
        <f>C8-F8</f>
        <v>0.31447797860671567</v>
      </c>
      <c r="H8" s="29"/>
    </row>
    <row r="9" spans="1:11" ht="7.15" customHeight="1" x14ac:dyDescent="0.8">
      <c r="C9" s="30"/>
      <c r="D9" s="31"/>
      <c r="E9" s="31"/>
      <c r="F9" s="32"/>
      <c r="G9" s="33"/>
    </row>
    <row r="10" spans="1:11" ht="30" customHeight="1" x14ac:dyDescent="0.8">
      <c r="B10" s="34" t="s">
        <v>15</v>
      </c>
      <c r="C10" s="35">
        <f>SUM(F17:F134)</f>
        <v>71.087765578967307</v>
      </c>
      <c r="D10" s="30"/>
      <c r="E10" s="30"/>
      <c r="F10" s="30"/>
      <c r="G10" s="30"/>
    </row>
    <row r="11" spans="1:11" ht="10.5" customHeight="1" x14ac:dyDescent="0.8"/>
    <row r="12" spans="1:11" ht="10.5" customHeight="1" x14ac:dyDescent="0.8"/>
    <row r="13" spans="1:11" ht="10.5" customHeight="1" x14ac:dyDescent="0.8"/>
    <row r="14" spans="1:11" ht="10.5" customHeight="1" x14ac:dyDescent="0.8"/>
    <row r="15" spans="1:11" ht="21.4" customHeight="1" x14ac:dyDescent="0.8">
      <c r="A15" s="133" t="s">
        <v>13</v>
      </c>
      <c r="B15" s="134"/>
      <c r="C15" s="134"/>
      <c r="D15" s="134"/>
      <c r="E15" s="134"/>
      <c r="F15" s="134"/>
      <c r="G15" s="70" t="s">
        <v>10</v>
      </c>
      <c r="H15" s="71" t="s">
        <v>11</v>
      </c>
      <c r="I15" s="54"/>
      <c r="J15" s="48" t="s">
        <v>72</v>
      </c>
    </row>
    <row r="16" spans="1:11" ht="42" customHeight="1" x14ac:dyDescent="0.8">
      <c r="A16" s="72" t="s">
        <v>8</v>
      </c>
      <c r="B16" s="61" t="s">
        <v>28</v>
      </c>
      <c r="C16" s="61" t="s">
        <v>29</v>
      </c>
      <c r="D16" s="62" t="s">
        <v>9</v>
      </c>
      <c r="E16" s="63" t="s">
        <v>16</v>
      </c>
      <c r="F16" s="63" t="s">
        <v>0</v>
      </c>
      <c r="G16" s="64" t="s">
        <v>17</v>
      </c>
      <c r="H16" s="64" t="s">
        <v>18</v>
      </c>
      <c r="I16" s="55"/>
      <c r="J16" s="80" t="s">
        <v>6</v>
      </c>
      <c r="K16" s="80" t="s">
        <v>7</v>
      </c>
    </row>
    <row r="17" spans="1:11" x14ac:dyDescent="0.8">
      <c r="A17" s="73">
        <v>1</v>
      </c>
      <c r="B17" s="66">
        <v>1.6065690824705428</v>
      </c>
      <c r="C17" s="66">
        <v>-0.55330932440379854</v>
      </c>
      <c r="D17" s="67">
        <f>$C$7+B17*$C$8</f>
        <v>0.62903099498325721</v>
      </c>
      <c r="E17" s="68">
        <f>C17-D17</f>
        <v>-1.1823403193870559</v>
      </c>
      <c r="F17" s="68">
        <f>E17^2</f>
        <v>1.3979286308482852</v>
      </c>
      <c r="G17" s="68">
        <f>-2*E17</f>
        <v>2.3646806387741117</v>
      </c>
      <c r="H17" s="74">
        <f>-2*B17*E17</f>
        <v>3.7990228041711815</v>
      </c>
      <c r="I17" s="56">
        <v>1</v>
      </c>
      <c r="J17" s="81">
        <v>0.5</v>
      </c>
      <c r="K17" s="81">
        <v>0.5</v>
      </c>
    </row>
    <row r="18" spans="1:11" x14ac:dyDescent="0.8">
      <c r="A18" s="73">
        <v>2</v>
      </c>
      <c r="B18" s="66">
        <v>2.1784961349262062</v>
      </c>
      <c r="C18" s="66">
        <v>1.1475204091128575</v>
      </c>
      <c r="D18" s="67">
        <f t="shared" ref="D18:D81" si="0">$C$7+B18*$C$8</f>
        <v>0.80888944837089061</v>
      </c>
      <c r="E18" s="68">
        <f t="shared" ref="E18:E81" si="1">C18-D18</f>
        <v>0.33863096074196686</v>
      </c>
      <c r="F18" s="68">
        <f t="shared" ref="F18:F81" si="2">E18^2</f>
        <v>0.11467092757302749</v>
      </c>
      <c r="G18" s="68">
        <f t="shared" ref="G18:G81" si="3">-2*E18</f>
        <v>-0.67726192148393372</v>
      </c>
      <c r="H18" s="74">
        <f t="shared" ref="H18:H81" si="4">-2*B18*E18</f>
        <v>-1.4754124782854454</v>
      </c>
      <c r="I18" s="56">
        <v>2</v>
      </c>
      <c r="J18" s="81">
        <v>0.4900812481740518</v>
      </c>
      <c r="K18" s="81">
        <v>0.44968049767352136</v>
      </c>
    </row>
    <row r="19" spans="1:11" x14ac:dyDescent="0.8">
      <c r="A19" s="73">
        <v>3</v>
      </c>
      <c r="B19" s="66">
        <v>1.5474552957359009</v>
      </c>
      <c r="C19" s="66">
        <v>-0.38825854824851547</v>
      </c>
      <c r="D19" s="67">
        <f t="shared" si="0"/>
        <v>0.6104410118545901</v>
      </c>
      <c r="E19" s="68">
        <f t="shared" si="1"/>
        <v>-0.99869956010310557</v>
      </c>
      <c r="F19" s="68">
        <f t="shared" si="2"/>
        <v>0.99740081135013658</v>
      </c>
      <c r="G19" s="68">
        <f t="shared" si="3"/>
        <v>1.9973991202062111</v>
      </c>
      <c r="H19" s="74">
        <f t="shared" si="4"/>
        <v>3.0908858462613309</v>
      </c>
      <c r="I19" s="56">
        <v>3</v>
      </c>
      <c r="J19" s="81">
        <v>0.4806785803260053</v>
      </c>
      <c r="K19" s="81">
        <v>0.4124930036633051</v>
      </c>
    </row>
    <row r="20" spans="1:11" x14ac:dyDescent="0.8">
      <c r="A20" s="73">
        <v>4</v>
      </c>
      <c r="B20" s="66">
        <v>0</v>
      </c>
      <c r="C20" s="66">
        <v>1.1004810369466043</v>
      </c>
      <c r="D20" s="67">
        <f t="shared" si="0"/>
        <v>0.12380042546767836</v>
      </c>
      <c r="E20" s="68">
        <f t="shared" si="1"/>
        <v>0.97668061147892593</v>
      </c>
      <c r="F20" s="68">
        <f t="shared" si="2"/>
        <v>0.95390501683884865</v>
      </c>
      <c r="G20" s="68">
        <f t="shared" si="3"/>
        <v>-1.9533612229578519</v>
      </c>
      <c r="H20" s="74">
        <f t="shared" si="4"/>
        <v>0</v>
      </c>
      <c r="I20" s="56">
        <v>4</v>
      </c>
      <c r="J20" s="81">
        <v>0.47170622224335379</v>
      </c>
      <c r="K20" s="81">
        <v>0.38502203880088431</v>
      </c>
    </row>
    <row r="21" spans="1:11" x14ac:dyDescent="0.8">
      <c r="A21" s="73">
        <v>5</v>
      </c>
      <c r="B21" s="66">
        <v>1.0497798848628292</v>
      </c>
      <c r="C21" s="66">
        <v>0.94133802453946203</v>
      </c>
      <c r="D21" s="67">
        <f t="shared" si="0"/>
        <v>0.45393306332451999</v>
      </c>
      <c r="E21" s="68">
        <f t="shared" si="1"/>
        <v>0.48740496121494203</v>
      </c>
      <c r="F21" s="68">
        <f t="shared" si="2"/>
        <v>0.23756359621693915</v>
      </c>
      <c r="G21" s="68">
        <f t="shared" si="3"/>
        <v>-0.97480992242988407</v>
      </c>
      <c r="H21" s="74">
        <f t="shared" si="4"/>
        <v>-1.0233358481315873</v>
      </c>
      <c r="I21" s="56">
        <v>5</v>
      </c>
      <c r="J21" s="81">
        <v>0.46309956507308364</v>
      </c>
      <c r="K21" s="81">
        <v>0.3647401778834905</v>
      </c>
    </row>
    <row r="22" spans="1:11" x14ac:dyDescent="0.8">
      <c r="A22" s="73">
        <v>6</v>
      </c>
      <c r="B22" s="66">
        <v>-0.8378016085790847</v>
      </c>
      <c r="C22" s="66">
        <v>1.1726898301797775</v>
      </c>
      <c r="D22" s="67">
        <f t="shared" si="0"/>
        <v>-0.13966971625356325</v>
      </c>
      <c r="E22" s="68">
        <f t="shared" si="1"/>
        <v>1.3123595464333406</v>
      </c>
      <c r="F22" s="68">
        <f t="shared" si="2"/>
        <v>1.7222875791147236</v>
      </c>
      <c r="G22" s="68">
        <f t="shared" si="3"/>
        <v>-2.6247190928666813</v>
      </c>
      <c r="H22" s="74">
        <f t="shared" si="4"/>
        <v>2.1989938780719416</v>
      </c>
      <c r="I22" s="56">
        <v>6</v>
      </c>
      <c r="J22" s="81">
        <v>0.45480968897162749</v>
      </c>
      <c r="K22" s="81">
        <v>0.3497771543735923</v>
      </c>
    </row>
    <row r="23" spans="1:11" x14ac:dyDescent="0.8">
      <c r="A23" s="73">
        <v>7</v>
      </c>
      <c r="B23" s="66">
        <v>1.6897600540723374</v>
      </c>
      <c r="C23" s="66">
        <v>0.25027783980875995</v>
      </c>
      <c r="D23" s="67">
        <f t="shared" si="0"/>
        <v>0.65519272211938218</v>
      </c>
      <c r="E23" s="68">
        <f t="shared" si="1"/>
        <v>-0.40491488231062223</v>
      </c>
      <c r="F23" s="68">
        <f t="shared" si="2"/>
        <v>0.16395606191662504</v>
      </c>
      <c r="G23" s="68">
        <f t="shared" si="3"/>
        <v>0.80982976462124445</v>
      </c>
      <c r="H23" s="74">
        <f t="shared" si="4"/>
        <v>1.3684179868557824</v>
      </c>
      <c r="I23" s="56">
        <v>7</v>
      </c>
      <c r="J23" s="81">
        <v>0.44679930998415873</v>
      </c>
      <c r="K23" s="81">
        <v>0.33874899805710962</v>
      </c>
    </row>
    <row r="24" spans="1:11" x14ac:dyDescent="0.8">
      <c r="A24" s="73">
        <v>8</v>
      </c>
      <c r="B24" s="66">
        <v>1.0634762379527984</v>
      </c>
      <c r="C24" s="66">
        <v>0.80334040269430318</v>
      </c>
      <c r="D24" s="67">
        <f t="shared" si="0"/>
        <v>0.45824026451956013</v>
      </c>
      <c r="E24" s="68">
        <f t="shared" si="1"/>
        <v>0.34510013817474305</v>
      </c>
      <c r="F24" s="68">
        <f t="shared" si="2"/>
        <v>0.11909410536822675</v>
      </c>
      <c r="G24" s="68">
        <f t="shared" si="3"/>
        <v>-0.69020027634948611</v>
      </c>
      <c r="H24" s="74">
        <f t="shared" si="4"/>
        <v>-0.7340115933261333</v>
      </c>
      <c r="I24" s="56">
        <v>8</v>
      </c>
      <c r="J24" s="81">
        <v>0.43903978012725797</v>
      </c>
      <c r="K24" s="81">
        <v>0.3306315970476108</v>
      </c>
    </row>
    <row r="25" spans="1:11" x14ac:dyDescent="0.8">
      <c r="A25" s="73">
        <v>9</v>
      </c>
      <c r="B25" s="66">
        <v>1.5784281486353109</v>
      </c>
      <c r="C25" s="66">
        <v>1.281891355592407</v>
      </c>
      <c r="D25" s="67">
        <f t="shared" si="0"/>
        <v>0.62018129148565793</v>
      </c>
      <c r="E25" s="68">
        <f t="shared" si="1"/>
        <v>0.66171006410674904</v>
      </c>
      <c r="F25" s="68">
        <f t="shared" si="2"/>
        <v>0.43786020894015792</v>
      </c>
      <c r="G25" s="68">
        <f t="shared" si="3"/>
        <v>-1.3234201282134981</v>
      </c>
      <c r="H25" s="74">
        <f t="shared" si="4"/>
        <v>-2.0889235828427375</v>
      </c>
      <c r="I25" s="56">
        <v>9</v>
      </c>
      <c r="J25" s="81">
        <v>0.43150886685565587</v>
      </c>
      <c r="K25" s="81">
        <v>0.32466713377431239</v>
      </c>
    </row>
    <row r="26" spans="1:11" x14ac:dyDescent="0.8">
      <c r="A26" s="73">
        <v>10</v>
      </c>
      <c r="B26" s="66">
        <v>1.3920362576886021</v>
      </c>
      <c r="C26" s="66">
        <v>0.13124775945556166</v>
      </c>
      <c r="D26" s="67">
        <f t="shared" si="0"/>
        <v>0.56156514964426407</v>
      </c>
      <c r="E26" s="68">
        <f t="shared" si="1"/>
        <v>-0.43031739018870241</v>
      </c>
      <c r="F26" s="68">
        <f t="shared" si="2"/>
        <v>0.18517305629881595</v>
      </c>
      <c r="G26" s="68">
        <f t="shared" si="3"/>
        <v>0.86063478037740482</v>
      </c>
      <c r="H26" s="74">
        <f t="shared" si="4"/>
        <v>1.1980348189132146</v>
      </c>
      <c r="I26" s="56">
        <v>10</v>
      </c>
      <c r="J26" s="81">
        <v>0.42418910928663256</v>
      </c>
      <c r="K26" s="81">
        <v>0.32029484769416489</v>
      </c>
    </row>
    <row r="27" spans="1:11" x14ac:dyDescent="0.8">
      <c r="A27" s="73">
        <v>11</v>
      </c>
      <c r="B27" s="66">
        <v>2.5223499361430441</v>
      </c>
      <c r="C27" s="66">
        <v>1.1145663553424328</v>
      </c>
      <c r="D27" s="67">
        <f t="shared" si="0"/>
        <v>0.91702389071415358</v>
      </c>
      <c r="E27" s="68">
        <f t="shared" si="1"/>
        <v>0.19754246462827918</v>
      </c>
      <c r="F27" s="68">
        <f t="shared" si="2"/>
        <v>3.9023025331414933E-2</v>
      </c>
      <c r="G27" s="68">
        <f t="shared" si="3"/>
        <v>-0.39508492925655836</v>
      </c>
      <c r="H27" s="74">
        <f t="shared" si="4"/>
        <v>-0.99654244608135911</v>
      </c>
      <c r="I27" s="56">
        <v>11</v>
      </c>
      <c r="J27" s="81">
        <v>0.41706660123834099</v>
      </c>
      <c r="K27" s="81">
        <v>0.3170997997619785</v>
      </c>
    </row>
    <row r="28" spans="1:11" x14ac:dyDescent="0.8">
      <c r="A28" s="73">
        <v>12</v>
      </c>
      <c r="B28" s="66">
        <v>2.740579258797851</v>
      </c>
      <c r="C28" s="66">
        <v>0.24920820014745004</v>
      </c>
      <c r="D28" s="67">
        <f t="shared" si="0"/>
        <v>0.98565220316763236</v>
      </c>
      <c r="E28" s="68">
        <f t="shared" si="1"/>
        <v>-0.73644400302018231</v>
      </c>
      <c r="F28" s="68">
        <f t="shared" si="2"/>
        <v>0.5423497695843903</v>
      </c>
      <c r="G28" s="68">
        <f t="shared" si="3"/>
        <v>1.4728880060403646</v>
      </c>
      <c r="H28" s="74">
        <f t="shared" si="4"/>
        <v>4.0365663198863473</v>
      </c>
      <c r="I28" s="56">
        <v>12</v>
      </c>
      <c r="J28" s="81">
        <v>0.41013009012347829</v>
      </c>
      <c r="K28" s="81">
        <v>0.31477495818826035</v>
      </c>
    </row>
    <row r="29" spans="1:11" x14ac:dyDescent="0.8">
      <c r="A29" s="73">
        <v>13</v>
      </c>
      <c r="B29" s="66">
        <v>-9.093664746890795E-2</v>
      </c>
      <c r="C29" s="66">
        <v>-0.74192978052138869</v>
      </c>
      <c r="D29" s="67">
        <f t="shared" si="0"/>
        <v>9.5202853977069152E-2</v>
      </c>
      <c r="E29" s="68">
        <f t="shared" si="1"/>
        <v>-0.83713263449845787</v>
      </c>
      <c r="F29" s="68">
        <f t="shared" si="2"/>
        <v>0.7007910477423287</v>
      </c>
      <c r="G29" s="68">
        <f t="shared" si="3"/>
        <v>1.6742652689969157</v>
      </c>
      <c r="H29" s="74">
        <f t="shared" si="4"/>
        <v>-0.15225207053620887</v>
      </c>
      <c r="I29" s="56">
        <v>13</v>
      </c>
      <c r="J29" s="81">
        <v>0.40337030958872527</v>
      </c>
      <c r="K29" s="81">
        <v>0.31309314194008853</v>
      </c>
    </row>
    <row r="30" spans="1:11" x14ac:dyDescent="0.8">
      <c r="A30" s="73">
        <v>14</v>
      </c>
      <c r="B30" s="66">
        <v>-0.2427184466019412</v>
      </c>
      <c r="C30" s="66">
        <v>0.19717725851143086</v>
      </c>
      <c r="D30" s="67">
        <f t="shared" si="0"/>
        <v>4.7470823244747606E-2</v>
      </c>
      <c r="E30" s="68">
        <f t="shared" si="1"/>
        <v>0.14970643526668326</v>
      </c>
      <c r="F30" s="68">
        <f t="shared" si="2"/>
        <v>2.2412016760257624E-2</v>
      </c>
      <c r="G30" s="68">
        <f t="shared" si="3"/>
        <v>-0.29941287053336652</v>
      </c>
      <c r="H30" s="74">
        <f t="shared" si="4"/>
        <v>7.267302682848685E-2</v>
      </c>
      <c r="I30" s="56">
        <v>14</v>
      </c>
      <c r="J30" s="81">
        <v>0.39677948513861816</v>
      </c>
      <c r="K30" s="81">
        <v>0.31188625896445571</v>
      </c>
    </row>
    <row r="31" spans="1:11" x14ac:dyDescent="0.8">
      <c r="A31" s="73">
        <v>15</v>
      </c>
      <c r="B31" s="66">
        <v>-2.3722627737226389</v>
      </c>
      <c r="C31" s="66">
        <v>3.4318097104502954E-2</v>
      </c>
      <c r="D31" s="67">
        <f t="shared" si="0"/>
        <v>-0.62222393494476691</v>
      </c>
      <c r="E31" s="68">
        <f t="shared" si="1"/>
        <v>0.65654203204926986</v>
      </c>
      <c r="F31" s="68">
        <f t="shared" si="2"/>
        <v>0.43104743984738447</v>
      </c>
      <c r="G31" s="68">
        <f t="shared" si="3"/>
        <v>-1.3130840640985397</v>
      </c>
      <c r="H31" s="74">
        <f t="shared" si="4"/>
        <v>3.1149804440293973</v>
      </c>
      <c r="I31" s="56">
        <v>15</v>
      </c>
      <c r="J31" s="81">
        <v>0.39035096778020878</v>
      </c>
      <c r="K31" s="81">
        <v>0.31102994250070998</v>
      </c>
    </row>
    <row r="32" spans="1:11" x14ac:dyDescent="0.8">
      <c r="A32" s="73">
        <v>16</v>
      </c>
      <c r="B32" s="66">
        <v>-3.4890965732087267</v>
      </c>
      <c r="C32" s="66">
        <v>-1.2192471679469605</v>
      </c>
      <c r="D32" s="67">
        <f t="shared" si="0"/>
        <v>-0.97344355116002523</v>
      </c>
      <c r="E32" s="68">
        <f t="shared" si="1"/>
        <v>-0.2458036167869353</v>
      </c>
      <c r="F32" s="68">
        <f t="shared" si="2"/>
        <v>6.0419418025538539E-2</v>
      </c>
      <c r="G32" s="68">
        <f t="shared" si="3"/>
        <v>0.49160723357387059</v>
      </c>
      <c r="H32" s="74">
        <f t="shared" si="4"/>
        <v>-1.7152651140272139</v>
      </c>
      <c r="I32" s="56">
        <v>16</v>
      </c>
      <c r="J32" s="81">
        <v>0.38407896241515727</v>
      </c>
      <c r="K32" s="81">
        <v>0.31043218197476519</v>
      </c>
    </row>
    <row r="33" spans="1:11" x14ac:dyDescent="0.8">
      <c r="A33" s="73">
        <v>17</v>
      </c>
      <c r="B33" s="66">
        <v>-2.7759845061329997</v>
      </c>
      <c r="C33" s="66">
        <v>-0.43642395008757262</v>
      </c>
      <c r="D33" s="67">
        <f t="shared" si="0"/>
        <v>-0.74918552222854473</v>
      </c>
      <c r="E33" s="68">
        <f t="shared" si="1"/>
        <v>0.31276157214097211</v>
      </c>
      <c r="F33" s="68">
        <f t="shared" si="2"/>
        <v>9.7819801008092497E-2</v>
      </c>
      <c r="G33" s="68">
        <f t="shared" si="3"/>
        <v>-0.62552314428194422</v>
      </c>
      <c r="H33" s="74">
        <f t="shared" si="4"/>
        <v>1.7364425567542741</v>
      </c>
      <c r="I33" s="56">
        <v>17</v>
      </c>
      <c r="J33" s="81">
        <v>0.37795832635671273</v>
      </c>
      <c r="K33" s="81">
        <v>0.31002490988067261</v>
      </c>
    </row>
    <row r="34" spans="1:11" x14ac:dyDescent="0.8">
      <c r="A34" s="73">
        <v>18</v>
      </c>
      <c r="B34" s="66">
        <v>-1.128818061088964</v>
      </c>
      <c r="C34" s="66">
        <v>0.18090908412911233</v>
      </c>
      <c r="D34" s="67">
        <f t="shared" si="0"/>
        <v>-0.23118797690244239</v>
      </c>
      <c r="E34" s="68">
        <f t="shared" si="1"/>
        <v>0.41209706103155475</v>
      </c>
      <c r="F34" s="68">
        <f t="shared" si="2"/>
        <v>0.16982398771084495</v>
      </c>
      <c r="G34" s="68">
        <f t="shared" si="3"/>
        <v>-0.82419412206310949</v>
      </c>
      <c r="H34" s="74">
        <f t="shared" si="4"/>
        <v>0.93036521082820012</v>
      </c>
      <c r="I34" s="56">
        <v>18</v>
      </c>
      <c r="J34" s="81">
        <v>0.37198441975063862</v>
      </c>
      <c r="K34" s="81">
        <v>0.30975777609044414</v>
      </c>
    </row>
    <row r="35" spans="1:11" x14ac:dyDescent="0.8">
      <c r="A35" s="73">
        <v>19</v>
      </c>
      <c r="B35" s="66">
        <v>-0.80591000671591928</v>
      </c>
      <c r="C35" s="66">
        <v>0.79828478630550137</v>
      </c>
      <c r="D35" s="67">
        <f t="shared" si="0"/>
        <v>-0.12964051032155718</v>
      </c>
      <c r="E35" s="68">
        <f t="shared" si="1"/>
        <v>0.92792529662705858</v>
      </c>
      <c r="F35" s="68">
        <f t="shared" si="2"/>
        <v>0.86104535612041466</v>
      </c>
      <c r="G35" s="68">
        <f t="shared" si="3"/>
        <v>-1.8558505932541172</v>
      </c>
      <c r="H35" s="74">
        <f t="shared" si="4"/>
        <v>1.4956485640731683</v>
      </c>
      <c r="I35" s="56">
        <v>19</v>
      </c>
      <c r="J35" s="81">
        <v>0.36615299441632609</v>
      </c>
      <c r="K35" s="81">
        <v>0.30959354085894281</v>
      </c>
    </row>
    <row r="36" spans="1:11" x14ac:dyDescent="0.8">
      <c r="A36" s="73">
        <v>20</v>
      </c>
      <c r="B36" s="66">
        <v>0.91401489505757638</v>
      </c>
      <c r="C36" s="66">
        <v>-1.370778474551301</v>
      </c>
      <c r="D36" s="67">
        <f t="shared" si="0"/>
        <v>0.41123796613386288</v>
      </c>
      <c r="E36" s="68">
        <f t="shared" si="1"/>
        <v>-1.782016440685164</v>
      </c>
      <c r="F36" s="68">
        <f t="shared" si="2"/>
        <v>3.1755825948722203</v>
      </c>
      <c r="G36" s="68">
        <f t="shared" si="3"/>
        <v>3.5640328813703279</v>
      </c>
      <c r="H36" s="74">
        <f t="shared" si="4"/>
        <v>3.2575791400474516</v>
      </c>
      <c r="I36" s="56">
        <v>20</v>
      </c>
      <c r="J36" s="81">
        <v>0.36046011112985948</v>
      </c>
      <c r="K36" s="81">
        <v>0.3095046656617006</v>
      </c>
    </row>
    <row r="37" spans="1:11" x14ac:dyDescent="0.8">
      <c r="A37" s="73">
        <v>21</v>
      </c>
      <c r="B37" s="66">
        <v>0.73800738007379607</v>
      </c>
      <c r="C37" s="66">
        <v>0.37793978423307806</v>
      </c>
      <c r="D37" s="67">
        <f t="shared" si="0"/>
        <v>0.35588748167319384</v>
      </c>
      <c r="E37" s="68">
        <f t="shared" si="1"/>
        <v>2.2052302559884218E-2</v>
      </c>
      <c r="F37" s="68">
        <f t="shared" si="2"/>
        <v>4.8630404819267604E-4</v>
      </c>
      <c r="G37" s="68">
        <f t="shared" si="3"/>
        <v>-4.4104605119768436E-2</v>
      </c>
      <c r="H37" s="74">
        <f t="shared" si="4"/>
        <v>-3.2549524073629633E-2</v>
      </c>
      <c r="I37" s="56">
        <v>21</v>
      </c>
      <c r="J37" s="81">
        <v>0.35490207796488793</v>
      </c>
      <c r="K37" s="81">
        <v>0.3094707904279862</v>
      </c>
    </row>
    <row r="38" spans="1:11" x14ac:dyDescent="0.8">
      <c r="A38" s="73">
        <v>22</v>
      </c>
      <c r="B38" s="66">
        <v>2.3643023643023469</v>
      </c>
      <c r="C38" s="66">
        <v>0.53428508703687783</v>
      </c>
      <c r="D38" s="67">
        <f t="shared" si="0"/>
        <v>0.86732141255564343</v>
      </c>
      <c r="E38" s="68">
        <f t="shared" si="1"/>
        <v>-0.33303632551876561</v>
      </c>
      <c r="F38" s="68">
        <f t="shared" si="2"/>
        <v>0.11091319411504121</v>
      </c>
      <c r="G38" s="68">
        <f t="shared" si="3"/>
        <v>0.66607265103753122</v>
      </c>
      <c r="H38" s="74">
        <f t="shared" si="4"/>
        <v>1.5747971436451671</v>
      </c>
      <c r="I38" s="56">
        <v>22</v>
      </c>
      <c r="J38" s="81">
        <v>0.3494754042267868</v>
      </c>
      <c r="K38" s="81">
        <v>0.30947686670547259</v>
      </c>
    </row>
    <row r="39" spans="1:11" x14ac:dyDescent="0.8">
      <c r="A39" s="73">
        <v>23</v>
      </c>
      <c r="B39" s="66">
        <v>1.9193233571893416</v>
      </c>
      <c r="C39" s="66">
        <v>2.9575405304953506E-2</v>
      </c>
      <c r="D39" s="67">
        <f t="shared" si="0"/>
        <v>0.72738532164042269</v>
      </c>
      <c r="E39" s="68">
        <f t="shared" si="1"/>
        <v>-0.69780991633546918</v>
      </c>
      <c r="F39" s="68">
        <f t="shared" si="2"/>
        <v>0.48693867933611451</v>
      </c>
      <c r="G39" s="68">
        <f t="shared" si="3"/>
        <v>1.3956198326709384</v>
      </c>
      <c r="H39" s="74">
        <f t="shared" si="4"/>
        <v>2.6786457426020127</v>
      </c>
      <c r="I39" s="56">
        <v>23</v>
      </c>
      <c r="J39" s="81">
        <v>0.34417676593612434</v>
      </c>
      <c r="K39" s="81">
        <v>0.30951177621357345</v>
      </c>
    </row>
    <row r="40" spans="1:11" x14ac:dyDescent="0.8">
      <c r="A40" s="73">
        <v>24</v>
      </c>
      <c r="B40" s="66">
        <v>1.9470156399616911</v>
      </c>
      <c r="C40" s="66">
        <v>1.7092709179356689</v>
      </c>
      <c r="D40" s="67">
        <f t="shared" si="0"/>
        <v>0.73609393426649516</v>
      </c>
      <c r="E40" s="68">
        <f t="shared" si="1"/>
        <v>0.97317698366917371</v>
      </c>
      <c r="F40" s="68">
        <f t="shared" si="2"/>
        <v>0.9470734415434312</v>
      </c>
      <c r="G40" s="68">
        <f t="shared" si="3"/>
        <v>-1.9463539673383474</v>
      </c>
      <c r="H40" s="74">
        <f t="shared" si="4"/>
        <v>-3.789581615309249</v>
      </c>
      <c r="I40" s="56">
        <v>24</v>
      </c>
      <c r="J40" s="81">
        <v>0.33900297986864575</v>
      </c>
      <c r="K40" s="81">
        <v>0.30956730858380832</v>
      </c>
    </row>
    <row r="41" spans="1:11" x14ac:dyDescent="0.8">
      <c r="A41" s="73">
        <v>25</v>
      </c>
      <c r="B41" s="66">
        <v>2.3168440826549954</v>
      </c>
      <c r="C41" s="66">
        <v>0.46486641029690645</v>
      </c>
      <c r="D41" s="67">
        <f t="shared" si="0"/>
        <v>0.85239682890309965</v>
      </c>
      <c r="E41" s="68">
        <f t="shared" si="1"/>
        <v>-0.38753041860619319</v>
      </c>
      <c r="F41" s="68">
        <f t="shared" si="2"/>
        <v>0.15017982534509133</v>
      </c>
      <c r="G41" s="68">
        <f t="shared" si="3"/>
        <v>0.77506083721238639</v>
      </c>
      <c r="H41" s="74">
        <f t="shared" si="4"/>
        <v>1.7956951143931441</v>
      </c>
      <c r="I41" s="56">
        <v>25</v>
      </c>
      <c r="J41" s="81">
        <v>0.33395098393687939</v>
      </c>
      <c r="K41" s="81">
        <v>0.30963740489807901</v>
      </c>
    </row>
    <row r="42" spans="1:11" x14ac:dyDescent="0.8">
      <c r="A42" s="73">
        <v>26</v>
      </c>
      <c r="B42" s="66">
        <v>1.0709914320685527</v>
      </c>
      <c r="C42" s="66">
        <v>3.0096828404111875E-2</v>
      </c>
      <c r="D42" s="67">
        <f t="shared" si="0"/>
        <v>0.46060362744279271</v>
      </c>
      <c r="E42" s="68">
        <f t="shared" si="1"/>
        <v>-0.43050679903868083</v>
      </c>
      <c r="F42" s="68">
        <f t="shared" si="2"/>
        <v>0.18533610401853112</v>
      </c>
      <c r="G42" s="68">
        <f t="shared" si="3"/>
        <v>0.86101359807736166</v>
      </c>
      <c r="H42" s="74">
        <f t="shared" si="4"/>
        <v>0.92213818643537082</v>
      </c>
      <c r="I42" s="56">
        <v>26</v>
      </c>
      <c r="J42" s="81">
        <v>0.32901782227411258</v>
      </c>
      <c r="K42" s="81">
        <v>0.30971759791698211</v>
      </c>
    </row>
    <row r="43" spans="1:11" x14ac:dyDescent="0.8">
      <c r="A43" s="73">
        <v>27</v>
      </c>
      <c r="B43" s="66">
        <v>1.7257039055404135</v>
      </c>
      <c r="C43" s="66">
        <v>0.96471643569996957</v>
      </c>
      <c r="D43" s="67">
        <f t="shared" si="0"/>
        <v>0.6664962712452458</v>
      </c>
      <c r="E43" s="68">
        <f t="shared" si="1"/>
        <v>0.29822016445472377</v>
      </c>
      <c r="F43" s="68">
        <f t="shared" si="2"/>
        <v>8.8935266487402492E-2</v>
      </c>
      <c r="G43" s="68">
        <f t="shared" si="3"/>
        <v>-0.59644032890944754</v>
      </c>
      <c r="H43" s="74">
        <f t="shared" si="4"/>
        <v>-1.0292794050208425</v>
      </c>
      <c r="I43" s="56">
        <v>27</v>
      </c>
      <c r="J43" s="81">
        <v>0.32420063380746833</v>
      </c>
      <c r="K43" s="81">
        <v>0.30980459785838593</v>
      </c>
    </row>
    <row r="44" spans="1:11" x14ac:dyDescent="0.8">
      <c r="A44" s="73">
        <v>28</v>
      </c>
      <c r="B44" s="66">
        <v>-2.3511904761904674</v>
      </c>
      <c r="C44" s="66">
        <v>0.7518872657899891</v>
      </c>
      <c r="D44" s="67">
        <f t="shared" si="0"/>
        <v>-0.61559716177992485</v>
      </c>
      <c r="E44" s="68">
        <f t="shared" si="1"/>
        <v>1.3674844275699138</v>
      </c>
      <c r="F44" s="68">
        <f t="shared" si="2"/>
        <v>1.8700136596462149</v>
      </c>
      <c r="G44" s="68">
        <f t="shared" si="3"/>
        <v>-2.7349688551398277</v>
      </c>
      <c r="H44" s="74">
        <f t="shared" si="4"/>
        <v>6.4304327248823085</v>
      </c>
      <c r="I44" s="56">
        <v>28</v>
      </c>
      <c r="J44" s="81">
        <v>0.31949664342204398</v>
      </c>
      <c r="K44" s="81">
        <v>0.30989598588288153</v>
      </c>
    </row>
    <row r="45" spans="1:11" x14ac:dyDescent="0.8">
      <c r="A45" s="73">
        <v>29</v>
      </c>
      <c r="B45" s="66">
        <v>-3.0478512648582949</v>
      </c>
      <c r="C45" s="66">
        <v>-0.75750796370989804</v>
      </c>
      <c r="D45" s="67">
        <f t="shared" si="0"/>
        <v>-0.83468162621923869</v>
      </c>
      <c r="E45" s="68">
        <f t="shared" si="1"/>
        <v>7.7173662509340657E-2</v>
      </c>
      <c r="F45" s="68">
        <f t="shared" si="2"/>
        <v>5.9557741851056119E-3</v>
      </c>
      <c r="G45" s="68">
        <f t="shared" si="3"/>
        <v>-0.15434732501868131</v>
      </c>
      <c r="H45" s="74">
        <f t="shared" si="4"/>
        <v>0.47042768978568217</v>
      </c>
      <c r="I45" s="56">
        <v>29</v>
      </c>
      <c r="J45" s="81">
        <v>0.3149031550513508</v>
      </c>
      <c r="K45" s="81">
        <v>0.30998998728203253</v>
      </c>
    </row>
    <row r="46" spans="1:11" x14ac:dyDescent="0.8">
      <c r="A46" s="73">
        <v>30</v>
      </c>
      <c r="B46" s="66">
        <v>-3.6466519962275754</v>
      </c>
      <c r="C46" s="66">
        <v>-1.0805520352139268</v>
      </c>
      <c r="D46" s="67">
        <f t="shared" si="0"/>
        <v>-1.022991259360454</v>
      </c>
      <c r="E46" s="68">
        <f t="shared" si="1"/>
        <v>-5.7560775853472856E-2</v>
      </c>
      <c r="F46" s="68">
        <f t="shared" si="2"/>
        <v>3.3132429168537436E-3</v>
      </c>
      <c r="G46" s="68">
        <f t="shared" si="3"/>
        <v>0.11512155170694571</v>
      </c>
      <c r="H46" s="74">
        <f t="shared" si="4"/>
        <v>-0.4198082363409496</v>
      </c>
      <c r="I46" s="56">
        <v>30</v>
      </c>
      <c r="J46" s="81">
        <v>0.31041754620192119</v>
      </c>
      <c r="K46" s="81">
        <v>0.31008530364643211</v>
      </c>
    </row>
    <row r="47" spans="1:11" x14ac:dyDescent="0.8">
      <c r="A47" s="73">
        <v>31</v>
      </c>
      <c r="B47" s="66">
        <v>-2.9037520391517262</v>
      </c>
      <c r="C47" s="66">
        <v>-0.35613110923907243</v>
      </c>
      <c r="D47" s="67">
        <f t="shared" si="0"/>
        <v>-0.78936559551452201</v>
      </c>
      <c r="E47" s="68">
        <f t="shared" si="1"/>
        <v>0.43323448627544958</v>
      </c>
      <c r="F47" s="68">
        <f t="shared" si="2"/>
        <v>0.1876921200983527</v>
      </c>
      <c r="G47" s="68">
        <f t="shared" si="3"/>
        <v>-0.86646897255089916</v>
      </c>
      <c r="H47" s="74">
        <f t="shared" si="4"/>
        <v>2.5160110459063745</v>
      </c>
      <c r="I47" s="56">
        <v>31</v>
      </c>
      <c r="J47" s="81">
        <v>0.30603726354770205</v>
      </c>
      <c r="K47" s="81">
        <v>0.31018098867857347</v>
      </c>
    </row>
    <row r="48" spans="1:11" x14ac:dyDescent="0.8">
      <c r="A48" s="73">
        <v>32</v>
      </c>
      <c r="B48" s="66">
        <v>0.43682795698923371</v>
      </c>
      <c r="C48" s="66">
        <v>0.18333857078435756</v>
      </c>
      <c r="D48" s="67">
        <f t="shared" si="0"/>
        <v>0.26117319075867473</v>
      </c>
      <c r="E48" s="68">
        <f t="shared" si="1"/>
        <v>-7.7834619974317176E-2</v>
      </c>
      <c r="F48" s="68">
        <f t="shared" si="2"/>
        <v>6.058228066546374E-3</v>
      </c>
      <c r="G48" s="68">
        <f t="shared" si="3"/>
        <v>0.15566923994863435</v>
      </c>
      <c r="H48" s="74">
        <f t="shared" si="4"/>
        <v>6.8000676052828751E-2</v>
      </c>
      <c r="I48" s="56">
        <v>32</v>
      </c>
      <c r="J48" s="81">
        <v>0.30175981932439228</v>
      </c>
      <c r="K48" s="81">
        <v>0.31027635630265393</v>
      </c>
    </row>
    <row r="49" spans="1:11" x14ac:dyDescent="0.8">
      <c r="A49" s="73">
        <v>33</v>
      </c>
      <c r="B49" s="66">
        <v>3.0779524924724058</v>
      </c>
      <c r="C49" s="66">
        <v>0.79867791836625202</v>
      </c>
      <c r="D49" s="67">
        <f t="shared" si="0"/>
        <v>1.0917486498430482</v>
      </c>
      <c r="E49" s="68">
        <f t="shared" si="1"/>
        <v>-0.29307073147679619</v>
      </c>
      <c r="F49" s="68">
        <f t="shared" si="2"/>
        <v>8.589045364834437E-2</v>
      </c>
      <c r="G49" s="68">
        <f t="shared" si="3"/>
        <v>0.58614146295359237</v>
      </c>
      <c r="H49" s="74">
        <f t="shared" si="4"/>
        <v>1.8041155768394319</v>
      </c>
      <c r="I49" s="56">
        <v>33</v>
      </c>
      <c r="J49" s="81">
        <v>0.29758278832384616</v>
      </c>
      <c r="K49" s="81">
        <v>0.31037091267389488</v>
      </c>
    </row>
    <row r="50" spans="1:11" x14ac:dyDescent="0.8">
      <c r="A50" s="73">
        <v>34</v>
      </c>
      <c r="B50" s="66">
        <v>1.9149626744563477</v>
      </c>
      <c r="C50" s="66">
        <v>0.32484744530864873</v>
      </c>
      <c r="D50" s="67">
        <f t="shared" si="0"/>
        <v>0.72601398302529185</v>
      </c>
      <c r="E50" s="68">
        <f t="shared" si="1"/>
        <v>-0.40116653771664312</v>
      </c>
      <c r="F50" s="68">
        <f t="shared" si="2"/>
        <v>0.16093459098355886</v>
      </c>
      <c r="G50" s="68">
        <f t="shared" si="3"/>
        <v>0.80233307543328625</v>
      </c>
      <c r="H50" s="74">
        <f t="shared" si="4"/>
        <v>1.5364378919365125</v>
      </c>
      <c r="I50" s="56">
        <v>34</v>
      </c>
      <c r="J50" s="81">
        <v>0.29350380534044385</v>
      </c>
      <c r="K50" s="81">
        <v>0.31046430587329826</v>
      </c>
    </row>
    <row r="51" spans="1:11" x14ac:dyDescent="0.8">
      <c r="A51" s="73">
        <v>35</v>
      </c>
      <c r="B51" s="66">
        <v>0.89171974522290043</v>
      </c>
      <c r="C51" s="66">
        <v>0.2694937109563682</v>
      </c>
      <c r="D51" s="67">
        <f t="shared" si="0"/>
        <v>0.40422663287013127</v>
      </c>
      <c r="E51" s="68">
        <f t="shared" si="1"/>
        <v>-0.13473292191376307</v>
      </c>
      <c r="F51" s="68">
        <f t="shared" si="2"/>
        <v>1.8152960247420177E-2</v>
      </c>
      <c r="G51" s="68">
        <f t="shared" si="3"/>
        <v>0.26946584382752614</v>
      </c>
      <c r="H51" s="74">
        <f t="shared" si="4"/>
        <v>0.2402880136041555</v>
      </c>
      <c r="I51" s="56">
        <v>35</v>
      </c>
      <c r="J51" s="81">
        <v>0.28952056295964868</v>
      </c>
      <c r="K51" s="81">
        <v>0.31055628868943019</v>
      </c>
    </row>
    <row r="52" spans="1:11" x14ac:dyDescent="0.8">
      <c r="A52" s="73">
        <v>36</v>
      </c>
      <c r="B52" s="66">
        <v>0.82070707070707272</v>
      </c>
      <c r="C52" s="66">
        <v>6.7633391325315984E-2</v>
      </c>
      <c r="D52" s="67">
        <f t="shared" si="0"/>
        <v>0.38189471177198331</v>
      </c>
      <c r="E52" s="68">
        <f t="shared" si="1"/>
        <v>-0.31426132044666732</v>
      </c>
      <c r="F52" s="68">
        <f t="shared" si="2"/>
        <v>9.8760177528882928E-2</v>
      </c>
      <c r="G52" s="68">
        <f t="shared" si="3"/>
        <v>0.62852264089333465</v>
      </c>
      <c r="H52" s="74">
        <f t="shared" si="4"/>
        <v>0.51583297548064211</v>
      </c>
      <c r="I52" s="56">
        <v>36</v>
      </c>
      <c r="J52" s="81">
        <v>0.28563080960733372</v>
      </c>
      <c r="K52" s="81">
        <v>0.3106466910844165</v>
      </c>
    </row>
    <row r="53" spans="1:11" x14ac:dyDescent="0.8">
      <c r="A53" s="73">
        <v>37</v>
      </c>
      <c r="B53" s="66">
        <v>0.12523481527865954</v>
      </c>
      <c r="C53" s="66">
        <v>0.68182172268429042</v>
      </c>
      <c r="D53" s="67">
        <f t="shared" si="0"/>
        <v>0.1631840148425695</v>
      </c>
      <c r="E53" s="68">
        <f t="shared" si="1"/>
        <v>0.51863770784172092</v>
      </c>
      <c r="F53" s="68">
        <f t="shared" si="2"/>
        <v>0.26898507199531424</v>
      </c>
      <c r="G53" s="68">
        <f t="shared" si="3"/>
        <v>-1.0372754156834418</v>
      </c>
      <c r="H53" s="74">
        <f t="shared" si="4"/>
        <v>-0.12990299507621061</v>
      </c>
      <c r="I53" s="56">
        <v>37</v>
      </c>
      <c r="J53" s="81">
        <v>0.28183234779945066</v>
      </c>
      <c r="K53" s="81">
        <v>0.31073539982607284</v>
      </c>
    </row>
    <row r="54" spans="1:11" x14ac:dyDescent="0.8">
      <c r="A54" s="73">
        <v>38</v>
      </c>
      <c r="B54" s="66">
        <v>1.5322076297686067</v>
      </c>
      <c r="C54" s="66">
        <v>0.30150459098156546</v>
      </c>
      <c r="D54" s="67">
        <f t="shared" si="0"/>
        <v>0.60564595694876999</v>
      </c>
      <c r="E54" s="68">
        <f t="shared" si="1"/>
        <v>-0.30414136596720454</v>
      </c>
      <c r="F54" s="68">
        <f t="shared" si="2"/>
        <v>9.2501970492397043E-2</v>
      </c>
      <c r="G54" s="68">
        <f t="shared" si="3"/>
        <v>0.60828273193440907</v>
      </c>
      <c r="H54" s="74">
        <f t="shared" si="4"/>
        <v>0.93201544292639371</v>
      </c>
      <c r="I54" s="56">
        <v>38</v>
      </c>
      <c r="J54" s="81">
        <v>0.27812303254715254</v>
      </c>
      <c r="K54" s="81">
        <v>0.31082234342279902</v>
      </c>
    </row>
    <row r="55" spans="1:11" x14ac:dyDescent="0.8">
      <c r="A55" s="73">
        <v>39</v>
      </c>
      <c r="B55" s="66">
        <v>3.7265167847243532</v>
      </c>
      <c r="C55" s="66">
        <v>1.0859944914676305</v>
      </c>
      <c r="D55" s="67">
        <f t="shared" si="0"/>
        <v>1.2957078261506303</v>
      </c>
      <c r="E55" s="68">
        <f t="shared" si="1"/>
        <v>-0.2097133346829998</v>
      </c>
      <c r="F55" s="68">
        <f t="shared" si="2"/>
        <v>4.3979682743863886E-2</v>
      </c>
      <c r="G55" s="68">
        <f t="shared" si="3"/>
        <v>0.41942666936599959</v>
      </c>
      <c r="H55" s="74">
        <f t="shared" si="4"/>
        <v>1.5630005233534292</v>
      </c>
      <c r="I55" s="56">
        <v>39</v>
      </c>
      <c r="J55" s="81">
        <v>0.27450076988398359</v>
      </c>
      <c r="K55" s="81">
        <v>0.31090748098234805</v>
      </c>
    </row>
    <row r="56" spans="1:11" x14ac:dyDescent="0.8">
      <c r="A56" s="73">
        <v>40</v>
      </c>
      <c r="B56" s="66">
        <v>2.3159144893111687</v>
      </c>
      <c r="C56" s="66">
        <v>0.73306003565693345</v>
      </c>
      <c r="D56" s="67">
        <f t="shared" si="0"/>
        <v>0.8521044922836265</v>
      </c>
      <c r="E56" s="68">
        <f t="shared" si="1"/>
        <v>-0.11904445662669305</v>
      </c>
      <c r="F56" s="68">
        <f t="shared" si="2"/>
        <v>1.4171582653544602E-2</v>
      </c>
      <c r="G56" s="68">
        <f t="shared" si="3"/>
        <v>0.2380889132533861</v>
      </c>
      <c r="H56" s="74">
        <f t="shared" si="4"/>
        <v>0.55139356394786687</v>
      </c>
      <c r="I56" s="56">
        <v>40</v>
      </c>
      <c r="J56" s="81">
        <v>0.27096351549026554</v>
      </c>
      <c r="K56" s="81">
        <v>0.31099079397409729</v>
      </c>
    </row>
    <row r="57" spans="1:11" x14ac:dyDescent="0.8">
      <c r="A57" s="73">
        <v>41</v>
      </c>
      <c r="B57" s="66">
        <v>1.2188044109112042</v>
      </c>
      <c r="C57" s="66">
        <v>1.6187623325961908E-2</v>
      </c>
      <c r="D57" s="67">
        <f t="shared" si="0"/>
        <v>0.5070875516619906</v>
      </c>
      <c r="E57" s="68">
        <f t="shared" si="1"/>
        <v>-0.49089992833602869</v>
      </c>
      <c r="F57" s="68">
        <f>E57^2</f>
        <v>0.24098273964031811</v>
      </c>
      <c r="G57" s="68">
        <f t="shared" si="3"/>
        <v>0.98179985667205738</v>
      </c>
      <c r="H57" s="74">
        <f t="shared" si="4"/>
        <v>1.1966219959438915</v>
      </c>
      <c r="I57" s="56">
        <v>41</v>
      </c>
      <c r="J57" s="81">
        <v>0.26750927339611408</v>
      </c>
      <c r="K57" s="81">
        <v>0.31107228013974936</v>
      </c>
    </row>
    <row r="58" spans="1:11" x14ac:dyDescent="0.8">
      <c r="A58" s="73">
        <v>42</v>
      </c>
      <c r="B58" s="66">
        <v>1.0894495412844094</v>
      </c>
      <c r="C58" s="66">
        <v>0.61168150624177997</v>
      </c>
      <c r="D58" s="67">
        <f t="shared" si="0"/>
        <v>0.46640829599583578</v>
      </c>
      <c r="E58" s="68">
        <f t="shared" si="1"/>
        <v>0.1452732102459442</v>
      </c>
      <c r="F58" s="68">
        <f t="shared" si="2"/>
        <v>2.1104305615162307E-2</v>
      </c>
      <c r="G58" s="68">
        <f t="shared" si="3"/>
        <v>-0.29054642049188839</v>
      </c>
      <c r="H58" s="74">
        <f t="shared" si="4"/>
        <v>-0.31653566452671494</v>
      </c>
      <c r="I58" s="56">
        <v>42</v>
      </c>
      <c r="J58" s="81">
        <v>0.2641360947491902</v>
      </c>
      <c r="K58" s="81">
        <v>0.31115194899371518</v>
      </c>
    </row>
    <row r="59" spans="1:11" x14ac:dyDescent="0.8">
      <c r="A59" s="73">
        <v>43</v>
      </c>
      <c r="B59" s="66">
        <v>-0.28360748723767415</v>
      </c>
      <c r="C59" s="66">
        <v>-0.18850251541401519</v>
      </c>
      <c r="D59" s="67">
        <f t="shared" si="0"/>
        <v>3.4612121111896252E-2</v>
      </c>
      <c r="E59" s="68">
        <f t="shared" si="1"/>
        <v>-0.22311463652591146</v>
      </c>
      <c r="F59" s="68">
        <f t="shared" si="2"/>
        <v>4.9780141032089581E-2</v>
      </c>
      <c r="G59" s="68">
        <f t="shared" si="3"/>
        <v>0.44622927305182292</v>
      </c>
      <c r="H59" s="74">
        <f t="shared" si="4"/>
        <v>-0.12655396286212148</v>
      </c>
      <c r="I59" s="56">
        <v>43</v>
      </c>
      <c r="J59" s="81">
        <v>0.26084207663674924</v>
      </c>
      <c r="K59" s="81">
        <v>0.31122981849970838</v>
      </c>
    </row>
    <row r="60" spans="1:11" x14ac:dyDescent="0.8">
      <c r="A60" s="73">
        <v>44</v>
      </c>
      <c r="B60" s="66">
        <v>0.2275312855517484</v>
      </c>
      <c r="C60" s="66">
        <v>0.51088065233300028</v>
      </c>
      <c r="D60" s="67">
        <f t="shared" si="0"/>
        <v>0.19535400024775906</v>
      </c>
      <c r="E60" s="68">
        <f t="shared" si="1"/>
        <v>0.31552665208524122</v>
      </c>
      <c r="F60" s="68">
        <f t="shared" si="2"/>
        <v>9.9557068176120853E-2</v>
      </c>
      <c r="G60" s="68">
        <f t="shared" si="3"/>
        <v>-0.63105330417048244</v>
      </c>
      <c r="H60" s="74">
        <f t="shared" si="4"/>
        <v>-0.14358436954958839</v>
      </c>
      <c r="I60" s="56">
        <v>44</v>
      </c>
      <c r="J60" s="81">
        <v>0.25762536095411481</v>
      </c>
      <c r="K60" s="81">
        <v>0.31130591261758761</v>
      </c>
    </row>
    <row r="61" spans="1:11" x14ac:dyDescent="0.8">
      <c r="A61" s="73">
        <v>45</v>
      </c>
      <c r="B61" s="66">
        <v>1.0215664018161448</v>
      </c>
      <c r="C61" s="66">
        <v>0.78165019781188505</v>
      </c>
      <c r="D61" s="67">
        <f t="shared" si="0"/>
        <v>0.44506054469881939</v>
      </c>
      <c r="E61" s="68">
        <f t="shared" si="1"/>
        <v>0.33658965311306566</v>
      </c>
      <c r="F61" s="68">
        <f t="shared" si="2"/>
        <v>0.11329259458277387</v>
      </c>
      <c r="G61" s="68">
        <f t="shared" si="3"/>
        <v>-0.67317930622613131</v>
      </c>
      <c r="H61" s="74">
        <f t="shared" si="4"/>
        <v>-0.68769736163851758</v>
      </c>
      <c r="I61" s="56">
        <v>45</v>
      </c>
      <c r="J61" s="81">
        <v>0.25448413331360459</v>
      </c>
      <c r="K61" s="81">
        <v>0.31138025949403703</v>
      </c>
    </row>
    <row r="62" spans="1:11" x14ac:dyDescent="0.8">
      <c r="A62" s="73">
        <v>46</v>
      </c>
      <c r="B62" s="66">
        <v>-8.4269662921357735E-2</v>
      </c>
      <c r="C62" s="66">
        <v>1.0065672783533728</v>
      </c>
      <c r="D62" s="67">
        <f t="shared" si="0"/>
        <v>9.72994736846578E-2</v>
      </c>
      <c r="E62" s="68">
        <f t="shared" si="1"/>
        <v>0.90926780466871504</v>
      </c>
      <c r="F62" s="68">
        <f t="shared" si="2"/>
        <v>0.82676794060706449</v>
      </c>
      <c r="G62" s="68">
        <f t="shared" si="3"/>
        <v>-1.8185356093374301</v>
      </c>
      <c r="H62" s="74">
        <f t="shared" si="4"/>
        <v>0.15324738280935113</v>
      </c>
      <c r="I62" s="56">
        <v>46</v>
      </c>
      <c r="J62" s="81">
        <v>0.25141662198934539</v>
      </c>
      <c r="K62" s="81">
        <v>0.3114528901295453</v>
      </c>
    </row>
    <row r="63" spans="1:11" x14ac:dyDescent="0.8">
      <c r="A63" s="73">
        <v>47</v>
      </c>
      <c r="B63" s="66">
        <v>1.5181332583638039</v>
      </c>
      <c r="C63" s="66">
        <v>0.18291497683541991</v>
      </c>
      <c r="D63" s="67">
        <f t="shared" si="0"/>
        <v>0.60121987732480042</v>
      </c>
      <c r="E63" s="68">
        <f t="shared" si="1"/>
        <v>-0.41830490048938052</v>
      </c>
      <c r="F63" s="68">
        <f t="shared" si="2"/>
        <v>0.17497898977343054</v>
      </c>
      <c r="G63" s="68">
        <f t="shared" si="3"/>
        <v>0.83660980097876103</v>
      </c>
      <c r="H63" s="74">
        <f t="shared" si="4"/>
        <v>1.27008516313898</v>
      </c>
      <c r="I63" s="56">
        <v>47</v>
      </c>
      <c r="J63" s="81">
        <v>0.24842109689446121</v>
      </c>
      <c r="K63" s="81">
        <v>0.31152383739770761</v>
      </c>
    </row>
    <row r="64" spans="1:11" x14ac:dyDescent="0.8">
      <c r="A64" s="73">
        <v>48</v>
      </c>
      <c r="B64" s="66">
        <v>1.5231237884242574</v>
      </c>
      <c r="C64" s="66">
        <v>0.15328362136621365</v>
      </c>
      <c r="D64" s="67">
        <f t="shared" si="0"/>
        <v>0.60278928904331197</v>
      </c>
      <c r="E64" s="68">
        <f t="shared" si="1"/>
        <v>-0.44950566767709832</v>
      </c>
      <c r="F64" s="68">
        <f t="shared" si="2"/>
        <v>0.20205534527383395</v>
      </c>
      <c r="G64" s="68">
        <f t="shared" si="3"/>
        <v>0.89901133535419664</v>
      </c>
      <c r="H64" s="74">
        <f t="shared" si="4"/>
        <v>1.3693055509410346</v>
      </c>
      <c r="I64" s="56">
        <v>48</v>
      </c>
      <c r="J64" s="81">
        <v>0.24549586858789549</v>
      </c>
      <c r="K64" s="81">
        <v>0.31159313532511124</v>
      </c>
    </row>
    <row r="65" spans="1:11" x14ac:dyDescent="0.8">
      <c r="A65" s="73">
        <v>49</v>
      </c>
      <c r="B65" s="69">
        <v>0.98199672667757909</v>
      </c>
      <c r="C65" s="69">
        <v>0.15699318607036616</v>
      </c>
      <c r="D65" s="67">
        <f t="shared" si="0"/>
        <v>0.43261675393754007</v>
      </c>
      <c r="E65" s="68">
        <f t="shared" si="1"/>
        <v>-0.2756235678671739</v>
      </c>
      <c r="F65" s="68">
        <f t="shared" si="2"/>
        <v>7.5968351163830619E-2</v>
      </c>
      <c r="G65" s="68">
        <f t="shared" si="3"/>
        <v>0.5512471357343478</v>
      </c>
      <c r="H65" s="74">
        <f t="shared" si="4"/>
        <v>0.54132288288152064</v>
      </c>
      <c r="I65" s="56">
        <v>49</v>
      </c>
      <c r="J65" s="81">
        <v>0.24263928730870823</v>
      </c>
      <c r="K65" s="81">
        <v>0.31166081856392214</v>
      </c>
    </row>
    <row r="66" spans="1:11" x14ac:dyDescent="0.8">
      <c r="A66" s="73">
        <v>50</v>
      </c>
      <c r="B66" s="69">
        <v>0.59427336574825063</v>
      </c>
      <c r="C66" s="69">
        <v>-0.20433104602246033</v>
      </c>
      <c r="D66" s="67">
        <f t="shared" si="0"/>
        <v>0.31068630189897317</v>
      </c>
      <c r="E66" s="68">
        <f t="shared" si="1"/>
        <v>-0.5150173479214335</v>
      </c>
      <c r="F66" s="68">
        <f t="shared" si="2"/>
        <v>0.26524286866002689</v>
      </c>
      <c r="G66" s="68">
        <f t="shared" si="3"/>
        <v>1.030034695842867</v>
      </c>
      <c r="H66" s="74">
        <f t="shared" si="4"/>
        <v>0.61212218553601616</v>
      </c>
      <c r="I66" s="56">
        <v>50</v>
      </c>
      <c r="J66" s="81">
        <v>0.23984974203611939</v>
      </c>
      <c r="K66" s="81">
        <v>0.31172692200694113</v>
      </c>
    </row>
    <row r="67" spans="1:11" x14ac:dyDescent="0.8">
      <c r="A67" s="73">
        <v>51</v>
      </c>
      <c r="B67" s="69">
        <v>0.32223415682064172</v>
      </c>
      <c r="C67" s="69">
        <v>1.3596057360011145</v>
      </c>
      <c r="D67" s="67">
        <f t="shared" si="0"/>
        <v>0.22513596612025422</v>
      </c>
      <c r="E67" s="68">
        <f t="shared" si="1"/>
        <v>1.1344697698808601</v>
      </c>
      <c r="F67" s="68">
        <f t="shared" si="2"/>
        <v>1.2870216587735317</v>
      </c>
      <c r="G67" s="68">
        <f t="shared" si="3"/>
        <v>-2.2689395397617202</v>
      </c>
      <c r="H67" s="74">
        <f t="shared" si="4"/>
        <v>-0.73112981947213285</v>
      </c>
      <c r="I67" s="56">
        <v>51</v>
      </c>
      <c r="J67" s="81">
        <v>0.23712565957389239</v>
      </c>
      <c r="K67" s="81">
        <v>0.31179148050796235</v>
      </c>
    </row>
    <row r="68" spans="1:11" x14ac:dyDescent="0.8">
      <c r="A68" s="73">
        <v>52</v>
      </c>
      <c r="B68" s="69">
        <v>-0.18736616702355491</v>
      </c>
      <c r="C68" s="69">
        <v>0.65060795546278882</v>
      </c>
      <c r="D68" s="67">
        <f t="shared" si="0"/>
        <v>6.4877895272032443E-2</v>
      </c>
      <c r="E68" s="68">
        <f t="shared" si="1"/>
        <v>0.58573006019075635</v>
      </c>
      <c r="F68" s="68">
        <f t="shared" si="2"/>
        <v>0.34307970341106708</v>
      </c>
      <c r="G68" s="68">
        <f t="shared" si="3"/>
        <v>-1.1714601203815127</v>
      </c>
      <c r="H68" s="74">
        <f t="shared" si="4"/>
        <v>0.21949199257683624</v>
      </c>
      <c r="I68" s="56">
        <v>52</v>
      </c>
      <c r="J68" s="81">
        <v>0.23446550365789368</v>
      </c>
      <c r="K68" s="81">
        <v>0.31185452867993274</v>
      </c>
    </row>
    <row r="69" spans="1:11" x14ac:dyDescent="0.8">
      <c r="A69" s="73">
        <v>53</v>
      </c>
      <c r="B69" s="69">
        <v>0.69723786537947774</v>
      </c>
      <c r="C69" s="69">
        <v>4.2035496388564297E-2</v>
      </c>
      <c r="D69" s="67">
        <f t="shared" si="0"/>
        <v>0.34306636781470412</v>
      </c>
      <c r="E69" s="68">
        <f t="shared" si="1"/>
        <v>-0.30103087142613982</v>
      </c>
      <c r="F69" s="68">
        <f t="shared" si="2"/>
        <v>9.061958555158113E-2</v>
      </c>
      <c r="G69" s="68">
        <f t="shared" si="3"/>
        <v>0.60206174285227965</v>
      </c>
      <c r="H69" s="74">
        <f t="shared" si="4"/>
        <v>0.41978024441297151</v>
      </c>
      <c r="I69" s="56">
        <v>53</v>
      </c>
      <c r="J69" s="81">
        <v>0.23186777408584475</v>
      </c>
      <c r="K69" s="81">
        <v>0.31191610075056508</v>
      </c>
    </row>
    <row r="70" spans="1:11" x14ac:dyDescent="0.8">
      <c r="A70" s="73">
        <v>54</v>
      </c>
      <c r="B70" s="69">
        <v>-0.47936085219707536</v>
      </c>
      <c r="C70" s="69">
        <v>-0.54198646749037493</v>
      </c>
      <c r="D70" s="67">
        <f t="shared" si="0"/>
        <v>-2.6947997990447198E-2</v>
      </c>
      <c r="E70" s="68">
        <f t="shared" si="1"/>
        <v>-0.51503846949992771</v>
      </c>
      <c r="F70" s="68">
        <f t="shared" si="2"/>
        <v>0.26526462506482795</v>
      </c>
      <c r="G70" s="68">
        <f t="shared" si="3"/>
        <v>1.0300769389998554</v>
      </c>
      <c r="H70" s="74">
        <f t="shared" si="4"/>
        <v>-0.49377855930752551</v>
      </c>
      <c r="I70" s="56">
        <v>54</v>
      </c>
      <c r="J70" s="81">
        <v>0.22933100586842128</v>
      </c>
      <c r="K70" s="81">
        <v>0.31197623046034956</v>
      </c>
    </row>
    <row r="71" spans="1:11" x14ac:dyDescent="0.8">
      <c r="A71" s="73">
        <v>55</v>
      </c>
      <c r="B71" s="69">
        <v>-8.0278298100083134E-2</v>
      </c>
      <c r="C71" s="69">
        <v>0.4392753138783263</v>
      </c>
      <c r="D71" s="67">
        <f t="shared" si="0"/>
        <v>9.8554669955891905E-2</v>
      </c>
      <c r="E71" s="68">
        <f t="shared" si="1"/>
        <v>0.3407206439224344</v>
      </c>
      <c r="F71" s="68">
        <f t="shared" si="2"/>
        <v>0.11609055719491833</v>
      </c>
      <c r="G71" s="68">
        <f t="shared" si="3"/>
        <v>-0.68144128784486879</v>
      </c>
      <c r="H71" s="74">
        <f t="shared" si="4"/>
        <v>5.4704946843314936E-2</v>
      </c>
      <c r="I71" s="56">
        <v>55</v>
      </c>
      <c r="J71" s="81">
        <v>0.22685376840095806</v>
      </c>
      <c r="K71" s="81">
        <v>0.31203495099182599</v>
      </c>
    </row>
    <row r="72" spans="1:11" x14ac:dyDescent="0.8">
      <c r="A72" s="73">
        <v>56</v>
      </c>
      <c r="B72" s="69">
        <v>-0.83020889126940745</v>
      </c>
      <c r="C72" s="69">
        <v>0.34106867552583253</v>
      </c>
      <c r="D72" s="67">
        <f t="shared" si="0"/>
        <v>-0.13728197399436329</v>
      </c>
      <c r="E72" s="68">
        <f t="shared" si="1"/>
        <v>0.47835064952019579</v>
      </c>
      <c r="F72" s="68">
        <f t="shared" si="2"/>
        <v>0.22881934389639319</v>
      </c>
      <c r="G72" s="68">
        <f t="shared" si="3"/>
        <v>-0.95670129904039158</v>
      </c>
      <c r="H72" s="74">
        <f t="shared" si="4"/>
        <v>0.79426192475232527</v>
      </c>
      <c r="I72" s="56">
        <v>56</v>
      </c>
      <c r="J72" s="81">
        <v>0.22443466465509768</v>
      </c>
      <c r="K72" s="81">
        <v>0.31209229492187829</v>
      </c>
    </row>
    <row r="73" spans="1:11" x14ac:dyDescent="0.8">
      <c r="A73" s="73">
        <v>57</v>
      </c>
      <c r="B73" s="69">
        <v>-1.8093437753173021</v>
      </c>
      <c r="C73" s="69">
        <v>-0.57149469545146303</v>
      </c>
      <c r="D73" s="67">
        <f t="shared" si="0"/>
        <v>-0.44519831602888549</v>
      </c>
      <c r="E73" s="68">
        <f t="shared" si="1"/>
        <v>-0.12629637942257754</v>
      </c>
      <c r="F73" s="68">
        <f t="shared" si="2"/>
        <v>1.5950775455251667E-2</v>
      </c>
      <c r="G73" s="68">
        <f t="shared" si="3"/>
        <v>0.25259275884515509</v>
      </c>
      <c r="H73" s="74">
        <f t="shared" si="4"/>
        <v>-0.45702713590670574</v>
      </c>
      <c r="I73" s="56">
        <v>57</v>
      </c>
      <c r="J73" s="81">
        <v>0.22207233038978411</v>
      </c>
      <c r="K73" s="81">
        <v>0.31214829419095586</v>
      </c>
    </row>
    <row r="74" spans="1:11" x14ac:dyDescent="0.8">
      <c r="A74" s="73">
        <v>58</v>
      </c>
      <c r="B74" s="69">
        <v>-4.2079207920792214</v>
      </c>
      <c r="C74" s="69">
        <v>-1.2339361244513327</v>
      </c>
      <c r="D74" s="67">
        <f t="shared" si="0"/>
        <v>-1.1994979259417522</v>
      </c>
      <c r="E74" s="68">
        <f t="shared" si="1"/>
        <v>-3.443819850958052E-2</v>
      </c>
      <c r="F74" s="68">
        <f t="shared" si="2"/>
        <v>1.185989516585274E-3</v>
      </c>
      <c r="G74" s="68">
        <f t="shared" si="3"/>
        <v>6.887639701916104E-2</v>
      </c>
      <c r="H74" s="74">
        <f t="shared" si="4"/>
        <v>-0.28982642310043105</v>
      </c>
      <c r="I74" s="56">
        <v>58</v>
      </c>
      <c r="J74" s="81">
        <v>0.21976543338104898</v>
      </c>
      <c r="K74" s="81">
        <v>0.31220298008471548</v>
      </c>
    </row>
    <row r="75" spans="1:11" x14ac:dyDescent="0.8">
      <c r="A75" s="73">
        <v>59</v>
      </c>
      <c r="B75" s="69">
        <v>-10.737869652598334</v>
      </c>
      <c r="C75" s="69">
        <v>-2.4760423832868099</v>
      </c>
      <c r="D75" s="67">
        <f t="shared" si="0"/>
        <v>-3.2530229300669125</v>
      </c>
      <c r="E75" s="68">
        <f t="shared" si="1"/>
        <v>0.77698054678010253</v>
      </c>
      <c r="F75" s="68">
        <f t="shared" si="2"/>
        <v>0.60369877007470707</v>
      </c>
      <c r="G75" s="68">
        <f t="shared" si="3"/>
        <v>-1.5539610935602051</v>
      </c>
      <c r="H75" s="74">
        <f t="shared" si="4"/>
        <v>16.686231667858646</v>
      </c>
      <c r="I75" s="56">
        <v>59</v>
      </c>
      <c r="J75" s="81">
        <v>0.21751267267007798</v>
      </c>
      <c r="K75" s="81">
        <v>0.31225638322475002</v>
      </c>
    </row>
    <row r="76" spans="1:11" x14ac:dyDescent="0.8">
      <c r="A76" s="73">
        <v>60</v>
      </c>
      <c r="B76" s="69">
        <v>-17.626246381473138</v>
      </c>
      <c r="C76" s="69">
        <v>-4.8258518073055114</v>
      </c>
      <c r="D76" s="67">
        <f t="shared" si="0"/>
        <v>-5.419265599454949</v>
      </c>
      <c r="E76" s="68">
        <f t="shared" si="1"/>
        <v>0.59341379214943757</v>
      </c>
      <c r="F76" s="68">
        <f t="shared" si="2"/>
        <v>0.3521399287131759</v>
      </c>
      <c r="G76" s="68">
        <f t="shared" si="3"/>
        <v>-1.1868275842988751</v>
      </c>
      <c r="H76" s="74">
        <f t="shared" si="4"/>
        <v>20.919315413180552</v>
      </c>
      <c r="I76" s="56">
        <v>60</v>
      </c>
      <c r="J76" s="81">
        <v>0.21531277782907474</v>
      </c>
      <c r="K76" s="81">
        <v>0.31230853356594063</v>
      </c>
    </row>
    <row r="77" spans="1:11" x14ac:dyDescent="0.8">
      <c r="A77" s="73">
        <v>61</v>
      </c>
      <c r="B77" s="69">
        <v>1.7571261226083692</v>
      </c>
      <c r="C77" s="69">
        <v>1.9756786572355196</v>
      </c>
      <c r="D77" s="67">
        <f t="shared" si="0"/>
        <v>0.67637786600385563</v>
      </c>
      <c r="E77" s="68">
        <f t="shared" si="1"/>
        <v>1.2993007912316639</v>
      </c>
      <c r="F77" s="68">
        <f t="shared" si="2"/>
        <v>1.6881825460952278</v>
      </c>
      <c r="G77" s="68">
        <f t="shared" si="3"/>
        <v>-2.5986015824633277</v>
      </c>
      <c r="H77" s="74">
        <f t="shared" si="4"/>
        <v>-4.5660707227977593</v>
      </c>
      <c r="I77" s="56">
        <v>61</v>
      </c>
      <c r="J77" s="81">
        <v>0.21316450824446517</v>
      </c>
      <c r="K77" s="81">
        <v>0.31235946039861118</v>
      </c>
    </row>
    <row r="78" spans="1:11" x14ac:dyDescent="0.8">
      <c r="A78" s="73">
        <v>62</v>
      </c>
      <c r="B78" s="69">
        <v>5.5257099002302255</v>
      </c>
      <c r="C78" s="69">
        <v>-3.1815376428383502E-2</v>
      </c>
      <c r="D78" s="67">
        <f t="shared" si="0"/>
        <v>1.8615144088452824</v>
      </c>
      <c r="E78" s="68">
        <f t="shared" si="1"/>
        <v>-1.8933297852736659</v>
      </c>
      <c r="F78" s="68">
        <f t="shared" si="2"/>
        <v>3.584697675804426</v>
      </c>
      <c r="G78" s="68">
        <f t="shared" si="3"/>
        <v>3.7866595705473318</v>
      </c>
      <c r="H78" s="74">
        <f t="shared" si="4"/>
        <v>20.923982277774925</v>
      </c>
      <c r="I78" s="56">
        <v>62</v>
      </c>
      <c r="J78" s="81">
        <v>0.21106665241700626</v>
      </c>
      <c r="K78" s="81">
        <v>0.31240919235414005</v>
      </c>
    </row>
    <row r="79" spans="1:11" x14ac:dyDescent="0.8">
      <c r="A79" s="73">
        <v>63</v>
      </c>
      <c r="B79" s="69">
        <v>6.9818181818181841</v>
      </c>
      <c r="C79" s="69">
        <v>1.2238981030454426</v>
      </c>
      <c r="D79" s="67">
        <f t="shared" si="0"/>
        <v>2.3194283724650351</v>
      </c>
      <c r="E79" s="68">
        <f t="shared" si="1"/>
        <v>-1.0955302694195925</v>
      </c>
      <c r="F79" s="68">
        <f t="shared" si="2"/>
        <v>1.200186571214565</v>
      </c>
      <c r="G79" s="68">
        <f t="shared" si="3"/>
        <v>2.1910605388391851</v>
      </c>
      <c r="H79" s="74">
        <f t="shared" si="4"/>
        <v>15.29758630753177</v>
      </c>
      <c r="I79" s="56">
        <v>63</v>
      </c>
      <c r="J79" s="81">
        <v>0.20901802727838059</v>
      </c>
      <c r="K79" s="81">
        <v>0.31245775741303572</v>
      </c>
    </row>
    <row r="80" spans="1:11" x14ac:dyDescent="0.8">
      <c r="A80" s="73">
        <v>64</v>
      </c>
      <c r="B80" s="69">
        <v>5.948334466349408</v>
      </c>
      <c r="C80" s="69">
        <v>1.0362163087975063</v>
      </c>
      <c r="D80" s="67">
        <f t="shared" si="0"/>
        <v>1.9944205207339281</v>
      </c>
      <c r="E80" s="68">
        <f t="shared" si="1"/>
        <v>-0.9582042119364218</v>
      </c>
      <c r="F80" s="68">
        <f t="shared" si="2"/>
        <v>0.91815531177269916</v>
      </c>
      <c r="G80" s="68">
        <f t="shared" si="3"/>
        <v>1.9164084238728436</v>
      </c>
      <c r="H80" s="74">
        <f t="shared" si="4"/>
        <v>11.399438279325182</v>
      </c>
      <c r="I80" s="56">
        <v>64</v>
      </c>
      <c r="J80" s="81">
        <v>0.20701747752387423</v>
      </c>
      <c r="K80" s="81">
        <v>0.312505182914744</v>
      </c>
    </row>
    <row r="81" spans="1:11" x14ac:dyDescent="0.8">
      <c r="A81" s="73">
        <v>65</v>
      </c>
      <c r="B81" s="69">
        <v>2.2778312479948539</v>
      </c>
      <c r="C81" s="69">
        <v>1.2240971430504288</v>
      </c>
      <c r="D81" s="67">
        <f t="shared" si="0"/>
        <v>0.84012815220016557</v>
      </c>
      <c r="E81" s="68">
        <f t="shared" si="1"/>
        <v>0.38396899085026326</v>
      </c>
      <c r="F81" s="68">
        <f t="shared" si="2"/>
        <v>0.14743218593456955</v>
      </c>
      <c r="G81" s="68">
        <f t="shared" si="3"/>
        <v>-0.76793798170052652</v>
      </c>
      <c r="H81" s="74">
        <f t="shared" si="4"/>
        <v>-1.7492331312395597</v>
      </c>
      <c r="I81" s="56">
        <v>65</v>
      </c>
      <c r="J81" s="81">
        <v>0.20506387496074827</v>
      </c>
      <c r="K81" s="81">
        <v>0.3125514955686462</v>
      </c>
    </row>
    <row r="82" spans="1:11" x14ac:dyDescent="0.8">
      <c r="A82" s="73">
        <v>66</v>
      </c>
      <c r="B82" s="69">
        <v>1.4429109159347604</v>
      </c>
      <c r="C82" s="69">
        <v>1.8111206792002434</v>
      </c>
      <c r="D82" s="67">
        <f t="shared" ref="D82:D134" si="5">$C$7+B82*$C$8</f>
        <v>0.57756410844415018</v>
      </c>
      <c r="E82" s="68">
        <f t="shared" ref="E82:E134" si="6">C82-D82</f>
        <v>1.2335565707560932</v>
      </c>
      <c r="F82" s="68">
        <f t="shared" ref="F82:F134" si="7">E82^2</f>
        <v>1.5216618132555322</v>
      </c>
      <c r="G82" s="68">
        <f t="shared" ref="G82:G134" si="8">-2*E82</f>
        <v>-2.4671131415121863</v>
      </c>
      <c r="H82" s="74">
        <f t="shared" ref="H82:H134" si="9">-2*B82*E82</f>
        <v>-3.5598244827340331</v>
      </c>
      <c r="I82" s="56">
        <v>66</v>
      </c>
      <c r="J82" s="81">
        <v>0.20315611787192728</v>
      </c>
      <c r="K82" s="81">
        <v>0.31259672146585127</v>
      </c>
    </row>
    <row r="83" spans="1:11" x14ac:dyDescent="0.8">
      <c r="A83" s="73">
        <v>67</v>
      </c>
      <c r="B83" s="69">
        <v>1.5460729746444031</v>
      </c>
      <c r="C83" s="69">
        <v>-0.82098147868563842</v>
      </c>
      <c r="D83" s="67">
        <f t="shared" si="5"/>
        <v>0.61000630233606956</v>
      </c>
      <c r="E83" s="68">
        <f t="shared" si="6"/>
        <v>-1.430987781021708</v>
      </c>
      <c r="F83" s="68">
        <f t="shared" si="7"/>
        <v>2.0477260294334316</v>
      </c>
      <c r="G83" s="68">
        <f t="shared" si="8"/>
        <v>2.861975562043416</v>
      </c>
      <c r="H83" s="74">
        <f t="shared" si="9"/>
        <v>4.4248230705680518</v>
      </c>
      <c r="I83" s="56">
        <v>67</v>
      </c>
      <c r="J83" s="81">
        <v>0.20129313039463856</v>
      </c>
      <c r="K83" s="81">
        <v>0.3126408860914896</v>
      </c>
    </row>
    <row r="84" spans="1:11" x14ac:dyDescent="0.8">
      <c r="A84" s="73">
        <v>68</v>
      </c>
      <c r="B84" s="69">
        <v>-0.97442143727161579</v>
      </c>
      <c r="C84" s="69">
        <v>-1.0667045607177528</v>
      </c>
      <c r="D84" s="67">
        <f t="shared" si="5"/>
        <v>-0.18263364143461061</v>
      </c>
      <c r="E84" s="68">
        <f t="shared" si="6"/>
        <v>-0.88407091928314219</v>
      </c>
      <c r="F84" s="68">
        <f t="shared" si="7"/>
        <v>0.78158139032214013</v>
      </c>
      <c r="G84" s="68">
        <f t="shared" si="8"/>
        <v>1.7681418385662844</v>
      </c>
      <c r="H84" s="74">
        <f t="shared" si="9"/>
        <v>-1.722915311635836</v>
      </c>
      <c r="I84" s="56">
        <v>68</v>
      </c>
      <c r="J84" s="81">
        <v>0.19947386191364658</v>
      </c>
      <c r="K84" s="81">
        <v>0.3126840143372942</v>
      </c>
    </row>
    <row r="85" spans="1:11" x14ac:dyDescent="0.8">
      <c r="A85" s="73">
        <v>69</v>
      </c>
      <c r="B85" s="69">
        <v>-4.0590405904058997</v>
      </c>
      <c r="C85" s="69">
        <v>-0.84850812579738033</v>
      </c>
      <c r="D85" s="67">
        <f t="shared" si="5"/>
        <v>-1.1526783836626633</v>
      </c>
      <c r="E85" s="68">
        <f t="shared" si="6"/>
        <v>0.30417025786528296</v>
      </c>
      <c r="F85" s="68">
        <f t="shared" si="7"/>
        <v>9.2519545769832734E-2</v>
      </c>
      <c r="G85" s="68">
        <f t="shared" si="8"/>
        <v>-0.60834051573056591</v>
      </c>
      <c r="H85" s="74">
        <f t="shared" si="9"/>
        <v>2.4692788461388258</v>
      </c>
      <c r="I85" s="56">
        <v>69</v>
      </c>
      <c r="J85" s="81">
        <v>0.19769728646873674</v>
      </c>
      <c r="K85" s="81">
        <v>0.31272613051431297</v>
      </c>
    </row>
    <row r="86" spans="1:11" x14ac:dyDescent="0.8">
      <c r="A86" s="73">
        <v>70</v>
      </c>
      <c r="B86" s="69">
        <v>4.7756410256410078</v>
      </c>
      <c r="C86" s="69">
        <v>2.4243293787436357</v>
      </c>
      <c r="D86" s="67">
        <f t="shared" si="5"/>
        <v>1.6256342784360329</v>
      </c>
      <c r="E86" s="68">
        <f t="shared" si="6"/>
        <v>0.79869510030760282</v>
      </c>
      <c r="F86" s="68">
        <f t="shared" si="7"/>
        <v>0.63791386325537169</v>
      </c>
      <c r="G86" s="68">
        <f t="shared" si="8"/>
        <v>-1.5973902006152056</v>
      </c>
      <c r="H86" s="74">
        <f t="shared" si="9"/>
        <v>-7.6285621760148956</v>
      </c>
      <c r="I86" s="56">
        <v>70</v>
      </c>
      <c r="J86" s="81">
        <v>0.19596240217611111</v>
      </c>
      <c r="K86" s="81">
        <v>0.31276725836563785</v>
      </c>
    </row>
    <row r="87" spans="1:11" x14ac:dyDescent="0.8">
      <c r="A87" s="73">
        <v>71</v>
      </c>
      <c r="B87" s="69">
        <v>2.0189660446619797</v>
      </c>
      <c r="C87" s="69">
        <v>-0.13143784359787958</v>
      </c>
      <c r="D87" s="67">
        <f t="shared" si="5"/>
        <v>0.75872075084116919</v>
      </c>
      <c r="E87" s="68">
        <f t="shared" si="6"/>
        <v>-0.89015859443904877</v>
      </c>
      <c r="F87" s="68">
        <f t="shared" si="7"/>
        <v>0.79238232325370295</v>
      </c>
      <c r="G87" s="68">
        <f t="shared" si="8"/>
        <v>1.7803171888780975</v>
      </c>
      <c r="H87" s="74">
        <f t="shared" si="9"/>
        <v>3.5943999530729474</v>
      </c>
      <c r="I87" s="56">
        <v>71</v>
      </c>
      <c r="J87" s="81">
        <v>0.1942682306633679</v>
      </c>
      <c r="K87" s="81">
        <v>0.312807421079069</v>
      </c>
    </row>
    <row r="88" spans="1:11" x14ac:dyDescent="0.8">
      <c r="A88" s="73">
        <v>72</v>
      </c>
      <c r="B88" s="69">
        <v>2.0389805097451159</v>
      </c>
      <c r="C88" s="69">
        <v>1.3714182172746661</v>
      </c>
      <c r="D88" s="67">
        <f t="shared" si="5"/>
        <v>0.76501485901419131</v>
      </c>
      <c r="E88" s="68">
        <f t="shared" si="6"/>
        <v>0.60640335826047476</v>
      </c>
      <c r="F88" s="68">
        <f t="shared" si="7"/>
        <v>0.36772503290958169</v>
      </c>
      <c r="G88" s="68">
        <f t="shared" si="8"/>
        <v>-1.2128067165209495</v>
      </c>
      <c r="H88" s="74">
        <f t="shared" si="9"/>
        <v>-2.4728892570741858</v>
      </c>
      <c r="I88" s="56">
        <v>72</v>
      </c>
      <c r="J88" s="81">
        <v>0.19261381651774456</v>
      </c>
      <c r="K88" s="81">
        <v>0.31284664129965423</v>
      </c>
    </row>
    <row r="89" spans="1:11" x14ac:dyDescent="0.8">
      <c r="A89" s="73">
        <v>73</v>
      </c>
      <c r="B89" s="69">
        <v>-1.2048192771084132</v>
      </c>
      <c r="C89" s="69">
        <v>-0.9039894880314705</v>
      </c>
      <c r="D89" s="67">
        <f t="shared" si="5"/>
        <v>-0.25508868436180365</v>
      </c>
      <c r="E89" s="68">
        <f t="shared" si="6"/>
        <v>-0.64890080366966685</v>
      </c>
      <c r="F89" s="68">
        <f t="shared" si="7"/>
        <v>0.4210722530031395</v>
      </c>
      <c r="G89" s="68">
        <f t="shared" si="8"/>
        <v>1.2978016073393337</v>
      </c>
      <c r="H89" s="74">
        <f t="shared" si="9"/>
        <v>-1.5636163943847128</v>
      </c>
      <c r="I89" s="56">
        <v>73</v>
      </c>
      <c r="J89" s="81">
        <v>0.19099822674731193</v>
      </c>
      <c r="K89" s="81">
        <v>0.31288494114206211</v>
      </c>
    </row>
    <row r="90" spans="1:11" x14ac:dyDescent="0.8">
      <c r="A90" s="73">
        <v>74</v>
      </c>
      <c r="B90" s="69">
        <v>-2.5877453896490152</v>
      </c>
      <c r="C90" s="69">
        <v>-0.38110901293653399</v>
      </c>
      <c r="D90" s="67">
        <f t="shared" si="5"/>
        <v>-0.68998846866638852</v>
      </c>
      <c r="E90" s="68">
        <f t="shared" si="6"/>
        <v>0.30887945572985454</v>
      </c>
      <c r="F90" s="68">
        <f t="shared" si="7"/>
        <v>9.5406518171971169E-2</v>
      </c>
      <c r="G90" s="68">
        <f t="shared" si="8"/>
        <v>-0.61775891145970907</v>
      </c>
      <c r="H90" s="74">
        <f t="shared" si="9"/>
        <v>1.5986027750444562</v>
      </c>
      <c r="I90" s="56">
        <v>74</v>
      </c>
      <c r="J90" s="81">
        <v>0.18942055025481497</v>
      </c>
      <c r="K90" s="81">
        <v>0.31292234220275933</v>
      </c>
    </row>
    <row r="91" spans="1:11" x14ac:dyDescent="0.8">
      <c r="A91" s="73">
        <v>75</v>
      </c>
      <c r="B91" s="69">
        <v>-0.91603053435113679</v>
      </c>
      <c r="C91" s="69">
        <v>-5.3583420312691032E-2</v>
      </c>
      <c r="D91" s="67">
        <f t="shared" si="5"/>
        <v>-0.16427098933397591</v>
      </c>
      <c r="E91" s="68">
        <f t="shared" si="6"/>
        <v>0.11068756902128488</v>
      </c>
      <c r="F91" s="68">
        <f t="shared" si="7"/>
        <v>1.2251737935841703E-2</v>
      </c>
      <c r="G91" s="68">
        <f t="shared" si="8"/>
        <v>-0.22137513804256975</v>
      </c>
      <c r="H91" s="74">
        <f t="shared" si="9"/>
        <v>0.20278638599319185</v>
      </c>
      <c r="I91" s="56">
        <v>75</v>
      </c>
      <c r="J91" s="81">
        <v>0.18787989732386259</v>
      </c>
      <c r="K91" s="81">
        <v>0.31295886557197206</v>
      </c>
    </row>
    <row r="92" spans="1:11" x14ac:dyDescent="0.8">
      <c r="A92" s="73">
        <v>76</v>
      </c>
      <c r="B92" s="69">
        <v>2.1571648690292875</v>
      </c>
      <c r="C92" s="69">
        <v>1.3606507009536131</v>
      </c>
      <c r="D92" s="67">
        <f t="shared" si="5"/>
        <v>0.80218123536269836</v>
      </c>
      <c r="E92" s="68">
        <f t="shared" si="6"/>
        <v>0.5584694655909147</v>
      </c>
      <c r="F92" s="68">
        <f t="shared" si="7"/>
        <v>0.31188814399740189</v>
      </c>
      <c r="G92" s="68">
        <f t="shared" si="8"/>
        <v>-1.1169389311818294</v>
      </c>
      <c r="H92" s="74">
        <f t="shared" si="9"/>
        <v>-2.4094214231965636</v>
      </c>
      <c r="I92" s="56">
        <v>76</v>
      </c>
      <c r="J92" s="81">
        <v>0.18637539911717632</v>
      </c>
      <c r="K92" s="81">
        <v>0.31299453184541864</v>
      </c>
    </row>
    <row r="93" spans="1:11" x14ac:dyDescent="0.8">
      <c r="A93" s="73">
        <v>77</v>
      </c>
      <c r="B93" s="69">
        <v>2.7149321266968229</v>
      </c>
      <c r="C93" s="69">
        <v>0.90533377652779734</v>
      </c>
      <c r="D93" s="67">
        <f t="shared" si="5"/>
        <v>0.97758674535493895</v>
      </c>
      <c r="E93" s="68">
        <f t="shared" si="6"/>
        <v>-7.2252968827141606E-2</v>
      </c>
      <c r="F93" s="68">
        <f t="shared" si="7"/>
        <v>5.2204915043358967E-3</v>
      </c>
      <c r="G93" s="68">
        <f t="shared" si="8"/>
        <v>0.14450593765428321</v>
      </c>
      <c r="H93" s="74">
        <f t="shared" si="9"/>
        <v>0.39232381263606164</v>
      </c>
      <c r="I93" s="56">
        <v>77</v>
      </c>
      <c r="J93" s="81">
        <v>0.18490620718661455</v>
      </c>
      <c r="K93" s="81">
        <v>0.31302936113580521</v>
      </c>
    </row>
    <row r="94" spans="1:11" x14ac:dyDescent="0.8">
      <c r="A94" s="73">
        <v>78</v>
      </c>
      <c r="B94" s="69">
        <v>2.0851688693098538</v>
      </c>
      <c r="C94" s="69">
        <v>0.96565394280720795</v>
      </c>
      <c r="D94" s="67">
        <f t="shared" si="5"/>
        <v>0.77954008015936471</v>
      </c>
      <c r="E94" s="68">
        <f t="shared" si="6"/>
        <v>0.18611386264784324</v>
      </c>
      <c r="F94" s="68">
        <f t="shared" si="7"/>
        <v>3.4638369869700258E-2</v>
      </c>
      <c r="G94" s="68">
        <f t="shared" si="8"/>
        <v>-0.37222772529568648</v>
      </c>
      <c r="H94" s="74">
        <f t="shared" si="9"/>
        <v>-0.77615766508058548</v>
      </c>
      <c r="I94" s="56">
        <v>78</v>
      </c>
      <c r="J94" s="81">
        <v>0.18347149299469584</v>
      </c>
      <c r="K94" s="81">
        <v>0.31306337308407989</v>
      </c>
    </row>
    <row r="95" spans="1:11" x14ac:dyDescent="0.8">
      <c r="A95" s="73">
        <v>79</v>
      </c>
      <c r="B95" s="69">
        <v>2.1288837744533993</v>
      </c>
      <c r="C95" s="69">
        <v>-0.10753342552094125</v>
      </c>
      <c r="D95" s="67">
        <f t="shared" si="5"/>
        <v>0.79328745440114301</v>
      </c>
      <c r="E95" s="68">
        <f t="shared" si="6"/>
        <v>-0.90082087992208426</v>
      </c>
      <c r="F95" s="68">
        <f t="shared" si="7"/>
        <v>0.81147825770359816</v>
      </c>
      <c r="G95" s="68">
        <f t="shared" si="8"/>
        <v>1.8016417598441685</v>
      </c>
      <c r="H95" s="74">
        <f t="shared" si="9"/>
        <v>3.8354859099099183</v>
      </c>
      <c r="I95" s="56">
        <v>79</v>
      </c>
      <c r="J95" s="81">
        <v>0.18207044744735118</v>
      </c>
      <c r="K95" s="81">
        <v>0.31309658687044384</v>
      </c>
    </row>
    <row r="96" spans="1:11" x14ac:dyDescent="0.8">
      <c r="A96" s="73">
        <v>80</v>
      </c>
      <c r="B96" s="69">
        <v>2.0563380281690229</v>
      </c>
      <c r="C96" s="69">
        <v>0.78082795291113882</v>
      </c>
      <c r="D96" s="67">
        <f t="shared" si="5"/>
        <v>0.77047341601891228</v>
      </c>
      <c r="E96" s="68">
        <f t="shared" si="6"/>
        <v>1.035453689222654E-2</v>
      </c>
      <c r="F96" s="68">
        <f t="shared" si="7"/>
        <v>1.0721643425248046E-4</v>
      </c>
      <c r="G96" s="68">
        <f t="shared" si="8"/>
        <v>-2.070907378445308E-2</v>
      </c>
      <c r="H96" s="74">
        <f t="shared" si="9"/>
        <v>-4.2584855951129048E-2</v>
      </c>
      <c r="I96" s="56">
        <v>80</v>
      </c>
      <c r="J96" s="81">
        <v>0.18070228043764153</v>
      </c>
      <c r="K96" s="81">
        <v>0.31312902122511949</v>
      </c>
    </row>
    <row r="97" spans="1:11" x14ac:dyDescent="0.8">
      <c r="A97" s="73">
        <v>81</v>
      </c>
      <c r="B97" s="69">
        <v>-2.704940656914161</v>
      </c>
      <c r="C97" s="69">
        <v>-1.7890090297509573</v>
      </c>
      <c r="D97" s="67">
        <f t="shared" si="5"/>
        <v>-0.72684379737335414</v>
      </c>
      <c r="E97" s="68">
        <f t="shared" si="6"/>
        <v>-1.0621652323776032</v>
      </c>
      <c r="F97" s="68">
        <f t="shared" si="7"/>
        <v>1.1281949808717677</v>
      </c>
      <c r="G97" s="68">
        <f t="shared" si="8"/>
        <v>2.1243304647552064</v>
      </c>
      <c r="H97" s="74">
        <f t="shared" si="9"/>
        <v>-5.7461878428377124</v>
      </c>
      <c r="I97" s="56">
        <v>81</v>
      </c>
      <c r="J97" s="81">
        <v>0.17936622040018343</v>
      </c>
      <c r="K97" s="81">
        <v>0.31316069443887751</v>
      </c>
    </row>
    <row r="98" spans="1:11" x14ac:dyDescent="0.8">
      <c r="A98" s="73">
        <v>82</v>
      </c>
      <c r="B98" s="69">
        <v>-0.14184397163120366</v>
      </c>
      <c r="C98" s="69">
        <v>9.7305370735952579E-2</v>
      </c>
      <c r="D98" s="67">
        <f t="shared" si="5"/>
        <v>7.9193622466476807E-2</v>
      </c>
      <c r="E98" s="68">
        <f t="shared" si="6"/>
        <v>1.8111748269475772E-2</v>
      </c>
      <c r="F98" s="68">
        <f t="shared" si="7"/>
        <v>3.2803542537685864E-4</v>
      </c>
      <c r="G98" s="68">
        <f t="shared" si="8"/>
        <v>-3.6223496538951544E-2</v>
      </c>
      <c r="H98" s="74">
        <f t="shared" si="9"/>
        <v>5.1380846154540465E-3</v>
      </c>
      <c r="I98" s="56">
        <v>82</v>
      </c>
      <c r="J98" s="81">
        <v>0.17806151387603097</v>
      </c>
      <c r="K98" s="81">
        <v>0.31319162437332537</v>
      </c>
    </row>
    <row r="99" spans="1:11" x14ac:dyDescent="0.8">
      <c r="A99" s="73">
        <v>83</v>
      </c>
      <c r="B99" s="69">
        <v>0.14204545454545325</v>
      </c>
      <c r="C99" s="69">
        <v>0.46551854700820172</v>
      </c>
      <c r="D99" s="67">
        <f t="shared" si="5"/>
        <v>0.1684705904049614</v>
      </c>
      <c r="E99" s="68">
        <f t="shared" si="6"/>
        <v>0.29704795660324035</v>
      </c>
      <c r="F99" s="68">
        <f t="shared" si="7"/>
        <v>8.8237488522160568E-2</v>
      </c>
      <c r="G99" s="68">
        <f t="shared" si="8"/>
        <v>-0.5940959132064807</v>
      </c>
      <c r="H99" s="74">
        <f t="shared" si="9"/>
        <v>-8.4388624035010698E-2</v>
      </c>
      <c r="I99" s="56">
        <v>83</v>
      </c>
      <c r="J99" s="81">
        <v>0.17678742508776904</v>
      </c>
      <c r="K99" s="81">
        <v>0.31322182847096058</v>
      </c>
    </row>
    <row r="100" spans="1:11" x14ac:dyDescent="0.8">
      <c r="A100" s="73">
        <v>84</v>
      </c>
      <c r="B100" s="69">
        <v>0.39716312056737024</v>
      </c>
      <c r="C100" s="69">
        <v>1.5181852580839319</v>
      </c>
      <c r="D100" s="67">
        <f t="shared" si="5"/>
        <v>0.24869947387104271</v>
      </c>
      <c r="E100" s="68">
        <f t="shared" si="6"/>
        <v>1.2694857842128893</v>
      </c>
      <c r="F100" s="68">
        <f t="shared" si="7"/>
        <v>1.6115941563186145</v>
      </c>
      <c r="G100" s="68">
        <f t="shared" si="8"/>
        <v>-2.5389715684257785</v>
      </c>
      <c r="H100" s="74">
        <f t="shared" si="9"/>
        <v>-1.0083858711478126</v>
      </c>
      <c r="I100" s="56">
        <v>84</v>
      </c>
      <c r="J100" s="81">
        <v>0.17554323552457798</v>
      </c>
      <c r="K100" s="81">
        <v>0.31325132376499282</v>
      </c>
    </row>
    <row r="101" spans="1:11" x14ac:dyDescent="0.8">
      <c r="A101" s="73">
        <v>85</v>
      </c>
      <c r="B101" s="69">
        <v>-0.19779598756709049</v>
      </c>
      <c r="C101" s="69">
        <v>0.16111336068551907</v>
      </c>
      <c r="D101" s="67">
        <f t="shared" si="5"/>
        <v>6.1597946572252586E-2</v>
      </c>
      <c r="E101" s="68">
        <f t="shared" si="6"/>
        <v>9.9515414113266476E-2</v>
      </c>
      <c r="F101" s="68">
        <f t="shared" si="7"/>
        <v>9.9033176461349164E-3</v>
      </c>
      <c r="G101" s="68">
        <f t="shared" si="8"/>
        <v>-0.19903082822653295</v>
      </c>
      <c r="H101" s="74">
        <f t="shared" si="9"/>
        <v>3.9367499225363034E-2</v>
      </c>
      <c r="I101" s="56">
        <v>85</v>
      </c>
      <c r="J101" s="81">
        <v>0.17432824353703569</v>
      </c>
      <c r="K101" s="81">
        <v>0.3132801268889388</v>
      </c>
    </row>
    <row r="102" spans="1:11" x14ac:dyDescent="0.8">
      <c r="A102" s="73">
        <v>86</v>
      </c>
      <c r="B102" s="69">
        <v>-0.2548131370328548</v>
      </c>
      <c r="C102" s="69">
        <v>0.10900110989027212</v>
      </c>
      <c r="D102" s="67">
        <f t="shared" si="5"/>
        <v>4.366730965719097E-2</v>
      </c>
      <c r="E102" s="68">
        <f t="shared" si="6"/>
        <v>6.5333800233081149E-2</v>
      </c>
      <c r="F102" s="68">
        <f t="shared" si="7"/>
        <v>4.2685054528961543E-3</v>
      </c>
      <c r="G102" s="68">
        <f t="shared" si="8"/>
        <v>-0.1306676004661623</v>
      </c>
      <c r="H102" s="74">
        <f t="shared" si="9"/>
        <v>3.3295821183338535E-2</v>
      </c>
      <c r="I102" s="56">
        <v>86</v>
      </c>
      <c r="J102" s="81">
        <v>0.17314176394142852</v>
      </c>
      <c r="K102" s="81">
        <v>0.31330825408599483</v>
      </c>
    </row>
    <row r="103" spans="1:11" x14ac:dyDescent="0.8">
      <c r="A103" s="73">
        <v>87</v>
      </c>
      <c r="B103" s="69">
        <v>-0.65285268237296634</v>
      </c>
      <c r="C103" s="69">
        <v>-0.17443087264987867</v>
      </c>
      <c r="D103" s="67">
        <f t="shared" si="5"/>
        <v>-8.1507355021813832E-2</v>
      </c>
      <c r="E103" s="68">
        <f t="shared" si="6"/>
        <v>-9.2923517628064833E-2</v>
      </c>
      <c r="F103" s="68">
        <f t="shared" si="7"/>
        <v>8.6347801283732754E-3</v>
      </c>
      <c r="G103" s="68">
        <f t="shared" si="8"/>
        <v>0.18584703525612967</v>
      </c>
      <c r="H103" s="74">
        <f t="shared" si="9"/>
        <v>-0.1213307354780275</v>
      </c>
      <c r="I103" s="56">
        <v>87</v>
      </c>
      <c r="J103" s="81">
        <v>0.17198312763334811</v>
      </c>
      <c r="K103" s="81">
        <v>0.31333572121819103</v>
      </c>
    </row>
    <row r="104" spans="1:11" x14ac:dyDescent="0.8">
      <c r="A104" s="73">
        <v>88</v>
      </c>
      <c r="B104" s="69">
        <v>-0.20000000000000284</v>
      </c>
      <c r="C104" s="69">
        <v>0.71985740052673464</v>
      </c>
      <c r="D104" s="67">
        <f t="shared" si="5"/>
        <v>6.0904833235982378E-2</v>
      </c>
      <c r="E104" s="68">
        <f t="shared" si="6"/>
        <v>0.65895256729075224</v>
      </c>
      <c r="F104" s="68">
        <f t="shared" si="7"/>
        <v>0.43421848593907336</v>
      </c>
      <c r="G104" s="68">
        <f t="shared" si="8"/>
        <v>-1.3179051345815045</v>
      </c>
      <c r="H104" s="74">
        <f t="shared" si="9"/>
        <v>0.26358102691630464</v>
      </c>
      <c r="I104" s="56">
        <v>88</v>
      </c>
      <c r="J104" s="81">
        <v>0.17085168121035588</v>
      </c>
      <c r="K104" s="81">
        <v>0.31336254377533229</v>
      </c>
    </row>
    <row r="105" spans="1:11" x14ac:dyDescent="0.8">
      <c r="A105" s="73">
        <v>89</v>
      </c>
      <c r="B105" s="69">
        <v>-0.40080160320641767</v>
      </c>
      <c r="C105" s="69">
        <v>-0.13334064270411261</v>
      </c>
      <c r="D105" s="67">
        <f t="shared" si="5"/>
        <v>-2.2428455377241363E-3</v>
      </c>
      <c r="E105" s="68">
        <f t="shared" si="6"/>
        <v>-0.13109779716638847</v>
      </c>
      <c r="F105" s="68">
        <f t="shared" si="7"/>
        <v>1.7186632421879535E-2</v>
      </c>
      <c r="G105" s="68">
        <f t="shared" si="8"/>
        <v>0.26219559433277695</v>
      </c>
      <c r="H105" s="74">
        <f t="shared" si="9"/>
        <v>-0.10508841456223653</v>
      </c>
      <c r="I105" s="56">
        <v>89</v>
      </c>
      <c r="J105" s="81">
        <v>0.16974678660350251</v>
      </c>
      <c r="K105" s="81">
        <v>0.31338873688373048</v>
      </c>
    </row>
    <row r="106" spans="1:11" x14ac:dyDescent="0.8">
      <c r="A106" s="73">
        <v>90</v>
      </c>
      <c r="B106" s="69">
        <v>0.86231675768900118</v>
      </c>
      <c r="C106" s="69">
        <v>0.20262531284195973</v>
      </c>
      <c r="D106" s="67">
        <f t="shared" si="5"/>
        <v>0.3949800412985025</v>
      </c>
      <c r="E106" s="68">
        <f t="shared" si="6"/>
        <v>-0.19235472845654278</v>
      </c>
      <c r="F106" s="68">
        <f t="shared" si="7"/>
        <v>3.7000341559590311E-2</v>
      </c>
      <c r="G106" s="68">
        <f t="shared" si="8"/>
        <v>0.38470945691308556</v>
      </c>
      <c r="H106" s="74">
        <f t="shared" si="9"/>
        <v>0.33174141153758846</v>
      </c>
      <c r="I106" s="56">
        <v>90</v>
      </c>
      <c r="J106" s="81">
        <v>0.16866782071749478</v>
      </c>
      <c r="K106" s="81">
        <v>0.31341431531473229</v>
      </c>
    </row>
    <row r="107" spans="1:11" x14ac:dyDescent="0.8">
      <c r="A107" s="73">
        <v>91</v>
      </c>
      <c r="B107" s="69">
        <v>1.9663721858079271</v>
      </c>
      <c r="C107" s="69">
        <v>0.14787578655273137</v>
      </c>
      <c r="D107" s="67">
        <f t="shared" si="5"/>
        <v>0.74218114133929003</v>
      </c>
      <c r="E107" s="68">
        <f t="shared" si="6"/>
        <v>-0.59430535478655866</v>
      </c>
      <c r="F107" s="68">
        <f t="shared" si="7"/>
        <v>0.35319885472797735</v>
      </c>
      <c r="G107" s="68">
        <f t="shared" si="8"/>
        <v>1.1886107095731173</v>
      </c>
      <c r="H107" s="74">
        <f t="shared" si="9"/>
        <v>2.3372510390580019</v>
      </c>
      <c r="I107" s="56">
        <v>91</v>
      </c>
      <c r="J107" s="81">
        <v>0.16761417507930657</v>
      </c>
      <c r="K107" s="81">
        <v>0.31343929349304761</v>
      </c>
    </row>
    <row r="108" spans="1:11" x14ac:dyDescent="0.8">
      <c r="A108" s="73">
        <v>92</v>
      </c>
      <c r="B108" s="69">
        <v>0.55897149245389244</v>
      </c>
      <c r="C108" s="69">
        <v>0.78204845086776231</v>
      </c>
      <c r="D108" s="67">
        <f t="shared" si="5"/>
        <v>0.29958464076028857</v>
      </c>
      <c r="E108" s="68">
        <f t="shared" si="6"/>
        <v>0.48246381010747375</v>
      </c>
      <c r="F108" s="68">
        <f t="shared" si="7"/>
        <v>0.23277132806342049</v>
      </c>
      <c r="G108" s="68">
        <f t="shared" si="8"/>
        <v>-0.96492762021494749</v>
      </c>
      <c r="H108" s="74">
        <f t="shared" si="9"/>
        <v>-0.53936703198153191</v>
      </c>
      <c r="I108" s="56">
        <v>92</v>
      </c>
      <c r="J108" s="81">
        <v>0.16658525549503592</v>
      </c>
      <c r="K108" s="81">
        <v>0.31346368550488296</v>
      </c>
    </row>
    <row r="109" spans="1:11" x14ac:dyDescent="0.8">
      <c r="A109" s="73">
        <v>93</v>
      </c>
      <c r="B109" s="69">
        <v>1.4452473596442417</v>
      </c>
      <c r="C109" s="69">
        <v>0.39225719674264781</v>
      </c>
      <c r="D109" s="67">
        <f t="shared" si="5"/>
        <v>0.57829886849826939</v>
      </c>
      <c r="E109" s="68">
        <f t="shared" si="6"/>
        <v>-0.18604167175562158</v>
      </c>
      <c r="F109" s="68">
        <f t="shared" si="7"/>
        <v>3.4611503629626443E-2</v>
      </c>
      <c r="G109" s="68">
        <f t="shared" si="8"/>
        <v>0.37208334351124317</v>
      </c>
      <c r="H109" s="74">
        <f t="shared" si="9"/>
        <v>0.53775246977722557</v>
      </c>
      <c r="I109" s="56">
        <v>93</v>
      </c>
      <c r="J109" s="81">
        <v>0.16558048171481482</v>
      </c>
      <c r="K109" s="81">
        <v>0.31348750510588447</v>
      </c>
    </row>
    <row r="110" spans="1:11" x14ac:dyDescent="0.8">
      <c r="A110" s="73">
        <v>94</v>
      </c>
      <c r="B110" s="69">
        <v>0.30136986301370428</v>
      </c>
      <c r="C110" s="69">
        <v>0.82005918392016497</v>
      </c>
      <c r="D110" s="67">
        <f t="shared" si="5"/>
        <v>0.21857460554283711</v>
      </c>
      <c r="E110" s="68">
        <f t="shared" si="6"/>
        <v>0.60148457837732783</v>
      </c>
      <c r="F110" s="68">
        <f t="shared" si="7"/>
        <v>0.36178369802575183</v>
      </c>
      <c r="G110" s="68">
        <f t="shared" si="8"/>
        <v>-1.2029691567546557</v>
      </c>
      <c r="H110" s="74">
        <f t="shared" si="9"/>
        <v>-0.36253864998086194</v>
      </c>
      <c r="I110" s="56">
        <v>94</v>
      </c>
      <c r="J110" s="81">
        <v>0.1645992871055825</v>
      </c>
      <c r="K110" s="81">
        <v>0.3135107657288943</v>
      </c>
    </row>
    <row r="111" spans="1:11" x14ac:dyDescent="0.8">
      <c r="A111" s="73">
        <v>95</v>
      </c>
      <c r="B111" s="69">
        <v>1.2018574160065327</v>
      </c>
      <c r="C111" s="69">
        <v>0.12283257737340136</v>
      </c>
      <c r="D111" s="67">
        <f t="shared" si="5"/>
        <v>0.50175809525660642</v>
      </c>
      <c r="E111" s="68">
        <f t="shared" si="6"/>
        <v>-0.37892551788320505</v>
      </c>
      <c r="F111" s="68">
        <f t="shared" si="7"/>
        <v>0.14358454810305515</v>
      </c>
      <c r="G111" s="68">
        <f t="shared" si="8"/>
        <v>0.75785103576641011</v>
      </c>
      <c r="H111" s="74">
        <f t="shared" si="9"/>
        <v>0.91082888756409208</v>
      </c>
      <c r="I111" s="56">
        <v>95</v>
      </c>
      <c r="J111" s="81">
        <v>0.16364111833153785</v>
      </c>
      <c r="K111" s="81">
        <v>0.31353348049152552</v>
      </c>
    </row>
    <row r="112" spans="1:11" x14ac:dyDescent="0.8">
      <c r="A112" s="73">
        <v>96</v>
      </c>
      <c r="B112" s="69">
        <v>-0.40485829959514774</v>
      </c>
      <c r="C112" s="69">
        <v>7.6047259305127568E-2</v>
      </c>
      <c r="D112" s="67">
        <f t="shared" si="5"/>
        <v>-3.5185871470909125E-3</v>
      </c>
      <c r="E112" s="68">
        <f t="shared" si="6"/>
        <v>7.9565846452218481E-2</v>
      </c>
      <c r="F112" s="68">
        <f t="shared" si="7"/>
        <v>6.3307239216580085E-3</v>
      </c>
      <c r="G112" s="68">
        <f t="shared" si="8"/>
        <v>-0.15913169290443696</v>
      </c>
      <c r="H112" s="74">
        <f t="shared" si="9"/>
        <v>6.4425786600987592E-2</v>
      </c>
      <c r="I112" s="56">
        <v>96</v>
      </c>
      <c r="J112" s="81">
        <v>0.16270543504209076</v>
      </c>
      <c r="K112" s="81">
        <v>0.3135556622035594</v>
      </c>
    </row>
    <row r="113" spans="1:11" x14ac:dyDescent="0.8">
      <c r="A113" s="73">
        <v>97</v>
      </c>
      <c r="B113" s="69">
        <v>0.40650406504066439</v>
      </c>
      <c r="C113" s="69">
        <v>0.3587740989967898</v>
      </c>
      <c r="D113" s="67">
        <f t="shared" si="5"/>
        <v>0.25163699504429882</v>
      </c>
      <c r="E113" s="68">
        <f t="shared" si="6"/>
        <v>0.10713710395249099</v>
      </c>
      <c r="F113" s="68">
        <f t="shared" si="7"/>
        <v>1.147835904332686E-2</v>
      </c>
      <c r="G113" s="68">
        <f t="shared" si="8"/>
        <v>-0.21427420790498197</v>
      </c>
      <c r="H113" s="74">
        <f t="shared" si="9"/>
        <v>-8.710333654674364E-2</v>
      </c>
      <c r="I113" s="56">
        <v>97</v>
      </c>
      <c r="J113" s="81">
        <v>0.16179170956713615</v>
      </c>
      <c r="K113" s="81">
        <v>0.31357732337416888</v>
      </c>
    </row>
    <row r="114" spans="1:11" x14ac:dyDescent="0.8">
      <c r="A114" s="73">
        <v>98</v>
      </c>
      <c r="B114" s="69">
        <v>-1.3495276653171402</v>
      </c>
      <c r="C114" s="69">
        <v>-0.55844806668196156</v>
      </c>
      <c r="D114" s="67">
        <f t="shared" si="5"/>
        <v>-0.3005962832482133</v>
      </c>
      <c r="E114" s="68">
        <f t="shared" si="6"/>
        <v>-0.25785178343374826</v>
      </c>
      <c r="F114" s="68">
        <f t="shared" si="7"/>
        <v>6.6487542219964613E-2</v>
      </c>
      <c r="G114" s="68">
        <f t="shared" si="8"/>
        <v>0.51570356686749652</v>
      </c>
      <c r="H114" s="74">
        <f t="shared" si="9"/>
        <v>-0.69595623059041423</v>
      </c>
      <c r="I114" s="56">
        <v>98</v>
      </c>
      <c r="J114" s="81">
        <v>0.1608994266194794</v>
      </c>
      <c r="K114" s="81">
        <v>0.31359847621897297</v>
      </c>
    </row>
    <row r="115" spans="1:11" x14ac:dyDescent="0.8">
      <c r="A115" s="73">
        <v>99</v>
      </c>
      <c r="B115" s="69">
        <v>-0.76607387140903427</v>
      </c>
      <c r="C115" s="69">
        <v>-0.12975192032300242</v>
      </c>
      <c r="D115" s="67">
        <f t="shared" si="5"/>
        <v>-0.11711292370981483</v>
      </c>
      <c r="E115" s="68">
        <f t="shared" si="6"/>
        <v>-1.2638996613187597E-2</v>
      </c>
      <c r="F115" s="68">
        <f t="shared" si="7"/>
        <v>1.5974423538816756E-4</v>
      </c>
      <c r="G115" s="68">
        <f t="shared" si="8"/>
        <v>2.5277993226375195E-2</v>
      </c>
      <c r="H115" s="74">
        <f t="shared" si="9"/>
        <v>-1.9364810132380589E-2</v>
      </c>
      <c r="I115" s="56">
        <v>99</v>
      </c>
      <c r="J115" s="81">
        <v>0.16002808300424462</v>
      </c>
      <c r="K115" s="81">
        <v>0.31361913266692537</v>
      </c>
    </row>
    <row r="116" spans="1:11" x14ac:dyDescent="0.8">
      <c r="A116" s="73">
        <v>100</v>
      </c>
      <c r="B116" s="69">
        <v>-1.2406947890818856</v>
      </c>
      <c r="C116" s="69">
        <v>0.23006377602908401</v>
      </c>
      <c r="D116" s="67">
        <f t="shared" si="5"/>
        <v>-0.26637074222273771</v>
      </c>
      <c r="E116" s="68">
        <f t="shared" si="6"/>
        <v>0.49643451825182172</v>
      </c>
      <c r="F116" s="68">
        <f t="shared" si="7"/>
        <v>0.24644723091191831</v>
      </c>
      <c r="G116" s="68">
        <f t="shared" si="8"/>
        <v>-0.99286903650364344</v>
      </c>
      <c r="H116" s="74">
        <f t="shared" si="9"/>
        <v>1.2318474398308228</v>
      </c>
      <c r="I116" s="56">
        <v>100</v>
      </c>
      <c r="J116" s="81">
        <v>0.15917718733510258</v>
      </c>
      <c r="K116" s="81">
        <v>0.31363930436704157</v>
      </c>
    </row>
    <row r="117" spans="1:11" x14ac:dyDescent="0.8">
      <c r="A117" s="73">
        <v>101</v>
      </c>
      <c r="B117" s="69">
        <v>-0.44667783361249747</v>
      </c>
      <c r="C117" s="69">
        <v>0.3730473682311839</v>
      </c>
      <c r="D117" s="67">
        <f t="shared" si="5"/>
        <v>-1.6669908941464556E-2</v>
      </c>
      <c r="E117" s="68">
        <f t="shared" si="6"/>
        <v>0.38971727717264848</v>
      </c>
      <c r="F117" s="68">
        <f t="shared" si="7"/>
        <v>0.15187955612686291</v>
      </c>
      <c r="G117" s="68">
        <f t="shared" si="8"/>
        <v>-0.77943455434529696</v>
      </c>
      <c r="H117" s="74">
        <f t="shared" si="9"/>
        <v>0.34815613817767965</v>
      </c>
      <c r="I117" s="56">
        <v>101</v>
      </c>
      <c r="J117" s="81">
        <v>0.15834625975715777</v>
      </c>
      <c r="K117" s="81">
        <v>0.31365900269496827</v>
      </c>
    </row>
    <row r="118" spans="1:11" x14ac:dyDescent="0.8">
      <c r="A118" s="73">
        <v>102</v>
      </c>
      <c r="B118" s="69">
        <v>-1.1777902411665906</v>
      </c>
      <c r="C118" s="69">
        <v>0.14596150117145612</v>
      </c>
      <c r="D118" s="67">
        <f t="shared" si="5"/>
        <v>-0.24658864824674012</v>
      </c>
      <c r="E118" s="68">
        <f t="shared" si="6"/>
        <v>0.39255014941819621</v>
      </c>
      <c r="F118" s="68">
        <f t="shared" si="7"/>
        <v>0.15409561980824818</v>
      </c>
      <c r="G118" s="68">
        <f t="shared" si="8"/>
        <v>-0.78510029883639243</v>
      </c>
      <c r="H118" s="74">
        <f t="shared" si="9"/>
        <v>0.92468347030647702</v>
      </c>
      <c r="I118" s="56">
        <v>102</v>
      </c>
      <c r="J118" s="81">
        <v>0.15753483167633867</v>
      </c>
      <c r="K118" s="81">
        <v>0.31367823875939826</v>
      </c>
    </row>
    <row r="119" spans="1:11" x14ac:dyDescent="0.8">
      <c r="A119" s="73">
        <v>103</v>
      </c>
      <c r="B119" s="69">
        <v>-4.4551645856980571</v>
      </c>
      <c r="C119" s="69">
        <v>-2.7490205205718183</v>
      </c>
      <c r="D119" s="67">
        <f t="shared" si="5"/>
        <v>-1.2772506500680905</v>
      </c>
      <c r="E119" s="68">
        <f t="shared" si="6"/>
        <v>-1.4717698705037279</v>
      </c>
      <c r="F119" s="68">
        <f t="shared" si="7"/>
        <v>2.1661065517225597</v>
      </c>
      <c r="G119" s="68">
        <f t="shared" si="8"/>
        <v>2.9435397410074557</v>
      </c>
      <c r="H119" s="74">
        <f t="shared" si="9"/>
        <v>-13.113954010731248</v>
      </c>
      <c r="I119" s="56">
        <v>103</v>
      </c>
      <c r="J119" s="81">
        <v>0.15674244549513824</v>
      </c>
      <c r="K119" s="81">
        <v>0.31369702340833533</v>
      </c>
    </row>
    <row r="120" spans="1:11" x14ac:dyDescent="0.8">
      <c r="A120" s="73">
        <v>104</v>
      </c>
      <c r="B120" s="69">
        <v>-2.7918027918027946</v>
      </c>
      <c r="C120" s="69">
        <v>0.51060899422465411</v>
      </c>
      <c r="D120" s="67">
        <f t="shared" si="5"/>
        <v>-0.75416002445500419</v>
      </c>
      <c r="E120" s="68">
        <f t="shared" si="6"/>
        <v>1.2647690186796583</v>
      </c>
      <c r="F120" s="68">
        <f t="shared" si="7"/>
        <v>1.5996406706119057</v>
      </c>
      <c r="G120" s="68">
        <f t="shared" si="8"/>
        <v>-2.5295380373593166</v>
      </c>
      <c r="H120" s="74">
        <f t="shared" si="9"/>
        <v>7.061971354671102</v>
      </c>
      <c r="I120" s="56">
        <v>104</v>
      </c>
      <c r="J120" s="81">
        <v>0.15596865435455612</v>
      </c>
      <c r="K120" s="81">
        <v>0.31371536723521148</v>
      </c>
    </row>
    <row r="121" spans="1:11" x14ac:dyDescent="0.8">
      <c r="A121" s="73">
        <v>105</v>
      </c>
      <c r="B121" s="69">
        <v>-16.865261228230992</v>
      </c>
      <c r="C121" s="69">
        <v>-7.7583543338700736</v>
      </c>
      <c r="D121" s="67">
        <f t="shared" si="5"/>
        <v>-5.179952539991489</v>
      </c>
      <c r="E121" s="68">
        <f t="shared" si="6"/>
        <v>-2.5784017938785846</v>
      </c>
      <c r="F121" s="68">
        <f t="shared" si="7"/>
        <v>6.648155810676303</v>
      </c>
      <c r="G121" s="68">
        <f t="shared" si="8"/>
        <v>5.1568035877571692</v>
      </c>
      <c r="H121" s="74">
        <f t="shared" si="9"/>
        <v>-86.970839610203456</v>
      </c>
      <c r="I121" s="56">
        <v>105</v>
      </c>
      <c r="J121" s="81">
        <v>0.1552130218820964</v>
      </c>
      <c r="K121" s="81">
        <v>0.31373328058486138</v>
      </c>
    </row>
    <row r="122" spans="1:11" x14ac:dyDescent="0.8">
      <c r="A122" s="73">
        <v>106</v>
      </c>
      <c r="B122" s="69">
        <v>6.50496141124583</v>
      </c>
      <c r="C122" s="69">
        <v>5.5163132336705871</v>
      </c>
      <c r="D122" s="67">
        <f t="shared" si="5"/>
        <v>2.1694674274908263</v>
      </c>
      <c r="E122" s="68">
        <f t="shared" si="6"/>
        <v>3.3468458061797608</v>
      </c>
      <c r="F122" s="68">
        <f t="shared" si="7"/>
        <v>11.201376850343053</v>
      </c>
      <c r="G122" s="68">
        <f t="shared" si="8"/>
        <v>-6.6936916123595216</v>
      </c>
      <c r="H122" s="74">
        <f t="shared" si="9"/>
        <v>-43.542205637178569</v>
      </c>
      <c r="I122" s="56">
        <v>106</v>
      </c>
      <c r="J122" s="81">
        <v>0.15447512194567939</v>
      </c>
      <c r="K122" s="81">
        <v>0.31375077355935593</v>
      </c>
    </row>
    <row r="123" spans="1:11" x14ac:dyDescent="0.8">
      <c r="A123" s="73">
        <v>107</v>
      </c>
      <c r="B123" s="69">
        <v>7.2463768115942315</v>
      </c>
      <c r="C123" s="69">
        <v>1.8509349456630844</v>
      </c>
      <c r="D123" s="67">
        <f t="shared" si="5"/>
        <v>2.4026262309638864</v>
      </c>
      <c r="E123" s="68">
        <f t="shared" si="6"/>
        <v>-0.55169128530080203</v>
      </c>
      <c r="F123" s="68">
        <f t="shared" si="7"/>
        <v>0.30436327427685095</v>
      </c>
      <c r="G123" s="68">
        <f t="shared" si="8"/>
        <v>1.1033825706016041</v>
      </c>
      <c r="H123" s="74">
        <f t="shared" si="9"/>
        <v>7.9955258739246986</v>
      </c>
      <c r="I123" s="56">
        <v>107</v>
      </c>
      <c r="J123" s="81">
        <v>0.15375453841332828</v>
      </c>
      <c r="K123" s="81">
        <v>0.31376785602369928</v>
      </c>
    </row>
    <row r="124" spans="1:11" x14ac:dyDescent="0.8">
      <c r="A124" s="73">
        <v>108</v>
      </c>
      <c r="B124" s="69">
        <v>3.1531531531531414</v>
      </c>
      <c r="C124" s="69">
        <v>0.27793750665536265</v>
      </c>
      <c r="D124" s="67">
        <f t="shared" si="5"/>
        <v>1.1153976002916963</v>
      </c>
      <c r="E124" s="68">
        <f t="shared" si="6"/>
        <v>-0.83746009363633367</v>
      </c>
      <c r="F124" s="68">
        <f t="shared" si="7"/>
        <v>0.70133940843337672</v>
      </c>
      <c r="G124" s="68">
        <f t="shared" si="8"/>
        <v>1.6749201872726673</v>
      </c>
      <c r="H124" s="74">
        <f t="shared" si="9"/>
        <v>5.2812798697786612</v>
      </c>
      <c r="I124" s="56">
        <v>108</v>
      </c>
      <c r="J124" s="81">
        <v>0.15305086491849529</v>
      </c>
      <c r="K124" s="81">
        <v>0.31378453761139224</v>
      </c>
    </row>
    <row r="125" spans="1:11" x14ac:dyDescent="0.8">
      <c r="A125" s="73">
        <v>109</v>
      </c>
      <c r="B125" s="69">
        <v>2.9320024953212567</v>
      </c>
      <c r="C125" s="69">
        <v>0.37353297445159228</v>
      </c>
      <c r="D125" s="67">
        <f t="shared" si="5"/>
        <v>1.0458505923078696</v>
      </c>
      <c r="E125" s="68">
        <f t="shared" si="6"/>
        <v>-0.67231761785627731</v>
      </c>
      <c r="F125" s="68">
        <f t="shared" si="7"/>
        <v>0.45201097927993933</v>
      </c>
      <c r="G125" s="68">
        <f t="shared" si="8"/>
        <v>1.3446352357125546</v>
      </c>
      <c r="H125" s="74">
        <f t="shared" si="9"/>
        <v>3.9424738664060963</v>
      </c>
      <c r="I125" s="56">
        <v>109</v>
      </c>
      <c r="J125" s="81">
        <v>0.15236370463089494</v>
      </c>
      <c r="K125" s="81">
        <v>0.31380082772986484</v>
      </c>
    </row>
    <row r="126" spans="1:11" x14ac:dyDescent="0.8">
      <c r="A126" s="73">
        <v>110</v>
      </c>
      <c r="B126" s="69">
        <v>-2.7878787878787818</v>
      </c>
      <c r="C126" s="69">
        <v>-0.43341234577532362</v>
      </c>
      <c r="D126" s="67">
        <f t="shared" si="5"/>
        <v>-0.75292601170140283</v>
      </c>
      <c r="E126" s="68">
        <f t="shared" si="6"/>
        <v>0.31951366592607922</v>
      </c>
      <c r="F126" s="68">
        <f t="shared" si="7"/>
        <v>0.10208898271352215</v>
      </c>
      <c r="G126" s="68">
        <f t="shared" si="8"/>
        <v>-0.63902733185215843</v>
      </c>
      <c r="H126" s="74">
        <f t="shared" si="9"/>
        <v>1.7815307433454075</v>
      </c>
      <c r="I126" s="56">
        <v>110</v>
      </c>
      <c r="J126" s="81">
        <v>0.15169267003271517</v>
      </c>
      <c r="K126" s="81">
        <v>0.31381673556578155</v>
      </c>
    </row>
    <row r="127" spans="1:11" x14ac:dyDescent="0.8">
      <c r="A127" s="73">
        <v>111</v>
      </c>
      <c r="B127" s="69">
        <v>2.8366583541147037</v>
      </c>
      <c r="C127" s="69">
        <v>1.1220646284833151</v>
      </c>
      <c r="D127" s="67">
        <f t="shared" si="5"/>
        <v>1.015866961172827</v>
      </c>
      <c r="E127" s="68">
        <f t="shared" si="6"/>
        <v>0.10619766731048808</v>
      </c>
      <c r="F127" s="68">
        <f t="shared" si="7"/>
        <v>1.1277944542189108E-2</v>
      </c>
      <c r="G127" s="68">
        <f t="shared" si="8"/>
        <v>-0.21239533462097615</v>
      </c>
      <c r="H127" s="74">
        <f t="shared" si="9"/>
        <v>-0.60249300032757991</v>
      </c>
      <c r="I127" s="56">
        <v>111</v>
      </c>
      <c r="J127" s="81">
        <v>0.15103738270008021</v>
      </c>
      <c r="K127" s="81">
        <v>0.31383227009022219</v>
      </c>
    </row>
    <row r="128" spans="1:11" x14ac:dyDescent="0.8">
      <c r="A128" s="73">
        <v>112</v>
      </c>
      <c r="B128" s="69">
        <v>1.2124886329190758</v>
      </c>
      <c r="C128" s="69">
        <v>-0.59663683878416407</v>
      </c>
      <c r="D128" s="67">
        <f t="shared" si="5"/>
        <v>0.50510137867589644</v>
      </c>
      <c r="E128" s="68">
        <f t="shared" si="6"/>
        <v>-1.1017382174600605</v>
      </c>
      <c r="F128" s="68">
        <f t="shared" si="7"/>
        <v>1.2138270998120715</v>
      </c>
      <c r="G128" s="68">
        <f t="shared" si="8"/>
        <v>2.203476434920121</v>
      </c>
      <c r="H128" s="74">
        <f t="shared" si="9"/>
        <v>2.6716901302456963</v>
      </c>
      <c r="I128" s="56">
        <v>112</v>
      </c>
      <c r="J128" s="81">
        <v>0.15039747308964196</v>
      </c>
      <c r="K128" s="81">
        <v>0.31384744006374082</v>
      </c>
    </row>
    <row r="129" spans="1:11" x14ac:dyDescent="0.8">
      <c r="A129" s="73">
        <v>113</v>
      </c>
      <c r="B129" s="69">
        <v>0.86852351003292938</v>
      </c>
      <c r="C129" s="69">
        <v>1.081749064807866</v>
      </c>
      <c r="D129" s="67">
        <f t="shared" si="5"/>
        <v>0.39693192812103661</v>
      </c>
      <c r="E129" s="68">
        <f t="shared" si="6"/>
        <v>0.68481713668682942</v>
      </c>
      <c r="F129" s="68">
        <f t="shared" si="7"/>
        <v>0.46897451069994761</v>
      </c>
      <c r="G129" s="68">
        <f t="shared" si="8"/>
        <v>-1.3696342733736588</v>
      </c>
      <c r="H129" s="74">
        <f t="shared" si="9"/>
        <v>-1.189559566571891</v>
      </c>
      <c r="I129" s="56">
        <v>113</v>
      </c>
      <c r="J129" s="81">
        <v>0.14977258033017921</v>
      </c>
      <c r="K129" s="81">
        <v>0.31386225404130647</v>
      </c>
    </row>
    <row r="130" spans="1:11" x14ac:dyDescent="0.8">
      <c r="A130" s="73">
        <v>114</v>
      </c>
      <c r="B130" s="69">
        <v>2.0190023752969353</v>
      </c>
      <c r="C130" s="69">
        <v>-9.6010341981596525E-2</v>
      </c>
      <c r="D130" s="67">
        <f t="shared" si="5"/>
        <v>0.75873217602517762</v>
      </c>
      <c r="E130" s="68">
        <f t="shared" si="6"/>
        <v>-0.85474251800677414</v>
      </c>
      <c r="F130" s="68">
        <f t="shared" si="7"/>
        <v>0.73058477208856065</v>
      </c>
      <c r="G130" s="68">
        <f t="shared" si="8"/>
        <v>1.7094850360135483</v>
      </c>
      <c r="H130" s="74">
        <f t="shared" si="9"/>
        <v>3.451454348245921</v>
      </c>
      <c r="I130" s="56">
        <v>114</v>
      </c>
      <c r="J130" s="81">
        <v>0.14916235201908765</v>
      </c>
      <c r="K130" s="81">
        <v>0.31387672037712738</v>
      </c>
    </row>
    <row r="131" spans="1:11" x14ac:dyDescent="0.8">
      <c r="A131" s="73">
        <v>115</v>
      </c>
      <c r="B131" s="69">
        <v>-0.55296856810244321</v>
      </c>
      <c r="C131" s="69">
        <v>0.24807544464525222</v>
      </c>
      <c r="D131" s="67">
        <f t="shared" si="5"/>
        <v>-5.0096002413899554E-2</v>
      </c>
      <c r="E131" s="68">
        <f t="shared" si="6"/>
        <v>0.29817144705915177</v>
      </c>
      <c r="F131" s="68">
        <f t="shared" si="7"/>
        <v>8.8906211841348545E-2</v>
      </c>
      <c r="G131" s="68">
        <f t="shared" si="8"/>
        <v>-0.59634289411830355</v>
      </c>
      <c r="H131" s="74">
        <f t="shared" si="9"/>
        <v>0.32975887625866523</v>
      </c>
      <c r="I131" s="56">
        <v>115</v>
      </c>
      <c r="J131" s="81">
        <v>0.14856644402364569</v>
      </c>
      <c r="K131" s="81">
        <v>0.3138908472293625</v>
      </c>
    </row>
    <row r="132" spans="1:11" x14ac:dyDescent="0.8">
      <c r="A132" s="73">
        <v>116</v>
      </c>
      <c r="B132" s="69">
        <v>-0.23412350014635308</v>
      </c>
      <c r="C132" s="69">
        <v>1.2273925974728428</v>
      </c>
      <c r="D132" s="67">
        <f t="shared" si="5"/>
        <v>5.0173744482367222E-2</v>
      </c>
      <c r="E132" s="68">
        <f t="shared" si="6"/>
        <v>1.1772188529904755</v>
      </c>
      <c r="F132" s="68">
        <f t="shared" si="7"/>
        <v>1.3858442278362106</v>
      </c>
      <c r="G132" s="68">
        <f t="shared" si="8"/>
        <v>-2.3544377059809509</v>
      </c>
      <c r="H132" s="74">
        <f t="shared" si="9"/>
        <v>0.55122919660081038</v>
      </c>
      <c r="I132" s="56">
        <v>116</v>
      </c>
      <c r="J132" s="81">
        <v>0.14798452028694384</v>
      </c>
      <c r="K132" s="81">
        <v>0.31390464256472195</v>
      </c>
    </row>
    <row r="133" spans="1:11" x14ac:dyDescent="0.8">
      <c r="A133" s="73">
        <v>117</v>
      </c>
      <c r="B133" s="69">
        <v>1.4960398943971995</v>
      </c>
      <c r="C133" s="69">
        <v>0.88041500435120668</v>
      </c>
      <c r="D133" s="67">
        <f t="shared" si="5"/>
        <v>0.59427200126945057</v>
      </c>
      <c r="E133" s="68">
        <f t="shared" si="6"/>
        <v>0.28614300308175611</v>
      </c>
      <c r="F133" s="68">
        <f t="shared" si="7"/>
        <v>8.1877818212645892E-2</v>
      </c>
      <c r="G133" s="68">
        <f t="shared" si="8"/>
        <v>-0.57228600616351222</v>
      </c>
      <c r="H133" s="74">
        <f t="shared" si="9"/>
        <v>-0.85616269622585595</v>
      </c>
      <c r="I133" s="56">
        <v>117</v>
      </c>
      <c r="J133" s="81">
        <v>0.14741625263836852</v>
      </c>
      <c r="K133" s="81">
        <v>0.31391811416295995</v>
      </c>
    </row>
    <row r="134" spans="1:11" x14ac:dyDescent="0.8">
      <c r="A134" s="75">
        <v>118</v>
      </c>
      <c r="B134" s="76">
        <v>0</v>
      </c>
      <c r="C134" s="76">
        <v>-0.72868986268044011</v>
      </c>
      <c r="D134" s="77">
        <f t="shared" si="5"/>
        <v>0.12380042546767836</v>
      </c>
      <c r="E134" s="78">
        <f t="shared" si="6"/>
        <v>-0.85249028814811845</v>
      </c>
      <c r="F134" s="78">
        <f t="shared" si="7"/>
        <v>0.72673969138686201</v>
      </c>
      <c r="G134" s="78">
        <f t="shared" si="8"/>
        <v>1.7049805762962369</v>
      </c>
      <c r="H134" s="79">
        <f t="shared" si="9"/>
        <v>0</v>
      </c>
      <c r="I134" s="56">
        <v>118</v>
      </c>
      <c r="J134" s="81">
        <v>0.14686132060853319</v>
      </c>
      <c r="K134" s="81">
        <v>0.31393126962126222</v>
      </c>
    </row>
    <row r="135" spans="1:11" x14ac:dyDescent="0.8">
      <c r="G135" s="17"/>
      <c r="H135" s="17"/>
      <c r="I135" s="56">
        <v>119</v>
      </c>
      <c r="J135" s="81">
        <v>0.14631941124855249</v>
      </c>
      <c r="K135" s="81">
        <v>0.31394411635853015</v>
      </c>
    </row>
    <row r="136" spans="1:11" x14ac:dyDescent="0.8">
      <c r="G136" s="17"/>
      <c r="H136" s="17"/>
      <c r="I136" s="56">
        <v>120</v>
      </c>
      <c r="J136" s="81">
        <v>0.14579021895355773</v>
      </c>
      <c r="K136" s="81">
        <v>0.31395666161956465</v>
      </c>
    </row>
    <row r="137" spans="1:11" x14ac:dyDescent="0.8">
      <c r="G137" s="17"/>
      <c r="H137" s="17"/>
      <c r="I137" s="56">
        <v>121</v>
      </c>
      <c r="J137" s="81">
        <v>0.14527344529035358</v>
      </c>
      <c r="K137" s="81">
        <v>0.31396891247915193</v>
      </c>
    </row>
    <row r="138" spans="1:11" x14ac:dyDescent="0.8">
      <c r="G138" s="17"/>
      <c r="H138" s="17"/>
      <c r="I138" s="56">
        <v>122</v>
      </c>
      <c r="J138" s="81">
        <v>0.14476879882911953</v>
      </c>
      <c r="K138" s="81">
        <v>0.31398087584605316</v>
      </c>
    </row>
    <row r="139" spans="1:11" x14ac:dyDescent="0.8">
      <c r="G139" s="17"/>
      <c r="H139" s="17"/>
      <c r="I139" s="56">
        <v>123</v>
      </c>
      <c r="J139" s="81">
        <v>0.14427599497906063</v>
      </c>
      <c r="K139" s="81">
        <v>0.31399255846690061</v>
      </c>
    </row>
    <row r="140" spans="1:11" x14ac:dyDescent="0.8">
      <c r="G140" s="17"/>
      <c r="H140" s="17"/>
      <c r="I140" s="56">
        <v>124</v>
      </c>
      <c r="J140" s="81">
        <v>0.14379475582791509</v>
      </c>
      <c r="K140" s="81">
        <v>0.31400396693000232</v>
      </c>
    </row>
    <row r="141" spans="1:11" x14ac:dyDescent="0.8">
      <c r="G141" s="17"/>
      <c r="H141" s="17"/>
      <c r="I141" s="56">
        <v>125</v>
      </c>
      <c r="J141" s="81">
        <v>0.1433248099852282</v>
      </c>
      <c r="K141" s="81">
        <v>0.3140151076690576</v>
      </c>
    </row>
    <row r="142" spans="1:11" x14ac:dyDescent="0.8">
      <c r="G142" s="17"/>
      <c r="H142" s="17"/>
      <c r="I142" s="56">
        <v>126</v>
      </c>
      <c r="J142" s="81">
        <v>0.14286589242930409</v>
      </c>
      <c r="K142" s="81">
        <v>0.31402598696678524</v>
      </c>
    </row>
    <row r="143" spans="1:11" x14ac:dyDescent="0.8">
      <c r="G143" s="17"/>
      <c r="H143" s="17"/>
      <c r="I143" s="56">
        <v>127</v>
      </c>
      <c r="J143" s="81">
        <v>0.14241774435774923</v>
      </c>
      <c r="K143" s="81">
        <v>0.31403661095846641</v>
      </c>
    </row>
    <row r="144" spans="1:11" x14ac:dyDescent="0.8">
      <c r="G144" s="17"/>
      <c r="H144" s="17"/>
      <c r="I144" s="56">
        <v>128</v>
      </c>
      <c r="J144" s="81">
        <v>0.14198011304152314</v>
      </c>
      <c r="K144" s="81">
        <v>0.31404698563540501</v>
      </c>
    </row>
    <row r="145" spans="7:11" x14ac:dyDescent="0.8">
      <c r="G145" s="17"/>
      <c r="H145" s="17"/>
      <c r="I145" s="56">
        <v>129</v>
      </c>
      <c r="J145" s="81">
        <v>0.14155275168241407</v>
      </c>
      <c r="K145" s="81">
        <v>0.3140571168483059</v>
      </c>
    </row>
    <row r="146" spans="7:11" x14ac:dyDescent="0.8">
      <c r="G146" s="17"/>
      <c r="H146" s="17"/>
      <c r="I146" s="56">
        <v>130</v>
      </c>
      <c r="J146" s="81">
        <v>0.14113541927385947</v>
      </c>
      <c r="K146" s="81">
        <v>0.31406701031057471</v>
      </c>
    </row>
    <row r="147" spans="7:11" x14ac:dyDescent="0.8">
      <c r="G147" s="17"/>
      <c r="H147" s="17"/>
      <c r="I147" s="56">
        <v>131</v>
      </c>
      <c r="J147" s="81">
        <v>0.14072788046503254</v>
      </c>
      <c r="K147" s="81">
        <v>0.31407667160153979</v>
      </c>
    </row>
    <row r="148" spans="7:11" x14ac:dyDescent="0.8">
      <c r="G148" s="17"/>
      <c r="H148" s="17"/>
      <c r="I148" s="56">
        <v>132</v>
      </c>
      <c r="J148" s="81">
        <v>0.14032990542811816</v>
      </c>
      <c r="K148" s="81">
        <v>0.31408610616959859</v>
      </c>
    </row>
    <row r="149" spans="7:11" x14ac:dyDescent="0.8">
      <c r="G149" s="17"/>
      <c r="H149" s="17"/>
      <c r="I149" s="56">
        <v>133</v>
      </c>
      <c r="J149" s="81">
        <v>0.13994126972870366</v>
      </c>
      <c r="K149" s="81">
        <v>0.31409531933529017</v>
      </c>
    </row>
    <row r="150" spans="7:11" x14ac:dyDescent="0.8">
      <c r="G150" s="17"/>
      <c r="H150" s="17"/>
      <c r="I150" s="56">
        <v>134</v>
      </c>
      <c r="J150" s="81">
        <v>0.13956175419921107</v>
      </c>
      <c r="K150" s="81">
        <v>0.31410431629429575</v>
      </c>
    </row>
    <row r="151" spans="7:11" x14ac:dyDescent="0.8">
      <c r="G151" s="17"/>
      <c r="H151" s="17"/>
      <c r="I151" s="56">
        <v>135</v>
      </c>
      <c r="J151" s="81">
        <v>0.13919114481529954</v>
      </c>
      <c r="K151" s="81">
        <v>0.3141131021203688</v>
      </c>
    </row>
    <row r="152" spans="7:11" x14ac:dyDescent="0.8">
      <c r="G152" s="17"/>
      <c r="H152" s="17"/>
      <c r="I152" s="56">
        <v>136</v>
      </c>
      <c r="J152" s="81">
        <v>0.13882923257516822</v>
      </c>
      <c r="K152" s="81">
        <v>0.31412168176819621</v>
      </c>
    </row>
    <row r="153" spans="7:11" x14ac:dyDescent="0.8">
      <c r="G153" s="17"/>
      <c r="H153" s="17"/>
      <c r="I153" s="56">
        <v>137</v>
      </c>
      <c r="J153" s="81">
        <v>0.13847581338169163</v>
      </c>
      <c r="K153" s="81">
        <v>0.3141300600761926</v>
      </c>
    </row>
    <row r="154" spans="7:11" x14ac:dyDescent="0.8">
      <c r="G154" s="17"/>
      <c r="H154" s="17"/>
      <c r="I154" s="56">
        <v>138</v>
      </c>
      <c r="J154" s="81">
        <v>0.13813068792732089</v>
      </c>
      <c r="K154" s="81">
        <v>0.31413824176922878</v>
      </c>
    </row>
    <row r="155" spans="7:11" x14ac:dyDescent="0.8">
      <c r="G155" s="17"/>
      <c r="H155" s="17"/>
      <c r="I155" s="56">
        <v>139</v>
      </c>
      <c r="J155" s="81">
        <v>0.13779366158168613</v>
      </c>
      <c r="K155" s="81">
        <v>0.31414623146129628</v>
      </c>
    </row>
    <row r="156" spans="7:11" x14ac:dyDescent="0.8">
      <c r="G156" s="17"/>
      <c r="H156" s="17"/>
      <c r="I156" s="56">
        <v>140</v>
      </c>
      <c r="J156" s="81">
        <v>0.13746454428183635</v>
      </c>
      <c r="K156" s="81">
        <v>0.31415403365810951</v>
      </c>
    </row>
    <row r="157" spans="7:11" x14ac:dyDescent="0.8">
      <c r="G157" s="17"/>
      <c r="H157" s="17"/>
      <c r="I157" s="56">
        <v>141</v>
      </c>
      <c r="J157" s="81">
        <v>0.13714315042505523</v>
      </c>
      <c r="K157" s="81">
        <v>0.31416165275964664</v>
      </c>
    </row>
    <row r="158" spans="7:11" x14ac:dyDescent="0.8">
      <c r="G158" s="17"/>
      <c r="H158" s="17"/>
      <c r="I158" s="56">
        <v>142</v>
      </c>
      <c r="J158" s="81">
        <v>0.13682929876419209</v>
      </c>
      <c r="K158" s="81">
        <v>0.3141690930626308</v>
      </c>
    </row>
    <row r="159" spans="7:11" x14ac:dyDescent="0.8">
      <c r="G159" s="17"/>
      <c r="H159" s="17"/>
      <c r="I159" s="56">
        <v>143</v>
      </c>
      <c r="J159" s="81">
        <v>0.13652281230544924</v>
      </c>
      <c r="K159" s="81">
        <v>0.31417635876295341</v>
      </c>
    </row>
    <row r="160" spans="7:11" x14ac:dyDescent="0.8">
      <c r="G160" s="17"/>
      <c r="H160" s="17"/>
      <c r="I160" s="56">
        <v>144</v>
      </c>
      <c r="J160" s="81">
        <v>0.13622351820856793</v>
      </c>
      <c r="K160" s="81">
        <v>0.31418345395804032</v>
      </c>
    </row>
    <row r="161" spans="7:11" x14ac:dyDescent="0.8">
      <c r="G161" s="17"/>
      <c r="H161" s="17"/>
      <c r="I161" s="56">
        <v>145</v>
      </c>
      <c r="J161" s="81">
        <v>0.13593124768935663</v>
      </c>
      <c r="K161" s="81">
        <v>0.31419038264916238</v>
      </c>
    </row>
    <row r="162" spans="7:11" x14ac:dyDescent="0.8">
      <c r="G162" s="17"/>
      <c r="H162" s="17"/>
      <c r="I162" s="56">
        <v>146</v>
      </c>
      <c r="J162" s="81">
        <v>0.1356458359245068</v>
      </c>
      <c r="K162" s="81">
        <v>0.3141971487436922</v>
      </c>
    </row>
    <row r="163" spans="7:11" x14ac:dyDescent="0.8">
      <c r="G163" s="17"/>
      <c r="H163" s="17"/>
      <c r="I163" s="56">
        <v>147</v>
      </c>
      <c r="J163" s="81">
        <v>0.13536712195864214</v>
      </c>
      <c r="K163" s="81">
        <v>0.31420375605730733</v>
      </c>
    </row>
    <row r="164" spans="7:11" x14ac:dyDescent="0.8">
      <c r="G164" s="17"/>
      <c r="H164" s="17"/>
      <c r="I164" s="56">
        <v>148</v>
      </c>
      <c r="J164" s="81">
        <v>0.1350949486135494</v>
      </c>
      <c r="K164" s="81">
        <v>0.31421020831614238</v>
      </c>
    </row>
    <row r="165" spans="7:11" x14ac:dyDescent="0.8">
      <c r="G165" s="17"/>
      <c r="H165" s="17"/>
      <c r="I165" s="56">
        <v>149</v>
      </c>
      <c r="J165" s="81">
        <v>0.13482916239953904</v>
      </c>
      <c r="K165" s="81">
        <v>0.31421650915889027</v>
      </c>
    </row>
    <row r="166" spans="7:11" x14ac:dyDescent="0.8">
      <c r="G166" s="17"/>
      <c r="H166" s="17"/>
      <c r="I166" s="56">
        <v>150</v>
      </c>
      <c r="J166" s="81">
        <v>0.13456961342888624</v>
      </c>
      <c r="K166" s="81">
        <v>0.31422266213885403</v>
      </c>
    </row>
    <row r="167" spans="7:11" x14ac:dyDescent="0.8">
      <c r="G167" s="17"/>
      <c r="H167" s="17"/>
      <c r="I167" s="56">
        <v>151</v>
      </c>
      <c r="J167" s="81">
        <v>0.13431615533130295</v>
      </c>
      <c r="K167" s="81">
        <v>0.31422867072595095</v>
      </c>
    </row>
    <row r="168" spans="7:11" x14ac:dyDescent="0.8">
      <c r="G168" s="17"/>
      <c r="H168" s="17"/>
      <c r="I168" s="56">
        <v>152</v>
      </c>
      <c r="J168" s="81">
        <v>0.13406864517139375</v>
      </c>
      <c r="K168" s="81">
        <v>0.31423453830866926</v>
      </c>
    </row>
    <row r="169" spans="7:11" x14ac:dyDescent="0.8">
      <c r="G169" s="17"/>
      <c r="H169" s="17"/>
      <c r="I169" s="56">
        <v>153</v>
      </c>
      <c r="J169" s="81">
        <v>0.13382694336804873</v>
      </c>
      <c r="K169" s="81">
        <v>0.31424026819597894</v>
      </c>
    </row>
    <row r="170" spans="7:11" x14ac:dyDescent="0.8">
      <c r="G170" s="17"/>
      <c r="H170" s="17"/>
      <c r="I170" s="56">
        <v>154</v>
      </c>
      <c r="J170" s="81">
        <v>0.133590913615728</v>
      </c>
      <c r="K170" s="81">
        <v>0.31424586361919804</v>
      </c>
    </row>
    <row r="171" spans="7:11" x14ac:dyDescent="0.8">
      <c r="G171" s="17"/>
      <c r="H171" s="17"/>
      <c r="I171" s="56">
        <v>155</v>
      </c>
      <c r="J171" s="81">
        <v>0.13336042280759339</v>
      </c>
      <c r="K171" s="81">
        <v>0.3142513277338147</v>
      </c>
    </row>
    <row r="172" spans="7:11" x14ac:dyDescent="0.8">
      <c r="G172" s="17"/>
      <c r="H172" s="17"/>
      <c r="I172" s="56">
        <v>156</v>
      </c>
      <c r="J172" s="81">
        <v>0.13313534096044408</v>
      </c>
      <c r="K172" s="81">
        <v>0.31425666362126681</v>
      </c>
    </row>
    <row r="173" spans="7:11" x14ac:dyDescent="0.8">
      <c r="G173" s="17"/>
      <c r="H173" s="17"/>
      <c r="I173" s="56">
        <v>157</v>
      </c>
      <c r="J173" s="81">
        <v>0.13291554114141374</v>
      </c>
      <c r="K173" s="81">
        <v>0.31426187429067975</v>
      </c>
    </row>
    <row r="174" spans="7:11" x14ac:dyDescent="0.8">
      <c r="G174" s="17"/>
      <c r="H174" s="17"/>
      <c r="I174" s="56">
        <v>158</v>
      </c>
      <c r="J174" s="81">
        <v>0.13270089939638788</v>
      </c>
      <c r="K174" s="81">
        <v>0.3142669626805632</v>
      </c>
    </row>
    <row r="175" spans="7:11" x14ac:dyDescent="0.8">
      <c r="G175" s="17"/>
      <c r="H175" s="17"/>
      <c r="I175" s="56">
        <v>159</v>
      </c>
      <c r="J175" s="81">
        <v>0.13249129468010107</v>
      </c>
      <c r="K175" s="81">
        <v>0.31427193166046852</v>
      </c>
    </row>
    <row r="176" spans="7:11" x14ac:dyDescent="0.8">
      <c r="G176" s="17"/>
      <c r="H176" s="17"/>
      <c r="I176" s="56">
        <v>160</v>
      </c>
      <c r="J176" s="81">
        <v>0.13228660878787454</v>
      </c>
      <c r="K176" s="81">
        <v>0.31427678403260689</v>
      </c>
    </row>
    <row r="177" spans="7:11" x14ac:dyDescent="0.8">
      <c r="G177" s="17"/>
      <c r="H177" s="17"/>
      <c r="I177" s="56">
        <v>161</v>
      </c>
      <c r="J177" s="81">
        <v>0.13208672628895579</v>
      </c>
      <c r="K177" s="81">
        <v>0.31428152253342956</v>
      </c>
    </row>
    <row r="178" spans="7:11" x14ac:dyDescent="0.8">
      <c r="G178" s="17"/>
      <c r="H178" s="17"/>
      <c r="I178" s="56">
        <v>162</v>
      </c>
      <c r="J178" s="81">
        <v>0.13189153446142235</v>
      </c>
      <c r="K178" s="81">
        <v>0.31428614983517106</v>
      </c>
    </row>
    <row r="179" spans="7:11" x14ac:dyDescent="0.8">
      <c r="G179" s="17"/>
      <c r="H179" s="17"/>
      <c r="I179" s="56">
        <v>163</v>
      </c>
      <c r="J179" s="81">
        <v>0.13170092322861338</v>
      </c>
      <c r="K179" s="81">
        <v>0.31429066854735627</v>
      </c>
    </row>
    <row r="180" spans="7:11" x14ac:dyDescent="0.8">
      <c r="G180" s="17"/>
      <c r="H180" s="17"/>
      <c r="I180" s="56">
        <v>164</v>
      </c>
      <c r="J180" s="81">
        <v>0.13151478509705286</v>
      </c>
      <c r="K180" s="81">
        <v>0.31429508121827193</v>
      </c>
    </row>
    <row r="181" spans="7:11" x14ac:dyDescent="0.8">
      <c r="G181" s="17"/>
      <c r="H181" s="17"/>
      <c r="I181" s="56">
        <v>165</v>
      </c>
      <c r="J181" s="81">
        <v>0.13133301509582965</v>
      </c>
      <c r="K181" s="81">
        <v>0.31429939033640375</v>
      </c>
    </row>
    <row r="182" spans="7:11" x14ac:dyDescent="0.8">
      <c r="G182" s="17"/>
      <c r="H182" s="17"/>
      <c r="I182" s="56">
        <v>166</v>
      </c>
      <c r="J182" s="81">
        <v>0.13115551071740014</v>
      </c>
      <c r="K182" s="81">
        <v>0.31430359833183991</v>
      </c>
    </row>
    <row r="183" spans="7:11" x14ac:dyDescent="0.8">
      <c r="I183" s="56">
        <v>167</v>
      </c>
      <c r="J183" s="81">
        <v>0.13098217185977995</v>
      </c>
      <c r="K183" s="81">
        <v>0.31430770757764115</v>
      </c>
    </row>
    <row r="184" spans="7:11" x14ac:dyDescent="0.8">
      <c r="I184" s="56">
        <v>168</v>
      </c>
      <c r="J184" s="81">
        <v>0.13081290077009242</v>
      </c>
      <c r="K184" s="81">
        <v>0.31431172039117949</v>
      </c>
    </row>
    <row r="185" spans="7:11" x14ac:dyDescent="0.8">
      <c r="I185" s="56">
        <v>169</v>
      </c>
      <c r="J185" s="81">
        <v>0.13064760198944173</v>
      </c>
      <c r="K185" s="81">
        <v>0.31431563903544463</v>
      </c>
    </row>
    <row r="186" spans="7:11" x14ac:dyDescent="0.8">
      <c r="I186" s="56">
        <v>170</v>
      </c>
      <c r="J186" s="81">
        <v>0.13048618229907968</v>
      </c>
      <c r="K186" s="81">
        <v>0.31431946572032055</v>
      </c>
    </row>
    <row r="187" spans="7:11" x14ac:dyDescent="0.8">
      <c r="I187" s="56">
        <v>171</v>
      </c>
      <c r="J187" s="81">
        <v>0.13032855066783589</v>
      </c>
      <c r="K187" s="81">
        <v>0.31432320260383145</v>
      </c>
    </row>
    <row r="188" spans="7:11" x14ac:dyDescent="0.8">
      <c r="I188" s="56">
        <v>172</v>
      </c>
      <c r="J188" s="81">
        <v>0.13017461820078152</v>
      </c>
      <c r="K188" s="81">
        <v>0.3143268517933589</v>
      </c>
    </row>
    <row r="189" spans="7:11" x14ac:dyDescent="0.8">
      <c r="I189" s="56">
        <v>173</v>
      </c>
      <c r="J189" s="81">
        <v>0.13002429808909788</v>
      </c>
      <c r="K189" s="81">
        <v>0.31433041534683021</v>
      </c>
    </row>
    <row r="190" spans="7:11" x14ac:dyDescent="0.8">
      <c r="I190" s="56">
        <v>174</v>
      </c>
      <c r="J190" s="81">
        <v>0.12987750556112129</v>
      </c>
      <c r="K190" s="81">
        <v>0.31433041534683021</v>
      </c>
    </row>
    <row r="191" spans="7:11" x14ac:dyDescent="0.8">
      <c r="I191" s="56">
        <v>175</v>
      </c>
      <c r="J191" s="81">
        <v>0.12973417733680498</v>
      </c>
      <c r="K191" s="81">
        <v>0.3143347179311311</v>
      </c>
    </row>
    <row r="192" spans="7:11" x14ac:dyDescent="0.8">
      <c r="I192" s="56">
        <v>176</v>
      </c>
      <c r="J192" s="81">
        <v>0.12959420754596435</v>
      </c>
      <c r="K192" s="81">
        <v>0.3143387056545906</v>
      </c>
    </row>
    <row r="193" spans="9:11" x14ac:dyDescent="0.8">
      <c r="I193" s="56">
        <v>177</v>
      </c>
      <c r="J193" s="81">
        <v>0.12945751869411801</v>
      </c>
      <c r="K193" s="81">
        <v>0.31434244151803076</v>
      </c>
    </row>
    <row r="194" spans="9:11" x14ac:dyDescent="0.8">
      <c r="I194" s="56">
        <v>178</v>
      </c>
      <c r="J194" s="81">
        <v>0.12932403476258403</v>
      </c>
      <c r="K194" s="81">
        <v>0.31434597258468056</v>
      </c>
    </row>
    <row r="195" spans="9:11" x14ac:dyDescent="0.8">
      <c r="I195" s="56">
        <v>179</v>
      </c>
      <c r="J195" s="81">
        <v>0.12919368126296879</v>
      </c>
      <c r="K195" s="81">
        <v>0.31434933411357352</v>
      </c>
    </row>
    <row r="196" spans="9:11" x14ac:dyDescent="0.8">
      <c r="I196" s="56">
        <v>180</v>
      </c>
      <c r="J196" s="81">
        <v>0.12906638526720549</v>
      </c>
      <c r="K196" s="81">
        <v>0.3143525526185027</v>
      </c>
    </row>
    <row r="197" spans="9:11" x14ac:dyDescent="0.8">
      <c r="I197" s="56">
        <v>181</v>
      </c>
      <c r="J197" s="81">
        <v>0.12894207541974059</v>
      </c>
      <c r="K197" s="81">
        <v>0.31435564813188327</v>
      </c>
    </row>
    <row r="198" spans="9:11" x14ac:dyDescent="0.8">
      <c r="I198" s="56">
        <v>182</v>
      </c>
      <c r="J198" s="81">
        <v>0.12882068193674565</v>
      </c>
      <c r="K198" s="81">
        <v>0.31435863588024138</v>
      </c>
    </row>
    <row r="199" spans="9:11" x14ac:dyDescent="0.8">
      <c r="I199" s="56">
        <v>183</v>
      </c>
      <c r="J199" s="81">
        <v>0.12870213659595778</v>
      </c>
      <c r="K199" s="81">
        <v>0.3143615275243023</v>
      </c>
    </row>
    <row r="200" spans="9:11" x14ac:dyDescent="0.8">
      <c r="I200" s="56">
        <v>184</v>
      </c>
      <c r="J200" s="81">
        <v>0.1285863727198103</v>
      </c>
      <c r="K200" s="81">
        <v>0.31436433207687586</v>
      </c>
    </row>
    <row r="201" spans="9:11" x14ac:dyDescent="0.8">
      <c r="I201" s="56">
        <v>185</v>
      </c>
      <c r="J201" s="81">
        <v>0.12847332515381732</v>
      </c>
      <c r="K201" s="81">
        <v>0.3143670565823079</v>
      </c>
    </row>
    <row r="202" spans="9:11" x14ac:dyDescent="0.8">
      <c r="I202" s="56">
        <v>186</v>
      </c>
      <c r="J202" s="81">
        <v>0.12836293024166082</v>
      </c>
      <c r="K202" s="81">
        <v>0.31436970661948505</v>
      </c>
    </row>
    <row r="203" spans="9:11" x14ac:dyDescent="0.8">
      <c r="I203" s="56">
        <v>187</v>
      </c>
      <c r="J203" s="81">
        <v>0.12825512579804652</v>
      </c>
      <c r="K203" s="81">
        <v>0.31437228667426442</v>
      </c>
    </row>
    <row r="204" spans="9:11" x14ac:dyDescent="0.8">
      <c r="I204" s="56">
        <v>188</v>
      </c>
      <c r="J204" s="81">
        <v>0.1281498510801134</v>
      </c>
      <c r="K204" s="81">
        <v>0.31437480041527305</v>
      </c>
    </row>
    <row r="205" spans="9:11" x14ac:dyDescent="0.8">
      <c r="I205" s="56">
        <v>189</v>
      </c>
      <c r="J205" s="81">
        <v>0.12804704675797218</v>
      </c>
      <c r="K205" s="81">
        <v>0.31437725089819579</v>
      </c>
    </row>
    <row r="206" spans="9:11" x14ac:dyDescent="0.8">
      <c r="I206" s="56">
        <v>190</v>
      </c>
      <c r="J206" s="81">
        <v>0.12794665488479426</v>
      </c>
      <c r="K206" s="81">
        <v>0.31437964071714092</v>
      </c>
    </row>
    <row r="207" spans="9:11" x14ac:dyDescent="0.8">
      <c r="I207" s="56">
        <v>191</v>
      </c>
      <c r="J207" s="81">
        <v>0.12784861886675822</v>
      </c>
      <c r="K207" s="81">
        <v>0.31438197211683788</v>
      </c>
    </row>
    <row r="208" spans="9:11" x14ac:dyDescent="0.8">
      <c r="I208" s="56">
        <v>192</v>
      </c>
      <c r="J208" s="81">
        <v>0.12775288343307686</v>
      </c>
      <c r="K208" s="81">
        <v>0.31438424707584722</v>
      </c>
    </row>
    <row r="209" spans="9:11" x14ac:dyDescent="0.8">
      <c r="I209" s="56">
        <v>193</v>
      </c>
      <c r="J209" s="81">
        <v>0.12765939460626535</v>
      </c>
      <c r="K209" s="81">
        <v>0.31438646736831466</v>
      </c>
    </row>
    <row r="210" spans="9:11" x14ac:dyDescent="0.8">
      <c r="I210" s="56">
        <v>194</v>
      </c>
      <c r="J210" s="81">
        <v>0.12756809967276472</v>
      </c>
      <c r="K210" s="81">
        <v>0.31438863460984406</v>
      </c>
    </row>
    <row r="211" spans="9:11" x14ac:dyDescent="0.8">
      <c r="I211" s="56">
        <v>195</v>
      </c>
      <c r="J211" s="81">
        <v>0.12747894715400182</v>
      </c>
      <c r="K211" s="81">
        <v>0.31439075029161401</v>
      </c>
    </row>
    <row r="212" spans="9:11" x14ac:dyDescent="0.8">
      <c r="I212" s="56">
        <v>196</v>
      </c>
      <c r="J212" s="81">
        <v>0.12739188677794097</v>
      </c>
      <c r="K212" s="81">
        <v>0.31439281580579082</v>
      </c>
    </row>
    <row r="213" spans="9:11" x14ac:dyDescent="0.8">
      <c r="I213" s="56">
        <v>197</v>
      </c>
      <c r="J213" s="81">
        <v>0.12730686945116448</v>
      </c>
      <c r="K213" s="81">
        <v>0.3143948324644969</v>
      </c>
    </row>
    <row r="214" spans="9:11" x14ac:dyDescent="0.8">
      <c r="I214" s="56">
        <v>198</v>
      </c>
      <c r="J214" s="81">
        <v>0.12722384723150593</v>
      </c>
      <c r="K214" s="81">
        <v>0.31439680151400645</v>
      </c>
    </row>
    <row r="215" spans="9:11" x14ac:dyDescent="0.8">
      <c r="I215" s="56">
        <v>199</v>
      </c>
      <c r="J215" s="81">
        <v>0.12714277330124962</v>
      </c>
      <c r="K215" s="81">
        <v>0.31439872414540543</v>
      </c>
    </row>
    <row r="216" spans="9:11" x14ac:dyDescent="0.8">
      <c r="I216" s="56">
        <v>200</v>
      </c>
      <c r="J216" s="81">
        <v>0.12706360194090285</v>
      </c>
      <c r="K216" s="81">
        <v>0.31440060150263138</v>
      </c>
    </row>
    <row r="217" spans="9:11" x14ac:dyDescent="0.8">
      <c r="I217" s="56">
        <v>201</v>
      </c>
      <c r="J217" s="81">
        <v>0.1269862885035421</v>
      </c>
      <c r="K217" s="81">
        <v>0.31440243468857132</v>
      </c>
    </row>
    <row r="218" spans="9:11" x14ac:dyDescent="0.8">
      <c r="I218" s="56">
        <v>202</v>
      </c>
      <c r="J218" s="81">
        <v>0.12691078938973036</v>
      </c>
      <c r="K218" s="81">
        <v>0.31440422476971841</v>
      </c>
    </row>
    <row r="219" spans="9:11" x14ac:dyDescent="0.8">
      <c r="I219" s="56">
        <v>203</v>
      </c>
      <c r="J219" s="81">
        <v>0.12683706202300049</v>
      </c>
      <c r="K219" s="81">
        <v>0.31440597277975918</v>
      </c>
    </row>
    <row r="220" spans="9:11" x14ac:dyDescent="0.8">
      <c r="I220" s="56">
        <v>204</v>
      </c>
      <c r="J220" s="81">
        <v>0.12676506482589703</v>
      </c>
      <c r="K220" s="81">
        <v>0.31440767972236616</v>
      </c>
    </row>
    <row r="221" spans="9:11" x14ac:dyDescent="0.8">
      <c r="I221" s="56">
        <v>205</v>
      </c>
      <c r="J221" s="81">
        <v>0.12669475719656759</v>
      </c>
      <c r="K221" s="81">
        <v>0.3144093465733987</v>
      </c>
    </row>
    <row r="222" spans="9:11" x14ac:dyDescent="0.8">
      <c r="I222" s="56">
        <v>206</v>
      </c>
      <c r="J222" s="81">
        <v>0.12662609948589462</v>
      </c>
      <c r="K222" s="81">
        <v>0.31441097428266318</v>
      </c>
    </row>
    <row r="223" spans="9:11" x14ac:dyDescent="0.8">
      <c r="I223" s="56">
        <v>207</v>
      </c>
      <c r="J223" s="81">
        <v>0.12655905297515682</v>
      </c>
      <c r="K223" s="81">
        <v>0.31441256377534427</v>
      </c>
    </row>
    <row r="224" spans="9:11" x14ac:dyDescent="0.8">
      <c r="I224" s="56">
        <v>208</v>
      </c>
      <c r="J224" s="81">
        <v>0.12649357985420975</v>
      </c>
      <c r="K224" s="81">
        <v>0.31441411595318886</v>
      </c>
    </row>
    <row r="225" spans="9:11" x14ac:dyDescent="0.8">
      <c r="I225" s="56">
        <v>209</v>
      </c>
      <c r="J225" s="81">
        <v>0.12642964320017483</v>
      </c>
      <c r="K225" s="81">
        <v>0.31441563169550518</v>
      </c>
    </row>
    <row r="226" spans="9:11" x14ac:dyDescent="0.8">
      <c r="I226" s="56">
        <v>210</v>
      </c>
      <c r="J226" s="81">
        <v>0.12636720695662554</v>
      </c>
      <c r="K226" s="81">
        <v>0.3144171118600213</v>
      </c>
    </row>
    <row r="227" spans="9:11" x14ac:dyDescent="0.8">
      <c r="I227" s="56">
        <v>211</v>
      </c>
      <c r="J227" s="81">
        <v>0.12630623591326015</v>
      </c>
      <c r="K227" s="81">
        <v>0.31441855728363743</v>
      </c>
    </row>
    <row r="228" spans="9:11" x14ac:dyDescent="0.8">
      <c r="I228" s="56">
        <v>212</v>
      </c>
      <c r="J228" s="81">
        <v>0.12624669568604988</v>
      </c>
      <c r="K228" s="81">
        <v>0.31441996878309647</v>
      </c>
    </row>
    <row r="229" spans="9:11" x14ac:dyDescent="0.8">
      <c r="I229" s="56">
        <v>213</v>
      </c>
      <c r="J229" s="81">
        <v>0.12618855269785181</v>
      </c>
      <c r="K229" s="81">
        <v>0.31442134715559167</v>
      </c>
    </row>
    <row r="230" spans="9:11" x14ac:dyDescent="0.8">
      <c r="I230" s="56">
        <v>214</v>
      </c>
      <c r="J230" s="81">
        <v>0.12613177415947599</v>
      </c>
      <c r="K230" s="81">
        <v>0.31442269317932497</v>
      </c>
    </row>
    <row r="231" spans="9:11" x14ac:dyDescent="0.8">
      <c r="I231" s="56">
        <v>215</v>
      </c>
      <c r="J231" s="81">
        <v>0.12607632805119609</v>
      </c>
      <c r="K231" s="81">
        <v>0.31442400761402645</v>
      </c>
    </row>
    <row r="232" spans="9:11" x14ac:dyDescent="0.8">
      <c r="I232" s="56">
        <v>216</v>
      </c>
      <c r="J232" s="81">
        <v>0.12602218310469365</v>
      </c>
      <c r="K232" s="81">
        <v>0.31442529120144214</v>
      </c>
    </row>
    <row r="233" spans="9:11" x14ac:dyDescent="0.8">
      <c r="I233" s="56">
        <v>217</v>
      </c>
      <c r="J233" s="81">
        <v>0.12596930878542564</v>
      </c>
      <c r="K233" s="81">
        <v>0.31442654466579673</v>
      </c>
    </row>
    <row r="234" spans="9:11" x14ac:dyDescent="0.8">
      <c r="I234" s="56">
        <v>218</v>
      </c>
      <c r="J234" s="81">
        <v>0.12591767527540548</v>
      </c>
      <c r="K234" s="81">
        <v>0.31442776871423428</v>
      </c>
    </row>
    <row r="235" spans="9:11" x14ac:dyDescent="0.8">
      <c r="I235" s="56">
        <v>219</v>
      </c>
      <c r="J235" s="81">
        <v>0.12586725345638816</v>
      </c>
      <c r="K235" s="81">
        <v>0.31442896403724141</v>
      </c>
    </row>
    <row r="236" spans="9:11" x14ac:dyDescent="0.8">
      <c r="I236" s="56">
        <v>220</v>
      </c>
      <c r="J236" s="81">
        <v>0.12581801489344954</v>
      </c>
      <c r="K236" s="81">
        <v>0.31443013130905434</v>
      </c>
    </row>
    <row r="237" spans="9:11" x14ac:dyDescent="0.8">
      <c r="I237" s="56">
        <v>221</v>
      </c>
      <c r="J237" s="81">
        <v>0.12576993181895116</v>
      </c>
      <c r="K237" s="81">
        <v>0.31443127118805259</v>
      </c>
    </row>
    <row r="238" spans="9:11" x14ac:dyDescent="0.8">
      <c r="I238" s="56">
        <v>222</v>
      </c>
      <c r="J238" s="81">
        <v>0.12572297711688113</v>
      </c>
      <c r="K238" s="81">
        <v>0.31443127118805259</v>
      </c>
    </row>
    <row r="239" spans="9:11" x14ac:dyDescent="0.8">
      <c r="I239" s="56">
        <v>223</v>
      </c>
      <c r="J239" s="81">
        <v>0.12567713054577995</v>
      </c>
      <c r="K239" s="81">
        <v>0.31443264746150212</v>
      </c>
    </row>
    <row r="240" spans="9:11" x14ac:dyDescent="0.8">
      <c r="I240" s="56">
        <v>224</v>
      </c>
      <c r="J240" s="81">
        <v>0.12563235824082103</v>
      </c>
      <c r="K240" s="81">
        <v>0.31443392301986861</v>
      </c>
    </row>
    <row r="241" spans="9:11" x14ac:dyDescent="0.8">
      <c r="I241" s="56">
        <v>225</v>
      </c>
      <c r="J241" s="81">
        <v>0.12558863541375265</v>
      </c>
      <c r="K241" s="81">
        <v>0.31443511801534418</v>
      </c>
    </row>
    <row r="242" spans="9:11" x14ac:dyDescent="0.8">
      <c r="I242" s="56">
        <v>226</v>
      </c>
      <c r="J242" s="81">
        <v>0.12554593774838854</v>
      </c>
      <c r="K242" s="81">
        <v>0.31443624750213267</v>
      </c>
    </row>
    <row r="243" spans="9:11" x14ac:dyDescent="0.8">
      <c r="I243" s="56">
        <v>227</v>
      </c>
      <c r="J243" s="81">
        <v>0.12550424141803743</v>
      </c>
      <c r="K243" s="81">
        <v>0.31443732275860742</v>
      </c>
    </row>
    <row r="244" spans="9:11" x14ac:dyDescent="0.8">
      <c r="I244" s="56">
        <v>228</v>
      </c>
      <c r="J244" s="81">
        <v>0.12546352309511144</v>
      </c>
      <c r="K244" s="81">
        <v>0.31443835226578487</v>
      </c>
    </row>
    <row r="245" spans="9:11" x14ac:dyDescent="0.8">
      <c r="I245" s="56">
        <v>229</v>
      </c>
      <c r="J245" s="81">
        <v>0.12542375995502439</v>
      </c>
      <c r="K245" s="81">
        <v>0.31443934243147081</v>
      </c>
    </row>
    <row r="246" spans="9:11" x14ac:dyDescent="0.8">
      <c r="I246" s="56">
        <v>230</v>
      </c>
      <c r="J246" s="81">
        <v>0.12538492967593953</v>
      </c>
      <c r="K246" s="81">
        <v>0.31444029812620211</v>
      </c>
    </row>
    <row r="247" spans="9:11" x14ac:dyDescent="0.8">
      <c r="I247" s="56">
        <v>231</v>
      </c>
      <c r="J247" s="81">
        <v>0.12534701043551996</v>
      </c>
      <c r="K247" s="81">
        <v>0.31444122307991612</v>
      </c>
    </row>
    <row r="248" spans="9:11" x14ac:dyDescent="0.8">
      <c r="I248" s="56">
        <v>232</v>
      </c>
      <c r="J248" s="81">
        <v>0.12530998090553253</v>
      </c>
      <c r="K248" s="81">
        <v>0.31444212017555645</v>
      </c>
    </row>
    <row r="249" spans="9:11" x14ac:dyDescent="0.8">
      <c r="I249" s="56">
        <v>233</v>
      </c>
      <c r="J249" s="81">
        <v>0.12527382024493372</v>
      </c>
      <c r="K249" s="81">
        <v>0.31444299166641038</v>
      </c>
    </row>
    <row r="250" spans="9:11" x14ac:dyDescent="0.8">
      <c r="I250" s="56">
        <v>234</v>
      </c>
      <c r="J250" s="81">
        <v>0.12523850809190076</v>
      </c>
      <c r="K250" s="81">
        <v>0.31444383933700598</v>
      </c>
    </row>
    <row r="251" spans="9:11" x14ac:dyDescent="0.8">
      <c r="I251" s="56">
        <v>235</v>
      </c>
      <c r="J251" s="81">
        <v>0.12520402455514901</v>
      </c>
      <c r="K251" s="81">
        <v>0.31444466462224197</v>
      </c>
    </row>
    <row r="252" spans="9:11" x14ac:dyDescent="0.8">
      <c r="I252" s="56">
        <v>236</v>
      </c>
      <c r="J252" s="81">
        <v>0.12517035020478665</v>
      </c>
      <c r="K252" s="81">
        <v>0.31444546869560797</v>
      </c>
    </row>
    <row r="253" spans="9:11" x14ac:dyDescent="0.8">
      <c r="I253" s="56">
        <v>237</v>
      </c>
      <c r="J253" s="81">
        <v>0.12513746606289081</v>
      </c>
      <c r="K253" s="81">
        <v>0.31444625253453079</v>
      </c>
    </row>
    <row r="254" spans="9:11" x14ac:dyDescent="0.8">
      <c r="I254" s="56">
        <v>238</v>
      </c>
      <c r="J254" s="81">
        <v>0.12510535359393993</v>
      </c>
      <c r="K254" s="81">
        <v>0.31444701696879179</v>
      </c>
    </row>
    <row r="255" spans="9:11" x14ac:dyDescent="0.8">
      <c r="I255" s="56">
        <v>239</v>
      </c>
      <c r="J255" s="81">
        <v>0.12507399469520059</v>
      </c>
      <c r="K255" s="81">
        <v>0.31444776271641595</v>
      </c>
    </row>
    <row r="256" spans="9:11" x14ac:dyDescent="0.8">
      <c r="I256" s="56">
        <v>240</v>
      </c>
      <c r="J256" s="81">
        <v>0.12504337168713944</v>
      </c>
      <c r="K256" s="81">
        <v>0.31444849041028822</v>
      </c>
    </row>
    <row r="257" spans="9:11" x14ac:dyDescent="0.8">
      <c r="I257" s="56">
        <v>241</v>
      </c>
      <c r="J257" s="81">
        <v>0.12501346730391383</v>
      </c>
      <c r="K257" s="81">
        <v>0.31444920061790715</v>
      </c>
    </row>
    <row r="258" spans="9:11" x14ac:dyDescent="0.8">
      <c r="I258" s="56">
        <v>242</v>
      </c>
      <c r="J258" s="81">
        <v>0.12498426468397439</v>
      </c>
      <c r="K258" s="81">
        <v>0.31444989385605815</v>
      </c>
    </row>
    <row r="259" spans="9:11" x14ac:dyDescent="0.8">
      <c r="I259" s="56">
        <v>243</v>
      </c>
      <c r="J259" s="81">
        <v>0.12495574736080815</v>
      </c>
      <c r="K259" s="81">
        <v>0.31445057060172643</v>
      </c>
    </row>
    <row r="260" spans="9:11" x14ac:dyDescent="0.8">
      <c r="I260" s="56">
        <v>244</v>
      </c>
      <c r="J260" s="81">
        <v>0.12492789925383872</v>
      </c>
      <c r="K260" s="81">
        <v>0.31445123130022606</v>
      </c>
    </row>
    <row r="261" spans="9:11" x14ac:dyDescent="0.8">
      <c r="I261" s="56">
        <v>245</v>
      </c>
      <c r="J261" s="81">
        <v>0.1249007046594957</v>
      </c>
      <c r="K261" s="81">
        <v>0.31445187637126737</v>
      </c>
    </row>
    <row r="262" spans="9:11" x14ac:dyDescent="0.8">
      <c r="I262" s="56">
        <v>246</v>
      </c>
      <c r="J262" s="81">
        <v>0.12487414824246075</v>
      </c>
      <c r="K262" s="81">
        <v>0.31445250621349763</v>
      </c>
    </row>
    <row r="263" spans="9:11" x14ac:dyDescent="0.8">
      <c r="I263" s="56">
        <v>247</v>
      </c>
      <c r="J263" s="81">
        <v>0.12484821502709499</v>
      </c>
      <c r="K263" s="81">
        <v>0.31445312120791097</v>
      </c>
    </row>
    <row r="264" spans="9:11" x14ac:dyDescent="0.8">
      <c r="I264" s="56">
        <v>248</v>
      </c>
      <c r="J264" s="81">
        <v>0.12482289038904942</v>
      </c>
      <c r="K264" s="81">
        <v>0.31445372172042013</v>
      </c>
    </row>
    <row r="265" spans="9:11" x14ac:dyDescent="0.8">
      <c r="I265" s="56">
        <v>249</v>
      </c>
      <c r="J265" s="81">
        <v>0.12479816004705903</v>
      </c>
      <c r="K265" s="81">
        <v>0.31445430810380698</v>
      </c>
    </row>
    <row r="266" spans="9:11" x14ac:dyDescent="0.8">
      <c r="I266" s="56">
        <v>250</v>
      </c>
      <c r="J266" s="81">
        <v>0.12477401005491957</v>
      </c>
      <c r="K266" s="81">
        <v>0.3144548806992119</v>
      </c>
    </row>
    <row r="267" spans="9:11" x14ac:dyDescent="0.8">
      <c r="I267" s="56">
        <v>251</v>
      </c>
      <c r="J267" s="81">
        <v>0.12475042679364542</v>
      </c>
      <c r="K267" s="81">
        <v>0.31445543983728153</v>
      </c>
    </row>
    <row r="268" spans="9:11" x14ac:dyDescent="0.8">
      <c r="I268" s="56">
        <v>252</v>
      </c>
      <c r="J268" s="81">
        <v>0.124727396963806</v>
      </c>
      <c r="K268" s="81">
        <v>0.31445598583906181</v>
      </c>
    </row>
    <row r="269" spans="9:11" x14ac:dyDescent="0.8">
      <c r="I269" s="56">
        <v>253</v>
      </c>
      <c r="J269" s="81">
        <v>0.12470490757803807</v>
      </c>
      <c r="K269" s="81">
        <v>0.31445651901670202</v>
      </c>
    </row>
    <row r="270" spans="9:11" x14ac:dyDescent="0.8">
      <c r="I270" s="56">
        <v>254</v>
      </c>
      <c r="J270" s="81">
        <v>0.12468294595373079</v>
      </c>
      <c r="K270" s="81">
        <v>0.31445703967401789</v>
      </c>
    </row>
    <row r="271" spans="9:11" x14ac:dyDescent="0.8">
      <c r="I271" s="56">
        <v>255</v>
      </c>
      <c r="J271" s="81">
        <v>0.12466149970588035</v>
      </c>
      <c r="K271" s="81">
        <v>0.31445754810694931</v>
      </c>
    </row>
    <row r="272" spans="9:11" x14ac:dyDescent="0.8">
      <c r="I272" s="56">
        <v>256</v>
      </c>
      <c r="J272" s="81">
        <v>0.12464055674011044</v>
      </c>
      <c r="K272" s="81">
        <v>0.31445804460393922</v>
      </c>
    </row>
    <row r="273" spans="9:11" x14ac:dyDescent="0.8">
      <c r="I273" s="56">
        <v>257</v>
      </c>
      <c r="J273" s="81">
        <v>0.12462010524585559</v>
      </c>
      <c r="K273" s="81">
        <v>0.31445852944625297</v>
      </c>
    </row>
    <row r="274" spans="9:11" x14ac:dyDescent="0.8">
      <c r="I274" s="56">
        <v>258</v>
      </c>
      <c r="J274" s="81">
        <v>0.12460013368970339</v>
      </c>
      <c r="K274" s="81">
        <v>0.31445900290825307</v>
      </c>
    </row>
    <row r="275" spans="9:11" x14ac:dyDescent="0.8">
      <c r="I275" s="56">
        <v>259</v>
      </c>
      <c r="J275" s="81">
        <v>0.12458063080889237</v>
      </c>
      <c r="K275" s="81">
        <v>0.31445946525763979</v>
      </c>
    </row>
    <row r="276" spans="9:11" x14ac:dyDescent="0.8">
      <c r="I276" s="56">
        <v>260</v>
      </c>
      <c r="J276" s="81">
        <v>0.12456158560496196</v>
      </c>
      <c r="K276" s="81">
        <v>0.31445991675566565</v>
      </c>
    </row>
    <row r="277" spans="9:11" x14ac:dyDescent="0.8">
      <c r="I277" s="56">
        <v>261</v>
      </c>
      <c r="J277" s="81">
        <v>0.12454298733755118</v>
      </c>
      <c r="K277" s="81">
        <v>0.31446035765732983</v>
      </c>
    </row>
    <row r="278" spans="9:11" x14ac:dyDescent="0.8">
      <c r="I278" s="56">
        <v>262</v>
      </c>
      <c r="J278" s="81">
        <v>0.12452482551834247</v>
      </c>
      <c r="K278" s="81">
        <v>0.31446078821155676</v>
      </c>
    </row>
    <row r="279" spans="9:11" x14ac:dyDescent="0.8">
      <c r="I279" s="56">
        <v>263</v>
      </c>
      <c r="J279" s="81">
        <v>0.12450708990514757</v>
      </c>
      <c r="K279" s="81">
        <v>0.31446120866136212</v>
      </c>
    </row>
    <row r="280" spans="9:11" x14ac:dyDescent="0.8">
      <c r="I280" s="56">
        <v>264</v>
      </c>
      <c r="J280" s="81">
        <v>0.12448977049613191</v>
      </c>
      <c r="K280" s="81">
        <v>0.31446161924400917</v>
      </c>
    </row>
    <row r="281" spans="9:11" x14ac:dyDescent="0.8">
      <c r="I281" s="56">
        <v>265</v>
      </c>
      <c r="J281" s="81">
        <v>0.12447285752417457</v>
      </c>
      <c r="K281" s="81">
        <v>0.31446202019115654</v>
      </c>
    </row>
    <row r="282" spans="9:11" x14ac:dyDescent="0.8">
      <c r="I282" s="56">
        <v>266</v>
      </c>
      <c r="J282" s="81">
        <v>0.12445634145136041</v>
      </c>
      <c r="K282" s="81">
        <v>0.31446241172899925</v>
      </c>
    </row>
    <row r="283" spans="9:11" x14ac:dyDescent="0.8">
      <c r="I283" s="56">
        <v>267</v>
      </c>
      <c r="J283" s="81">
        <v>0.12444021296360143</v>
      </c>
      <c r="K283" s="81">
        <v>0.314462794078404</v>
      </c>
    </row>
    <row r="284" spans="9:11" x14ac:dyDescent="0.8">
      <c r="I284" s="56">
        <v>268</v>
      </c>
      <c r="J284" s="81">
        <v>0.12442446296538436</v>
      </c>
      <c r="K284" s="81">
        <v>0.3144631674550396</v>
      </c>
    </row>
    <row r="285" spans="9:11" x14ac:dyDescent="0.8">
      <c r="I285" s="56">
        <v>269</v>
      </c>
      <c r="J285" s="81">
        <v>0.12440908257464132</v>
      </c>
      <c r="K285" s="81">
        <v>0.31446353206950273</v>
      </c>
    </row>
    <row r="286" spans="9:11" x14ac:dyDescent="0.8">
      <c r="I286" s="56">
        <v>270</v>
      </c>
      <c r="J286" s="81">
        <v>0.12439406311774108</v>
      </c>
      <c r="K286" s="81">
        <v>0.31446388812743969</v>
      </c>
    </row>
    <row r="287" spans="9:11" x14ac:dyDescent="0.8">
      <c r="I287" s="56">
        <v>271</v>
      </c>
      <c r="J287" s="81">
        <v>0.12437939612459757</v>
      </c>
      <c r="K287" s="81">
        <v>0.31446423582966487</v>
      </c>
    </row>
    <row r="288" spans="9:11" x14ac:dyDescent="0.8">
      <c r="I288" s="56">
        <v>272</v>
      </c>
      <c r="J288" s="81">
        <v>0.12436507332389336</v>
      </c>
      <c r="K288" s="81">
        <v>0.31446457537227573</v>
      </c>
    </row>
    <row r="289" spans="9:11" x14ac:dyDescent="0.8">
      <c r="I289" s="56">
        <v>273</v>
      </c>
      <c r="J289" s="81">
        <v>0.12435108663841513</v>
      </c>
      <c r="K289" s="81">
        <v>0.31446490694676449</v>
      </c>
    </row>
    <row r="290" spans="9:11" x14ac:dyDescent="0.8">
      <c r="I290" s="56">
        <v>274</v>
      </c>
      <c r="J290" s="81">
        <v>0.12433742818049863</v>
      </c>
      <c r="K290" s="81">
        <v>0.31446523074012717</v>
      </c>
    </row>
    <row r="291" spans="9:11" x14ac:dyDescent="0.8">
      <c r="I291" s="56">
        <v>275</v>
      </c>
      <c r="J291" s="81">
        <v>0.12432409024758054</v>
      </c>
      <c r="K291" s="81">
        <v>0.3144655469349697</v>
      </c>
    </row>
    <row r="292" spans="9:11" x14ac:dyDescent="0.8">
      <c r="I292" s="56">
        <v>276</v>
      </c>
      <c r="J292" s="81">
        <v>0.12431106531785466</v>
      </c>
      <c r="K292" s="81">
        <v>0.3144658557096115</v>
      </c>
    </row>
    <row r="293" spans="9:11" x14ac:dyDescent="0.8">
      <c r="I293" s="56">
        <v>277</v>
      </c>
      <c r="J293" s="81">
        <v>0.12429834604603006</v>
      </c>
      <c r="K293" s="81">
        <v>0.31446615723818627</v>
      </c>
    </row>
    <row r="294" spans="9:11" x14ac:dyDescent="0.8">
      <c r="I294" s="56">
        <v>278</v>
      </c>
      <c r="J294" s="81">
        <v>0.1242859252591888</v>
      </c>
      <c r="K294" s="81">
        <v>0.31446645169074067</v>
      </c>
    </row>
    <row r="295" spans="9:11" x14ac:dyDescent="0.8">
      <c r="I295" s="56">
        <v>279</v>
      </c>
      <c r="J295" s="81">
        <v>0.12427379595274085</v>
      </c>
      <c r="K295" s="81">
        <v>0.31446673923333013</v>
      </c>
    </row>
    <row r="296" spans="9:11" x14ac:dyDescent="0.8">
      <c r="I296" s="56">
        <v>280</v>
      </c>
      <c r="J296" s="81">
        <v>0.12426195128647387</v>
      </c>
      <c r="K296" s="81">
        <v>0.314467020028113</v>
      </c>
    </row>
    <row r="297" spans="9:11" x14ac:dyDescent="0.8">
      <c r="I297" s="56">
        <v>281</v>
      </c>
      <c r="J297" s="81">
        <v>0.12425038458069575</v>
      </c>
      <c r="K297" s="81">
        <v>0.31446729423344189</v>
      </c>
    </row>
    <row r="298" spans="9:11" x14ac:dyDescent="0.8">
      <c r="I298" s="56">
        <v>282</v>
      </c>
      <c r="J298" s="81">
        <v>0.12423908931246769</v>
      </c>
      <c r="K298" s="81">
        <v>0.31446756200395304</v>
      </c>
    </row>
    <row r="299" spans="9:11" x14ac:dyDescent="0.8">
      <c r="I299" s="56">
        <v>283</v>
      </c>
      <c r="J299" s="81">
        <v>0.12422805911192564</v>
      </c>
      <c r="K299" s="81">
        <v>0.31446782349065372</v>
      </c>
    </row>
    <row r="300" spans="9:11" x14ac:dyDescent="0.8">
      <c r="I300" s="56">
        <v>284</v>
      </c>
      <c r="J300" s="81">
        <v>0.12421728775868804</v>
      </c>
      <c r="K300" s="81">
        <v>0.31446807884100736</v>
      </c>
    </row>
    <row r="301" spans="9:11" x14ac:dyDescent="0.8">
      <c r="I301" s="56">
        <v>285</v>
      </c>
      <c r="J301" s="81">
        <v>0.12420676917834793</v>
      </c>
      <c r="K301" s="81">
        <v>0.31446832819901677</v>
      </c>
    </row>
    <row r="302" spans="9:11" x14ac:dyDescent="0.8">
      <c r="I302" s="56">
        <v>286</v>
      </c>
      <c r="J302" s="81">
        <v>0.12419649743904733</v>
      </c>
      <c r="K302" s="81">
        <v>0.31446857170530534</v>
      </c>
    </row>
    <row r="303" spans="9:11" x14ac:dyDescent="0.8">
      <c r="I303" s="56">
        <v>287</v>
      </c>
      <c r="J303" s="81">
        <v>0.12418646674813202</v>
      </c>
      <c r="K303" s="81">
        <v>0.31446880949719636</v>
      </c>
    </row>
    <row r="304" spans="9:11" x14ac:dyDescent="0.8">
      <c r="I304" s="56">
        <v>288</v>
      </c>
      <c r="J304" s="81">
        <v>0.12417667144888485</v>
      </c>
      <c r="K304" s="81">
        <v>0.31446904170879053</v>
      </c>
    </row>
    <row r="305" spans="9:11" x14ac:dyDescent="0.8">
      <c r="I305" s="56">
        <v>289</v>
      </c>
      <c r="J305" s="81">
        <v>0.12416710601733563</v>
      </c>
      <c r="K305" s="81">
        <v>0.31446926847104162</v>
      </c>
    </row>
    <row r="306" spans="9:11" x14ac:dyDescent="0.8">
      <c r="I306" s="56">
        <v>290</v>
      </c>
      <c r="J306" s="81">
        <v>0.124157765059146</v>
      </c>
      <c r="K306" s="81">
        <v>0.3144694899118301</v>
      </c>
    </row>
    <row r="307" spans="9:11" x14ac:dyDescent="0.8">
      <c r="I307" s="56">
        <v>291</v>
      </c>
      <c r="J307" s="81">
        <v>0.1241486433065673</v>
      </c>
      <c r="K307" s="81">
        <v>0.31446970615603559</v>
      </c>
    </row>
    <row r="308" spans="9:11" x14ac:dyDescent="0.8">
      <c r="I308" s="56">
        <v>292</v>
      </c>
      <c r="J308" s="81">
        <v>0.1241397356154699</v>
      </c>
      <c r="K308" s="81">
        <v>0.31446991732560708</v>
      </c>
    </row>
    <row r="309" spans="9:11" x14ac:dyDescent="0.8">
      <c r="I309" s="56">
        <v>293</v>
      </c>
      <c r="J309" s="81">
        <v>0.1241310369624422</v>
      </c>
      <c r="K309" s="81">
        <v>0.31447012353963177</v>
      </c>
    </row>
    <row r="310" spans="9:11" x14ac:dyDescent="0.8">
      <c r="I310" s="56">
        <v>294</v>
      </c>
      <c r="J310" s="81">
        <v>0.12412254244195771</v>
      </c>
      <c r="K310" s="81">
        <v>0.31447032491440219</v>
      </c>
    </row>
    <row r="311" spans="9:11" x14ac:dyDescent="0.8">
      <c r="I311" s="56">
        <v>295</v>
      </c>
      <c r="J311" s="81">
        <v>0.12411424726360865</v>
      </c>
      <c r="K311" s="81">
        <v>0.31447052156348188</v>
      </c>
    </row>
    <row r="312" spans="9:11" x14ac:dyDescent="0.8">
      <c r="I312" s="56">
        <v>296</v>
      </c>
      <c r="J312" s="81">
        <v>0.1241061467494044</v>
      </c>
      <c r="K312" s="81">
        <v>0.31447071359776924</v>
      </c>
    </row>
    <row r="313" spans="9:11" x14ac:dyDescent="0.8">
      <c r="I313" s="56">
        <v>297</v>
      </c>
      <c r="J313" s="81">
        <v>0.12409823633113347</v>
      </c>
      <c r="K313" s="81">
        <v>0.31447090112556031</v>
      </c>
    </row>
    <row r="314" spans="9:11" x14ac:dyDescent="0.8">
      <c r="I314" s="56">
        <v>298</v>
      </c>
      <c r="J314" s="81">
        <v>0.12409051154778721</v>
      </c>
      <c r="K314" s="81">
        <v>0.31447108425260967</v>
      </c>
    </row>
    <row r="315" spans="9:11" x14ac:dyDescent="0.8">
      <c r="I315" s="56">
        <v>299</v>
      </c>
      <c r="J315" s="81">
        <v>0.1240829680430441</v>
      </c>
      <c r="K315" s="81">
        <v>0.3144712630821902</v>
      </c>
    </row>
    <row r="316" spans="9:11" x14ac:dyDescent="0.8">
      <c r="I316" s="56">
        <v>300</v>
      </c>
      <c r="J316" s="81">
        <v>0.12407560156281307</v>
      </c>
      <c r="K316" s="81">
        <v>0.31447143771515124</v>
      </c>
    </row>
    <row r="317" spans="9:11" x14ac:dyDescent="0.8">
      <c r="I317" s="56">
        <v>301</v>
      </c>
      <c r="J317" s="81">
        <v>0.1240684079528344</v>
      </c>
      <c r="K317" s="81">
        <v>0.31447160824997539</v>
      </c>
    </row>
    <row r="318" spans="9:11" x14ac:dyDescent="0.8">
      <c r="I318" s="56">
        <v>302</v>
      </c>
      <c r="J318" s="81">
        <v>0.12406138315633698</v>
      </c>
      <c r="K318" s="81">
        <v>0.31447177478283428</v>
      </c>
    </row>
    <row r="319" spans="9:11" x14ac:dyDescent="0.8">
      <c r="I319" s="56">
        <v>303</v>
      </c>
      <c r="J319" s="81">
        <v>0.12405452321175055</v>
      </c>
      <c r="K319" s="81">
        <v>0.31447193740764257</v>
      </c>
    </row>
    <row r="320" spans="9:11" x14ac:dyDescent="0.8">
      <c r="I320" s="56">
        <v>304</v>
      </c>
      <c r="J320" s="81">
        <v>0.12404782425047156</v>
      </c>
      <c r="K320" s="81">
        <v>0.31447209621611105</v>
      </c>
    </row>
    <row r="321" spans="9:11" x14ac:dyDescent="0.8">
      <c r="I321" s="56">
        <v>305</v>
      </c>
      <c r="J321" s="81">
        <v>0.12404128249468156</v>
      </c>
      <c r="K321" s="81">
        <v>0.31447225129779838</v>
      </c>
    </row>
    <row r="322" spans="9:11" x14ac:dyDescent="0.8">
      <c r="I322" s="56">
        <v>306</v>
      </c>
      <c r="J322" s="81">
        <v>0.1240348942552167</v>
      </c>
      <c r="K322" s="81">
        <v>0.31447240274016142</v>
      </c>
    </row>
    <row r="323" spans="9:11" x14ac:dyDescent="0.8">
      <c r="I323" s="56">
        <v>307</v>
      </c>
      <c r="J323" s="81">
        <v>0.12402865592948727</v>
      </c>
      <c r="K323" s="81">
        <v>0.31447255062860469</v>
      </c>
    </row>
    <row r="324" spans="9:11" x14ac:dyDescent="0.8">
      <c r="I324" s="56">
        <v>308</v>
      </c>
      <c r="J324" s="81">
        <v>0.12402256399944604</v>
      </c>
      <c r="K324" s="81">
        <v>0.31447269504652853</v>
      </c>
    </row>
    <row r="325" spans="9:11" x14ac:dyDescent="0.8">
      <c r="I325" s="56">
        <v>309</v>
      </c>
      <c r="J325" s="81">
        <v>0.12401661502960434</v>
      </c>
      <c r="K325" s="81">
        <v>0.31447283607537618</v>
      </c>
    </row>
    <row r="326" spans="9:11" x14ac:dyDescent="0.8">
      <c r="I326" s="56">
        <v>310</v>
      </c>
      <c r="J326" s="81">
        <v>0.12401080566509458</v>
      </c>
      <c r="K326" s="81">
        <v>0.31447297379467953</v>
      </c>
    </row>
    <row r="327" spans="9:11" x14ac:dyDescent="0.8">
      <c r="I327" s="56">
        <v>311</v>
      </c>
      <c r="J327" s="81">
        <v>0.12400513262977832</v>
      </c>
      <c r="K327" s="81">
        <v>0.31447310828210417</v>
      </c>
    </row>
    <row r="328" spans="9:11" x14ac:dyDescent="0.8">
      <c r="I328" s="56">
        <v>312</v>
      </c>
      <c r="J328" s="81">
        <v>0.12399959272439874</v>
      </c>
      <c r="K328" s="81">
        <v>0.31447323961349311</v>
      </c>
    </row>
    <row r="329" spans="9:11" x14ac:dyDescent="0.8">
      <c r="I329" s="56">
        <v>313</v>
      </c>
      <c r="J329" s="81">
        <v>0.12399418282477645</v>
      </c>
      <c r="K329" s="81">
        <v>0.31447336786290941</v>
      </c>
    </row>
    <row r="330" spans="9:11" x14ac:dyDescent="0.8">
      <c r="I330" s="56">
        <v>314</v>
      </c>
      <c r="J330" s="81">
        <v>0.12398889988004763</v>
      </c>
      <c r="K330" s="81">
        <v>0.31447349310267819</v>
      </c>
    </row>
    <row r="331" spans="9:11" x14ac:dyDescent="0.8">
      <c r="I331" s="56">
        <v>315</v>
      </c>
      <c r="J331" s="81">
        <v>0.12398374091094351</v>
      </c>
      <c r="K331" s="81">
        <v>0.31447361540342728</v>
      </c>
    </row>
    <row r="332" spans="9:11" x14ac:dyDescent="0.8">
      <c r="I332" s="56">
        <v>316</v>
      </c>
      <c r="J332" s="81">
        <v>0.12397870300811024</v>
      </c>
      <c r="K332" s="81">
        <v>0.31447373483412705</v>
      </c>
    </row>
    <row r="333" spans="9:11" x14ac:dyDescent="0.8">
      <c r="I333" s="56">
        <v>317</v>
      </c>
      <c r="J333" s="81">
        <v>0.12397378333046823</v>
      </c>
      <c r="K333" s="81">
        <v>0.31447385146212942</v>
      </c>
    </row>
    <row r="334" spans="9:11" x14ac:dyDescent="0.8">
      <c r="I334" s="56">
        <v>318</v>
      </c>
      <c r="J334" s="81">
        <v>0.12396897910360988</v>
      </c>
      <c r="K334" s="81">
        <v>0.3144739653532056</v>
      </c>
    </row>
    <row r="335" spans="9:11" x14ac:dyDescent="0.8">
      <c r="I335" s="56">
        <v>319</v>
      </c>
      <c r="J335" s="81">
        <v>0.12396428761823503</v>
      </c>
      <c r="K335" s="81">
        <v>0.31447407657158355</v>
      </c>
    </row>
    <row r="336" spans="9:11" x14ac:dyDescent="0.8">
      <c r="I336" s="56">
        <v>320</v>
      </c>
      <c r="J336" s="81">
        <v>0.12395970622862304</v>
      </c>
      <c r="K336" s="81">
        <v>0.31447418517998377</v>
      </c>
    </row>
    <row r="337" spans="9:11" x14ac:dyDescent="0.8">
      <c r="I337" s="56">
        <v>321</v>
      </c>
      <c r="J337" s="81">
        <v>0.1239552323511408</v>
      </c>
      <c r="K337" s="81">
        <v>0.31447429123965503</v>
      </c>
    </row>
    <row r="338" spans="9:11" x14ac:dyDescent="0.8">
      <c r="I338" s="56">
        <v>322</v>
      </c>
      <c r="J338" s="81">
        <v>0.12395086346278567</v>
      </c>
      <c r="K338" s="81">
        <v>0.31447439481040873</v>
      </c>
    </row>
    <row r="339" spans="9:11" x14ac:dyDescent="0.8">
      <c r="I339" s="56">
        <v>323</v>
      </c>
      <c r="J339" s="81">
        <v>0.12394659709976269</v>
      </c>
      <c r="K339" s="81">
        <v>0.31447449595065263</v>
      </c>
    </row>
    <row r="340" spans="9:11" x14ac:dyDescent="0.8">
      <c r="I340" s="56">
        <v>324</v>
      </c>
      <c r="J340" s="81">
        <v>0.12394243085609513</v>
      </c>
      <c r="K340" s="81">
        <v>0.31447459471742389</v>
      </c>
    </row>
    <row r="341" spans="9:11" x14ac:dyDescent="0.8">
      <c r="I341" s="56">
        <v>325</v>
      </c>
      <c r="J341" s="81">
        <v>0.12393836238226766</v>
      </c>
      <c r="K341" s="81">
        <v>0.31447469116642107</v>
      </c>
    </row>
    <row r="342" spans="9:11" x14ac:dyDescent="0.8">
      <c r="I342" s="56">
        <v>326</v>
      </c>
      <c r="J342" s="81">
        <v>0.12393438938390136</v>
      </c>
      <c r="K342" s="81">
        <v>0.31447478535203577</v>
      </c>
    </row>
    <row r="343" spans="9:11" x14ac:dyDescent="0.8">
      <c r="I343" s="56">
        <v>327</v>
      </c>
      <c r="J343" s="81">
        <v>0.12393050962045984</v>
      </c>
      <c r="K343" s="81">
        <v>0.31447487732738311</v>
      </c>
    </row>
    <row r="344" spans="9:11" x14ac:dyDescent="0.8">
      <c r="I344" s="56">
        <v>328</v>
      </c>
      <c r="J344" s="81">
        <v>0.1239267209039857</v>
      </c>
      <c r="K344" s="81">
        <v>0.31447496714433171</v>
      </c>
    </row>
    <row r="345" spans="9:11" x14ac:dyDescent="0.8">
      <c r="I345" s="56">
        <v>329</v>
      </c>
      <c r="J345" s="81">
        <v>0.12392302109786663</v>
      </c>
      <c r="K345" s="81">
        <v>0.314475054853533</v>
      </c>
    </row>
    <row r="346" spans="9:11" x14ac:dyDescent="0.8">
      <c r="I346" s="56">
        <v>330</v>
      </c>
      <c r="J346" s="81">
        <v>0.12391940811563053</v>
      </c>
      <c r="K346" s="81">
        <v>0.31447514050444986</v>
      </c>
    </row>
    <row r="347" spans="9:11" x14ac:dyDescent="0.8">
      <c r="I347" s="56">
        <v>331</v>
      </c>
      <c r="J347" s="81">
        <v>0.12391587991976884</v>
      </c>
      <c r="K347" s="81">
        <v>0.31447522414538431</v>
      </c>
    </row>
    <row r="348" spans="9:11" x14ac:dyDescent="0.8">
      <c r="I348" s="56">
        <v>332</v>
      </c>
      <c r="J348" s="81">
        <v>0.12391243452058749</v>
      </c>
      <c r="K348" s="81">
        <v>0.31447530582350497</v>
      </c>
    </row>
    <row r="349" spans="9:11" x14ac:dyDescent="0.8">
      <c r="I349" s="56">
        <v>333</v>
      </c>
      <c r="J349" s="81">
        <v>0.12390906997508487</v>
      </c>
      <c r="K349" s="81">
        <v>0.31447538558487337</v>
      </c>
    </row>
    <row r="350" spans="9:11" x14ac:dyDescent="0.8">
      <c r="I350" s="56">
        <v>334</v>
      </c>
      <c r="J350" s="81">
        <v>0.12390578438585606</v>
      </c>
      <c r="K350" s="81">
        <v>0.31447546347447025</v>
      </c>
    </row>
    <row r="351" spans="9:11" x14ac:dyDescent="0.8">
      <c r="I351" s="56">
        <v>335</v>
      </c>
      <c r="J351" s="81">
        <v>0.12390257590002281</v>
      </c>
      <c r="K351" s="81">
        <v>0.31447553953622076</v>
      </c>
    </row>
    <row r="352" spans="9:11" x14ac:dyDescent="0.8">
      <c r="I352" s="56">
        <v>336</v>
      </c>
      <c r="J352" s="81">
        <v>0.12389944270818863</v>
      </c>
      <c r="K352" s="81">
        <v>0.31447561381301919</v>
      </c>
    </row>
    <row r="353" spans="9:11" x14ac:dyDescent="0.8">
      <c r="I353" s="56">
        <v>337</v>
      </c>
      <c r="J353" s="81">
        <v>0.12389638304341841</v>
      </c>
      <c r="K353" s="81">
        <v>0.31447568634675332</v>
      </c>
    </row>
    <row r="354" spans="9:11" x14ac:dyDescent="0.8">
      <c r="I354" s="56">
        <v>338</v>
      </c>
      <c r="J354" s="81">
        <v>0.12389339518024194</v>
      </c>
      <c r="K354" s="81">
        <v>0.31447575717832782</v>
      </c>
    </row>
    <row r="355" spans="9:11" x14ac:dyDescent="0.8">
      <c r="I355" s="56">
        <v>339</v>
      </c>
      <c r="J355" s="81">
        <v>0.12389047743368088</v>
      </c>
      <c r="K355" s="81">
        <v>0.31447582634768761</v>
      </c>
    </row>
    <row r="356" spans="9:11" x14ac:dyDescent="0.8">
      <c r="I356" s="56">
        <v>340</v>
      </c>
      <c r="J356" s="81">
        <v>0.12388762815829853</v>
      </c>
      <c r="K356" s="81">
        <v>0.31447589389384006</v>
      </c>
    </row>
    <row r="357" spans="9:11" x14ac:dyDescent="0.8">
      <c r="I357" s="56">
        <v>341</v>
      </c>
      <c r="J357" s="81">
        <v>0.12388484574727188</v>
      </c>
      <c r="K357" s="81">
        <v>0.3144759598548772</v>
      </c>
    </row>
    <row r="358" spans="9:11" x14ac:dyDescent="0.8">
      <c r="I358" s="56">
        <v>342</v>
      </c>
      <c r="J358" s="81">
        <v>0.12388212863148546</v>
      </c>
      <c r="K358" s="81">
        <v>0.3144760242679972</v>
      </c>
    </row>
    <row r="359" spans="9:11" x14ac:dyDescent="0.8">
      <c r="I359" s="56">
        <v>343</v>
      </c>
      <c r="J359" s="81">
        <v>0.12387947527864646</v>
      </c>
      <c r="K359" s="81">
        <v>0.31447608716952524</v>
      </c>
    </row>
    <row r="360" spans="9:11" x14ac:dyDescent="0.8">
      <c r="I360" s="56">
        <v>344</v>
      </c>
      <c r="J360" s="81">
        <v>0.12387688419242061</v>
      </c>
      <c r="K360" s="81">
        <v>0.31447614859493406</v>
      </c>
    </row>
    <row r="361" spans="9:11" x14ac:dyDescent="0.8">
      <c r="I361" s="56">
        <v>345</v>
      </c>
      <c r="J361" s="81">
        <v>0.12387435391158835</v>
      </c>
      <c r="K361" s="81">
        <v>0.31447620857886399</v>
      </c>
    </row>
    <row r="362" spans="9:11" x14ac:dyDescent="0.8">
      <c r="I362" s="56">
        <v>346</v>
      </c>
      <c r="J362" s="81">
        <v>0.12387188300922075</v>
      </c>
      <c r="K362" s="81">
        <v>0.31447626715514237</v>
      </c>
    </row>
    <row r="363" spans="9:11" x14ac:dyDescent="0.8">
      <c r="I363" s="56">
        <v>347</v>
      </c>
      <c r="J363" s="81">
        <v>0.12386947009187481</v>
      </c>
      <c r="K363" s="81">
        <v>0.31447632435680278</v>
      </c>
    </row>
    <row r="364" spans="9:11" x14ac:dyDescent="0.8">
      <c r="I364" s="56">
        <v>348</v>
      </c>
      <c r="J364" s="81">
        <v>0.12386711379880769</v>
      </c>
      <c r="K364" s="81">
        <v>0.31447638021610363</v>
      </c>
    </row>
    <row r="365" spans="9:11" x14ac:dyDescent="0.8">
      <c r="I365" s="56">
        <v>349</v>
      </c>
      <c r="J365" s="81">
        <v>0.12386481280120928</v>
      </c>
      <c r="K365" s="81">
        <v>0.31447643476454618</v>
      </c>
    </row>
    <row r="366" spans="9:11" x14ac:dyDescent="0.8">
      <c r="I366" s="56">
        <v>350</v>
      </c>
      <c r="J366" s="81">
        <v>0.12386256580145287</v>
      </c>
      <c r="K366" s="81">
        <v>0.31447648803289258</v>
      </c>
    </row>
    <row r="367" spans="9:11" x14ac:dyDescent="0.8">
      <c r="I367" s="56">
        <v>351</v>
      </c>
      <c r="J367" s="81">
        <v>0.1238603715323633</v>
      </c>
      <c r="K367" s="81">
        <v>0.31447654005118303</v>
      </c>
    </row>
    <row r="368" spans="9:11" x14ac:dyDescent="0.8">
      <c r="I368" s="56">
        <v>352</v>
      </c>
      <c r="J368" s="81">
        <v>0.12385822875650244</v>
      </c>
      <c r="K368" s="81">
        <v>0.31447659084875279</v>
      </c>
    </row>
    <row r="369" spans="9:11" x14ac:dyDescent="0.8">
      <c r="I369" s="56">
        <v>353</v>
      </c>
      <c r="J369" s="81">
        <v>0.12385613626547128</v>
      </c>
      <c r="K369" s="81">
        <v>0.31447664045424867</v>
      </c>
    </row>
    <row r="370" spans="9:11" x14ac:dyDescent="0.8">
      <c r="I370" s="56">
        <v>354</v>
      </c>
      <c r="J370" s="81">
        <v>0.12385409287922845</v>
      </c>
      <c r="K370" s="81">
        <v>0.31447668889564523</v>
      </c>
    </row>
    <row r="371" spans="9:11" x14ac:dyDescent="0.8">
      <c r="I371" s="56">
        <v>355</v>
      </c>
      <c r="J371" s="81">
        <v>0.12385209744542483</v>
      </c>
      <c r="K371" s="81">
        <v>0.31447673620026056</v>
      </c>
    </row>
    <row r="372" spans="9:11" x14ac:dyDescent="0.8">
      <c r="I372" s="56">
        <v>356</v>
      </c>
      <c r="J372" s="81">
        <v>0.12385014883875363</v>
      </c>
      <c r="K372" s="81">
        <v>0.31447678239477167</v>
      </c>
    </row>
    <row r="373" spans="9:11" x14ac:dyDescent="0.8">
      <c r="I373" s="56">
        <v>357</v>
      </c>
      <c r="J373" s="81">
        <v>0.12384824596031578</v>
      </c>
      <c r="K373" s="81">
        <v>0.31447682750522948</v>
      </c>
    </row>
    <row r="374" spans="9:11" x14ac:dyDescent="0.8">
      <c r="I374" s="56">
        <v>358</v>
      </c>
      <c r="J374" s="81">
        <v>0.12384638773700024</v>
      </c>
      <c r="K374" s="81">
        <v>0.31447687155707371</v>
      </c>
    </row>
    <row r="375" spans="9:11" x14ac:dyDescent="0.8">
      <c r="I375" s="56">
        <v>359</v>
      </c>
      <c r="J375" s="81">
        <v>0.12384280108861526</v>
      </c>
      <c r="K375" s="81">
        <v>0.31447695658370894</v>
      </c>
    </row>
    <row r="376" spans="9:11" x14ac:dyDescent="0.8">
      <c r="I376" s="56">
        <v>360</v>
      </c>
      <c r="J376" s="81">
        <v>0.12384107064088798</v>
      </c>
      <c r="K376" s="81">
        <v>0.31447699760644993</v>
      </c>
    </row>
    <row r="377" spans="9:11" x14ac:dyDescent="0.8">
      <c r="I377" s="56">
        <v>361</v>
      </c>
      <c r="J377" s="81">
        <v>0.1238393808018267</v>
      </c>
      <c r="K377" s="81">
        <v>0.31447703766650431</v>
      </c>
    </row>
    <row r="378" spans="9:11" x14ac:dyDescent="0.8">
      <c r="I378" s="56">
        <v>362</v>
      </c>
      <c r="J378" s="81">
        <v>0.12383773061846201</v>
      </c>
      <c r="K378" s="81">
        <v>0.31447707678646364</v>
      </c>
    </row>
    <row r="379" spans="9:11" x14ac:dyDescent="0.8">
      <c r="I379" s="56">
        <v>363</v>
      </c>
      <c r="J379" s="81">
        <v>0.12383611916018797</v>
      </c>
      <c r="K379" s="81">
        <v>0.31447711498838926</v>
      </c>
    </row>
    <row r="380" spans="9:11" x14ac:dyDescent="0.8">
      <c r="I380" s="56">
        <v>364</v>
      </c>
      <c r="J380" s="81">
        <v>0.12383611916018797</v>
      </c>
      <c r="K380" s="81">
        <v>0.31447711498838926</v>
      </c>
    </row>
    <row r="381" spans="9:11" x14ac:dyDescent="0.8">
      <c r="I381" s="56">
        <v>365</v>
      </c>
      <c r="J381" s="81">
        <v>0.1238345455182373</v>
      </c>
      <c r="K381" s="81">
        <v>0.31447715229382478</v>
      </c>
    </row>
    <row r="382" spans="9:11" x14ac:dyDescent="0.8">
      <c r="I382" s="56">
        <v>366</v>
      </c>
      <c r="J382" s="81">
        <v>0.1238330088051689</v>
      </c>
      <c r="K382" s="81">
        <v>0.31447718872380831</v>
      </c>
    </row>
    <row r="383" spans="9:11" x14ac:dyDescent="0.8">
      <c r="I383" s="56">
        <v>367</v>
      </c>
      <c r="J383" s="81">
        <v>0.12383150815436736</v>
      </c>
      <c r="K383" s="81">
        <v>0.31447722429888414</v>
      </c>
    </row>
    <row r="384" spans="9:11" x14ac:dyDescent="0.8">
      <c r="I384" s="56">
        <v>368</v>
      </c>
      <c r="J384" s="81">
        <v>0.12383004271955426</v>
      </c>
      <c r="K384" s="81">
        <v>0.31447725903911455</v>
      </c>
    </row>
    <row r="385" spans="9:11" x14ac:dyDescent="0.8">
      <c r="I385" s="56">
        <v>369</v>
      </c>
      <c r="J385" s="81">
        <v>0.12382861167431096</v>
      </c>
      <c r="K385" s="81">
        <v>0.31447729296409099</v>
      </c>
    </row>
    <row r="386" spans="9:11" x14ac:dyDescent="0.8">
      <c r="I386" s="56">
        <v>370</v>
      </c>
      <c r="J386" s="81">
        <v>0.12382721421161244</v>
      </c>
      <c r="K386" s="81">
        <v>0.3144773260929451</v>
      </c>
    </row>
    <row r="387" spans="9:11" x14ac:dyDescent="0.8">
      <c r="I387" s="56">
        <v>371</v>
      </c>
      <c r="J387" s="81">
        <v>0.12382584954337231</v>
      </c>
      <c r="K387" s="81">
        <v>0.31447735844435964</v>
      </c>
    </row>
    <row r="388" spans="9:11" x14ac:dyDescent="0.8">
      <c r="I388" s="56">
        <v>372</v>
      </c>
      <c r="J388" s="81">
        <v>0.12382451689999828</v>
      </c>
      <c r="K388" s="81">
        <v>0.31447739003657887</v>
      </c>
    </row>
    <row r="389" spans="9:11" x14ac:dyDescent="0.8">
      <c r="I389" s="56">
        <v>373</v>
      </c>
      <c r="J389" s="81">
        <v>0.12382321552995822</v>
      </c>
      <c r="K389" s="81">
        <v>0.31447742088741892</v>
      </c>
    </row>
    <row r="390" spans="9:11" x14ac:dyDescent="0.8">
      <c r="I390" s="56">
        <v>374</v>
      </c>
      <c r="J390" s="81">
        <v>0.12382194469935628</v>
      </c>
      <c r="K390" s="81">
        <v>0.31447745101427788</v>
      </c>
    </row>
    <row r="391" spans="9:11" x14ac:dyDescent="0.8">
      <c r="I391" s="56">
        <v>375</v>
      </c>
      <c r="J391" s="81">
        <v>0.12382070369151908</v>
      </c>
      <c r="K391" s="81">
        <v>0.31447748043414547</v>
      </c>
    </row>
    <row r="392" spans="9:11" x14ac:dyDescent="0.8">
      <c r="I392" s="56">
        <v>376</v>
      </c>
      <c r="J392" s="81">
        <v>0.12381949180659151</v>
      </c>
      <c r="K392" s="81">
        <v>0.31447750916361283</v>
      </c>
    </row>
    <row r="393" spans="9:11" x14ac:dyDescent="0.8">
      <c r="I393" s="56">
        <v>377</v>
      </c>
      <c r="J393" s="81">
        <v>0.12381830836114203</v>
      </c>
      <c r="K393" s="81">
        <v>0.31447753721888161</v>
      </c>
    </row>
    <row r="394" spans="9:11" x14ac:dyDescent="0.8">
      <c r="I394" s="56">
        <v>378</v>
      </c>
      <c r="J394" s="81">
        <v>0.12381715268777733</v>
      </c>
      <c r="K394" s="81">
        <v>0.31447756461577336</v>
      </c>
    </row>
    <row r="395" spans="9:11" x14ac:dyDescent="0.8">
      <c r="I395" s="56">
        <v>379</v>
      </c>
      <c r="J395" s="81">
        <v>0.1238160241347659</v>
      </c>
      <c r="K395" s="81">
        <v>0.31447759136973835</v>
      </c>
    </row>
    <row r="396" spans="9:11" x14ac:dyDescent="0.8">
      <c r="I396" s="56">
        <v>380</v>
      </c>
      <c r="J396" s="81">
        <v>0.1238149220656705</v>
      </c>
      <c r="K396" s="81">
        <v>0.31447761749586417</v>
      </c>
    </row>
    <row r="397" spans="9:11" x14ac:dyDescent="0.8">
      <c r="I397" s="56">
        <v>381</v>
      </c>
      <c r="J397" s="81">
        <v>0.12381384585898927</v>
      </c>
      <c r="K397" s="81">
        <v>0.31447764300888442</v>
      </c>
    </row>
    <row r="398" spans="9:11" x14ac:dyDescent="0.8">
      <c r="I398" s="56">
        <v>382</v>
      </c>
      <c r="J398" s="81">
        <v>0.1238127949078052</v>
      </c>
      <c r="K398" s="81">
        <v>0.31447766792318699</v>
      </c>
    </row>
    <row r="399" spans="9:11" x14ac:dyDescent="0.8">
      <c r="I399" s="56">
        <v>383</v>
      </c>
      <c r="J399" s="81">
        <v>0.1238117686194439</v>
      </c>
      <c r="K399" s="81">
        <v>0.31447769225282202</v>
      </c>
    </row>
    <row r="400" spans="9:11" x14ac:dyDescent="0.8">
      <c r="I400" s="56">
        <v>384</v>
      </c>
      <c r="J400" s="81">
        <v>0.12381076641513937</v>
      </c>
      <c r="K400" s="81">
        <v>0.31447771601150998</v>
      </c>
    </row>
    <row r="401" spans="9:11" x14ac:dyDescent="0.8">
      <c r="I401" s="56">
        <v>385</v>
      </c>
      <c r="J401" s="81">
        <v>0.12380978772970756</v>
      </c>
      <c r="K401" s="81">
        <v>0.31447773921264938</v>
      </c>
    </row>
    <row r="402" spans="9:11" x14ac:dyDescent="0.8">
      <c r="I402" s="56">
        <v>386</v>
      </c>
      <c r="J402" s="81">
        <v>0.12380883201122772</v>
      </c>
      <c r="K402" s="81">
        <v>0.3144777618693243</v>
      </c>
    </row>
    <row r="403" spans="9:11" x14ac:dyDescent="0.8">
      <c r="I403" s="56">
        <v>387</v>
      </c>
      <c r="J403" s="81">
        <v>0.12380789872073107</v>
      </c>
      <c r="K403" s="81">
        <v>0.31447778399431175</v>
      </c>
    </row>
    <row r="404" spans="9:11" x14ac:dyDescent="0.8">
      <c r="I404" s="56">
        <v>388</v>
      </c>
      <c r="J404" s="81">
        <v>0.12380698733189689</v>
      </c>
      <c r="K404" s="81">
        <v>0.31447780560008898</v>
      </c>
    </row>
    <row r="405" spans="9:11" x14ac:dyDescent="0.8">
      <c r="I405" s="56">
        <v>389</v>
      </c>
      <c r="J405" s="81">
        <v>0.12380609733075573</v>
      </c>
      <c r="K405" s="81">
        <v>0.31447782669884033</v>
      </c>
    </row>
    <row r="406" spans="9:11" x14ac:dyDescent="0.8">
      <c r="I406" s="56">
        <v>390</v>
      </c>
      <c r="J406" s="81">
        <v>0.12380522821539951</v>
      </c>
      <c r="K406" s="81">
        <v>0.31447784730246425</v>
      </c>
    </row>
    <row r="407" spans="9:11" x14ac:dyDescent="0.8">
      <c r="I407" s="56">
        <v>391</v>
      </c>
      <c r="J407" s="81">
        <v>0.1238043794956985</v>
      </c>
      <c r="K407" s="81">
        <v>0.31447786742257994</v>
      </c>
    </row>
    <row r="408" spans="9:11" x14ac:dyDescent="0.8">
      <c r="I408" s="56">
        <v>392</v>
      </c>
      <c r="J408" s="81">
        <v>0.12380355069302494</v>
      </c>
      <c r="K408" s="81">
        <v>0.31447788707053398</v>
      </c>
    </row>
    <row r="409" spans="9:11" x14ac:dyDescent="0.8">
      <c r="I409" s="56">
        <v>393</v>
      </c>
      <c r="J409" s="81">
        <v>0.12380274133998306</v>
      </c>
      <c r="K409" s="81">
        <v>0.31447790625740663</v>
      </c>
    </row>
    <row r="410" spans="9:11" x14ac:dyDescent="0.8">
      <c r="I410" s="56">
        <v>394</v>
      </c>
      <c r="J410" s="81">
        <v>0.12380195098014557</v>
      </c>
      <c r="K410" s="81">
        <v>0.31447792499401817</v>
      </c>
    </row>
    <row r="411" spans="9:11" x14ac:dyDescent="0.8">
      <c r="I411" s="56">
        <v>395</v>
      </c>
      <c r="J411" s="81">
        <v>0.12380117916779619</v>
      </c>
      <c r="K411" s="81">
        <v>0.31447794329093498</v>
      </c>
    </row>
    <row r="412" spans="9:11" x14ac:dyDescent="0.8">
      <c r="I412" s="56">
        <v>396</v>
      </c>
      <c r="J412" s="81">
        <v>0.12380042546767836</v>
      </c>
      <c r="K412" s="81">
        <v>0.31447796115847543</v>
      </c>
    </row>
    <row r="413" spans="9:11" x14ac:dyDescent="0.8">
      <c r="I413" s="56">
        <v>397</v>
      </c>
      <c r="J413" s="81">
        <v>0.12379968945474973</v>
      </c>
      <c r="K413" s="81">
        <v>0.31447797860671567</v>
      </c>
    </row>
    <row r="414" spans="9:11" x14ac:dyDescent="0.8">
      <c r="I414" s="56">
        <v>398</v>
      </c>
      <c r="J414" s="81"/>
      <c r="K414" s="81"/>
    </row>
    <row r="415" spans="9:11" x14ac:dyDescent="0.8">
      <c r="I415" s="56">
        <v>399</v>
      </c>
      <c r="J415" s="81"/>
      <c r="K415" s="81"/>
    </row>
    <row r="416" spans="9:11" x14ac:dyDescent="0.8">
      <c r="I416" s="56">
        <v>400</v>
      </c>
      <c r="J416" s="81"/>
      <c r="K416" s="81"/>
    </row>
  </sheetData>
  <mergeCells count="1">
    <mergeCell ref="A15:F15"/>
  </mergeCells>
  <phoneticPr fontId="2"/>
  <pageMargins left="0.7" right="0.7" top="0.75" bottom="0.75" header="0.3" footer="0.3"/>
  <pageSetup paperSize="9" scale="3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D4D44-C55D-402F-90E4-4D5EA8162FBF}">
  <dimension ref="B2:AW242"/>
  <sheetViews>
    <sheetView workbookViewId="0">
      <selection activeCell="V22" sqref="V22"/>
    </sheetView>
  </sheetViews>
  <sheetFormatPr defaultColWidth="10.83203125" defaultRowHeight="19.899999999999999" customHeight="1" x14ac:dyDescent="0.8"/>
  <cols>
    <col min="1" max="1" width="4" style="29" customWidth="1"/>
    <col min="2" max="2" width="6.1640625" style="29" customWidth="1"/>
    <col min="3" max="22" width="5.1640625" style="29" customWidth="1"/>
    <col min="23" max="50" width="5.33203125" style="29" customWidth="1"/>
    <col min="51" max="16384" width="10.83203125" style="29"/>
  </cols>
  <sheetData>
    <row r="2" spans="2:49" ht="33.4" customHeight="1" thickBot="1" x14ac:dyDescent="0.75">
      <c r="B2" s="91" t="s">
        <v>84</v>
      </c>
      <c r="X2" s="92" t="s">
        <v>82</v>
      </c>
    </row>
    <row r="3" spans="2:49" ht="19.899999999999999" customHeight="1" thickBot="1" x14ac:dyDescent="0.85">
      <c r="W3" s="82"/>
      <c r="X3" s="88">
        <v>0</v>
      </c>
      <c r="Y3" s="88">
        <v>0.02</v>
      </c>
      <c r="Z3" s="88">
        <v>0.04</v>
      </c>
      <c r="AA3" s="88">
        <v>0.06</v>
      </c>
      <c r="AB3" s="88">
        <v>0.08</v>
      </c>
      <c r="AC3" s="88">
        <v>0.1</v>
      </c>
      <c r="AD3" s="88">
        <v>0.12</v>
      </c>
      <c r="AE3" s="88">
        <v>0.14000000000000001</v>
      </c>
      <c r="AF3" s="88">
        <v>0.16</v>
      </c>
      <c r="AG3" s="88">
        <v>0.18</v>
      </c>
      <c r="AH3" s="88">
        <v>0.2</v>
      </c>
      <c r="AI3" s="88">
        <v>0.22</v>
      </c>
      <c r="AJ3" s="88">
        <v>0.24</v>
      </c>
      <c r="AK3" s="88">
        <v>0.26</v>
      </c>
      <c r="AL3" s="88">
        <v>0.28000000000000003</v>
      </c>
      <c r="AM3" s="109">
        <v>0.3</v>
      </c>
      <c r="AN3" s="112">
        <v>0.32</v>
      </c>
      <c r="AO3" s="113">
        <v>0.34</v>
      </c>
      <c r="AP3" s="88">
        <v>0.36</v>
      </c>
      <c r="AQ3" s="88">
        <v>0.38</v>
      </c>
      <c r="AR3" s="88">
        <v>0.4</v>
      </c>
      <c r="AS3" s="88">
        <v>0.42</v>
      </c>
      <c r="AT3" s="88">
        <v>0.44</v>
      </c>
      <c r="AU3" s="88">
        <v>0.46</v>
      </c>
      <c r="AV3" s="88">
        <v>0.48</v>
      </c>
      <c r="AW3" s="88">
        <v>0.5</v>
      </c>
    </row>
    <row r="4" spans="2:49" ht="19.899999999999999" customHeight="1" x14ac:dyDescent="0.8">
      <c r="V4" s="93" t="s">
        <v>83</v>
      </c>
      <c r="W4" s="85">
        <v>0</v>
      </c>
      <c r="X4" s="114">
        <v>203.57726838014707</v>
      </c>
      <c r="Y4" s="115">
        <v>187.61369664549639</v>
      </c>
      <c r="Z4" s="115">
        <v>172.68959635784051</v>
      </c>
      <c r="AA4" s="115">
        <v>158.80496751717988</v>
      </c>
      <c r="AB4" s="115">
        <v>145.95981012351402</v>
      </c>
      <c r="AC4" s="115">
        <v>134.15412417684323</v>
      </c>
      <c r="AD4" s="115">
        <v>123.38790967716756</v>
      </c>
      <c r="AE4" s="115">
        <v>113.66116662448674</v>
      </c>
      <c r="AF4" s="115">
        <v>104.97389501880099</v>
      </c>
      <c r="AG4" s="115">
        <v>97.326094860110175</v>
      </c>
      <c r="AH4" s="115">
        <v>90.717766148414384</v>
      </c>
      <c r="AI4" s="115">
        <v>85.14890888371356</v>
      </c>
      <c r="AJ4" s="115">
        <v>80.619523066007758</v>
      </c>
      <c r="AK4" s="115">
        <v>77.129608695296938</v>
      </c>
      <c r="AL4" s="115">
        <v>74.679165771581097</v>
      </c>
      <c r="AM4" s="116">
        <v>73.268194294860294</v>
      </c>
      <c r="AN4" s="117">
        <v>72.896694265134414</v>
      </c>
      <c r="AO4" s="118">
        <v>73.564665682403572</v>
      </c>
      <c r="AP4" s="115">
        <v>75.27210854666771</v>
      </c>
      <c r="AQ4" s="115">
        <v>78.019022857926871</v>
      </c>
      <c r="AR4" s="115">
        <v>81.805408616181012</v>
      </c>
      <c r="AS4" s="115">
        <v>86.631265821430105</v>
      </c>
      <c r="AT4" s="115">
        <v>92.496594473674222</v>
      </c>
      <c r="AU4" s="115">
        <v>99.401394572913333</v>
      </c>
      <c r="AV4" s="115">
        <v>107.34566611914742</v>
      </c>
      <c r="AW4" s="119">
        <v>116.32940911237655</v>
      </c>
    </row>
    <row r="5" spans="2:49" ht="19.899999999999999" customHeight="1" x14ac:dyDescent="0.8">
      <c r="W5" s="85">
        <v>0.02</v>
      </c>
      <c r="X5" s="120">
        <v>202.68779699676756</v>
      </c>
      <c r="Y5" s="83">
        <v>186.74664213205966</v>
      </c>
      <c r="Z5" s="83">
        <v>171.8449587143466</v>
      </c>
      <c r="AA5" s="83">
        <v>157.98274674362864</v>
      </c>
      <c r="AB5" s="83">
        <v>145.16000621990563</v>
      </c>
      <c r="AC5" s="83">
        <v>133.37673714317768</v>
      </c>
      <c r="AD5" s="83">
        <v>122.63293951344463</v>
      </c>
      <c r="AE5" s="83">
        <v>112.9286133307066</v>
      </c>
      <c r="AF5" s="83">
        <v>104.26375859496356</v>
      </c>
      <c r="AG5" s="83">
        <v>96.638375306215551</v>
      </c>
      <c r="AH5" s="83">
        <v>90.052463464462548</v>
      </c>
      <c r="AI5" s="83">
        <v>84.506023069704455</v>
      </c>
      <c r="AJ5" s="83">
        <v>79.999054121941441</v>
      </c>
      <c r="AK5" s="83">
        <v>76.531556621173365</v>
      </c>
      <c r="AL5" s="83">
        <v>74.103530567400327</v>
      </c>
      <c r="AM5" s="99">
        <v>72.714975960622255</v>
      </c>
      <c r="AN5" s="105">
        <v>72.365892800839191</v>
      </c>
      <c r="AO5" s="87">
        <v>73.056281088051094</v>
      </c>
      <c r="AP5" s="83">
        <v>74.786140822258005</v>
      </c>
      <c r="AQ5" s="83">
        <v>77.555472003459926</v>
      </c>
      <c r="AR5" s="83">
        <v>81.364274631656812</v>
      </c>
      <c r="AS5" s="83">
        <v>86.212548706848722</v>
      </c>
      <c r="AT5" s="83">
        <v>92.100294229035569</v>
      </c>
      <c r="AU5" s="83">
        <v>99.027511198217468</v>
      </c>
      <c r="AV5" s="83">
        <v>106.99419961439433</v>
      </c>
      <c r="AW5" s="121">
        <v>116.00035947756622</v>
      </c>
    </row>
    <row r="6" spans="2:49" ht="19.899999999999999" customHeight="1" x14ac:dyDescent="0.8">
      <c r="W6" s="85">
        <v>0.04</v>
      </c>
      <c r="X6" s="120">
        <v>201.89272561338805</v>
      </c>
      <c r="Y6" s="83">
        <v>185.97398761862294</v>
      </c>
      <c r="Z6" s="83">
        <v>171.09472107085259</v>
      </c>
      <c r="AA6" s="83">
        <v>157.25492597007747</v>
      </c>
      <c r="AB6" s="83">
        <v>144.45460231629724</v>
      </c>
      <c r="AC6" s="83">
        <v>132.693750109512</v>
      </c>
      <c r="AD6" s="83">
        <v>121.97236934972175</v>
      </c>
      <c r="AE6" s="83">
        <v>112.29046003692648</v>
      </c>
      <c r="AF6" s="83">
        <v>103.64802217112624</v>
      </c>
      <c r="AG6" s="83">
        <v>96.045055752320962</v>
      </c>
      <c r="AH6" s="83">
        <v>89.481560780510691</v>
      </c>
      <c r="AI6" s="83">
        <v>83.957537255695399</v>
      </c>
      <c r="AJ6" s="83">
        <v>79.472985177875145</v>
      </c>
      <c r="AK6" s="83">
        <v>76.027904547049872</v>
      </c>
      <c r="AL6" s="83">
        <v>73.622295363219536</v>
      </c>
      <c r="AM6" s="99">
        <v>72.256157626384237</v>
      </c>
      <c r="AN6" s="105">
        <v>71.929491336543947</v>
      </c>
      <c r="AO6" s="87">
        <v>72.642296493698623</v>
      </c>
      <c r="AP6" s="83">
        <v>74.394573097848323</v>
      </c>
      <c r="AQ6" s="83">
        <v>77.186321148992974</v>
      </c>
      <c r="AR6" s="83">
        <v>81.017540647132648</v>
      </c>
      <c r="AS6" s="83">
        <v>85.88823159226726</v>
      </c>
      <c r="AT6" s="83">
        <v>91.798393984396952</v>
      </c>
      <c r="AU6" s="83">
        <v>98.748027823521596</v>
      </c>
      <c r="AV6" s="83">
        <v>106.73713310964118</v>
      </c>
      <c r="AW6" s="121">
        <v>115.7657098427559</v>
      </c>
    </row>
    <row r="7" spans="2:49" ht="19.899999999999999" customHeight="1" x14ac:dyDescent="0.8">
      <c r="W7" s="85">
        <v>0.06</v>
      </c>
      <c r="X7" s="120">
        <v>201.19205423000858</v>
      </c>
      <c r="Y7" s="83">
        <v>185.29573310518612</v>
      </c>
      <c r="Z7" s="83">
        <v>170.43888342735869</v>
      </c>
      <c r="AA7" s="83">
        <v>156.62150519652627</v>
      </c>
      <c r="AB7" s="83">
        <v>143.84359841268883</v>
      </c>
      <c r="AC7" s="83">
        <v>132.10516307584632</v>
      </c>
      <c r="AD7" s="83">
        <v>121.40619918599887</v>
      </c>
      <c r="AE7" s="83">
        <v>111.74670674314631</v>
      </c>
      <c r="AF7" s="83">
        <v>103.12668574728889</v>
      </c>
      <c r="AG7" s="83">
        <v>95.54613619842641</v>
      </c>
      <c r="AH7" s="83">
        <v>89.005058096558884</v>
      </c>
      <c r="AI7" s="83">
        <v>83.503451441686366</v>
      </c>
      <c r="AJ7" s="83">
        <v>79.041316233808786</v>
      </c>
      <c r="AK7" s="83">
        <v>75.6186524729263</v>
      </c>
      <c r="AL7" s="83">
        <v>73.235460159038794</v>
      </c>
      <c r="AM7" s="99">
        <v>71.891739292146241</v>
      </c>
      <c r="AN7" s="105">
        <v>71.587489872248668</v>
      </c>
      <c r="AO7" s="87">
        <v>72.32271189934616</v>
      </c>
      <c r="AP7" s="83">
        <v>74.09740537343859</v>
      </c>
      <c r="AQ7" s="83">
        <v>76.911570294526001</v>
      </c>
      <c r="AR7" s="83">
        <v>80.765206662608463</v>
      </c>
      <c r="AS7" s="83">
        <v>85.658314477685863</v>
      </c>
      <c r="AT7" s="83">
        <v>91.590893739758258</v>
      </c>
      <c r="AU7" s="83">
        <v>98.562944448825675</v>
      </c>
      <c r="AV7" s="83">
        <v>106.57446660488803</v>
      </c>
      <c r="AW7" s="121">
        <v>115.62546020794542</v>
      </c>
    </row>
    <row r="8" spans="2:49" ht="19.899999999999999" customHeight="1" x14ac:dyDescent="0.8">
      <c r="W8" s="85">
        <v>0.08</v>
      </c>
      <c r="X8" s="120">
        <v>200.58578284662917</v>
      </c>
      <c r="Y8" s="83">
        <v>184.71187859174944</v>
      </c>
      <c r="Z8" s="83">
        <v>169.87744578386474</v>
      </c>
      <c r="AA8" s="83">
        <v>156.082484422975</v>
      </c>
      <c r="AB8" s="83">
        <v>143.32699450908029</v>
      </c>
      <c r="AC8" s="83">
        <v>131.61097604218068</v>
      </c>
      <c r="AD8" s="83">
        <v>120.93442902227595</v>
      </c>
      <c r="AE8" s="83">
        <v>111.29735344936624</v>
      </c>
      <c r="AF8" s="83">
        <v>102.69974932345151</v>
      </c>
      <c r="AG8" s="83">
        <v>95.141616644531751</v>
      </c>
      <c r="AH8" s="83">
        <v>88.622955412607041</v>
      </c>
      <c r="AI8" s="83">
        <v>83.143765627677297</v>
      </c>
      <c r="AJ8" s="83">
        <v>78.704047289742533</v>
      </c>
      <c r="AK8" s="83">
        <v>75.303800398802764</v>
      </c>
      <c r="AL8" s="83">
        <v>72.943024954857961</v>
      </c>
      <c r="AM8" s="99">
        <v>71.621720957908209</v>
      </c>
      <c r="AN8" s="106">
        <v>71.339888407953438</v>
      </c>
      <c r="AO8" s="87">
        <v>72.097527304993676</v>
      </c>
      <c r="AP8" s="83">
        <v>73.89463764902888</v>
      </c>
      <c r="AQ8" s="83">
        <v>76.731219440059093</v>
      </c>
      <c r="AR8" s="83">
        <v>80.607272678084286</v>
      </c>
      <c r="AS8" s="83">
        <v>85.522797363104431</v>
      </c>
      <c r="AT8" s="83">
        <v>91.477793495119599</v>
      </c>
      <c r="AU8" s="83">
        <v>98.472261074129776</v>
      </c>
      <c r="AV8" s="83">
        <v>106.50620010013492</v>
      </c>
      <c r="AW8" s="121">
        <v>115.57961057313516</v>
      </c>
    </row>
    <row r="9" spans="2:49" ht="19.899999999999999" customHeight="1" thickBot="1" x14ac:dyDescent="0.85">
      <c r="W9" s="109">
        <v>0.1</v>
      </c>
      <c r="X9" s="122">
        <v>200.07391146324963</v>
      </c>
      <c r="Y9" s="94">
        <v>184.22242407831274</v>
      </c>
      <c r="Z9" s="94">
        <v>169.41040814037081</v>
      </c>
      <c r="AA9" s="94">
        <v>155.63786364942388</v>
      </c>
      <c r="AB9" s="94">
        <v>142.9047906054719</v>
      </c>
      <c r="AC9" s="94">
        <v>131.21118900851502</v>
      </c>
      <c r="AD9" s="94">
        <v>120.55705885855308</v>
      </c>
      <c r="AE9" s="94">
        <v>110.9424001555861</v>
      </c>
      <c r="AF9" s="94">
        <v>102.36721289961413</v>
      </c>
      <c r="AG9" s="94">
        <v>94.831497090637157</v>
      </c>
      <c r="AH9" s="94">
        <v>88.335252728655163</v>
      </c>
      <c r="AI9" s="94">
        <v>82.878479813668193</v>
      </c>
      <c r="AJ9" s="94">
        <v>78.461178345676203</v>
      </c>
      <c r="AK9" s="94">
        <v>75.083348324679221</v>
      </c>
      <c r="AL9" s="94">
        <v>72.744989750677206</v>
      </c>
      <c r="AM9" s="100">
        <v>71.446102623670214</v>
      </c>
      <c r="AN9" s="107">
        <v>71.186686943658202</v>
      </c>
      <c r="AO9" s="102">
        <v>71.966742710641171</v>
      </c>
      <c r="AP9" s="94">
        <v>73.786269924619162</v>
      </c>
      <c r="AQ9" s="94">
        <v>76.64526858559212</v>
      </c>
      <c r="AR9" s="94">
        <v>80.543738693560059</v>
      </c>
      <c r="AS9" s="94">
        <v>85.48168024852302</v>
      </c>
      <c r="AT9" s="94">
        <v>91.459093250480962</v>
      </c>
      <c r="AU9" s="94">
        <v>98.475977699433898</v>
      </c>
      <c r="AV9" s="94">
        <v>106.5323335953818</v>
      </c>
      <c r="AW9" s="123">
        <v>115.6281609383248</v>
      </c>
    </row>
    <row r="10" spans="2:49" ht="19.899999999999999" customHeight="1" thickBot="1" x14ac:dyDescent="0.85">
      <c r="W10" s="110">
        <v>0.12</v>
      </c>
      <c r="X10" s="124">
        <v>199.65644007987021</v>
      </c>
      <c r="Y10" s="96">
        <v>183.82736956487599</v>
      </c>
      <c r="Z10" s="96">
        <v>169.0377704968769</v>
      </c>
      <c r="AA10" s="96">
        <v>155.28764287587271</v>
      </c>
      <c r="AB10" s="96">
        <v>142.57698670186352</v>
      </c>
      <c r="AC10" s="96">
        <v>130.90580197484937</v>
      </c>
      <c r="AD10" s="96">
        <v>120.27408869483014</v>
      </c>
      <c r="AE10" s="96">
        <v>110.68184686180598</v>
      </c>
      <c r="AF10" s="96">
        <v>102.12907647577673</v>
      </c>
      <c r="AG10" s="96">
        <v>94.615777536742542</v>
      </c>
      <c r="AH10" s="96">
        <v>88.141950044703322</v>
      </c>
      <c r="AI10" s="96">
        <v>82.707593999659125</v>
      </c>
      <c r="AJ10" s="96">
        <v>78.312709401609922</v>
      </c>
      <c r="AK10" s="96">
        <v>74.957296250555686</v>
      </c>
      <c r="AL10" s="96">
        <v>72.64135454649643</v>
      </c>
      <c r="AM10" s="97">
        <v>71.364884289432226</v>
      </c>
      <c r="AN10" s="90"/>
      <c r="AO10" s="95">
        <v>71.930358116288701</v>
      </c>
      <c r="AP10" s="96">
        <v>73.772302200209424</v>
      </c>
      <c r="AQ10" s="96">
        <v>76.653717731125127</v>
      </c>
      <c r="AR10" s="96">
        <v>80.574604709035881</v>
      </c>
      <c r="AS10" s="96">
        <v>85.534963133941588</v>
      </c>
      <c r="AT10" s="96">
        <v>91.534793005842317</v>
      </c>
      <c r="AU10" s="96">
        <v>98.574094324738013</v>
      </c>
      <c r="AV10" s="96">
        <v>106.65286709062866</v>
      </c>
      <c r="AW10" s="98">
        <v>115.77111130351443</v>
      </c>
    </row>
    <row r="11" spans="2:49" ht="19.899999999999999" customHeight="1" x14ac:dyDescent="0.8">
      <c r="W11" s="111">
        <v>0.14000000000000001</v>
      </c>
      <c r="X11" s="125">
        <v>199.33336869649071</v>
      </c>
      <c r="Y11" s="86">
        <v>183.52671505143925</v>
      </c>
      <c r="Z11" s="86">
        <v>168.75953285338284</v>
      </c>
      <c r="AA11" s="86">
        <v>155.03182210232151</v>
      </c>
      <c r="AB11" s="86">
        <v>142.34358279825506</v>
      </c>
      <c r="AC11" s="86">
        <v>130.69481494118367</v>
      </c>
      <c r="AD11" s="86">
        <v>120.08551853110727</v>
      </c>
      <c r="AE11" s="86">
        <v>110.51569356802581</v>
      </c>
      <c r="AF11" s="86">
        <v>101.98534005193939</v>
      </c>
      <c r="AG11" s="86">
        <v>94.494457982847905</v>
      </c>
      <c r="AH11" s="86">
        <v>88.04304736075153</v>
      </c>
      <c r="AI11" s="86">
        <v>82.631108185650064</v>
      </c>
      <c r="AJ11" s="86">
        <v>78.258640457543606</v>
      </c>
      <c r="AK11" s="86">
        <v>74.925644176432115</v>
      </c>
      <c r="AL11" s="86">
        <v>72.632119342315676</v>
      </c>
      <c r="AM11" s="101">
        <v>71.378065955194174</v>
      </c>
      <c r="AN11" s="104">
        <v>71.163484015067695</v>
      </c>
      <c r="AO11" s="103">
        <v>71.988373521936211</v>
      </c>
      <c r="AP11" s="86">
        <v>73.852734475799693</v>
      </c>
      <c r="AQ11" s="86">
        <v>76.756566876658212</v>
      </c>
      <c r="AR11" s="86">
        <v>80.699870724511698</v>
      </c>
      <c r="AS11" s="86">
        <v>85.682646019360178</v>
      </c>
      <c r="AT11" s="86">
        <v>91.704892761203595</v>
      </c>
      <c r="AU11" s="86">
        <v>98.766610950042093</v>
      </c>
      <c r="AV11" s="86">
        <v>106.86780058587554</v>
      </c>
      <c r="AW11" s="126">
        <v>116.00846166870403</v>
      </c>
    </row>
    <row r="12" spans="2:49" ht="19.899999999999999" customHeight="1" x14ac:dyDescent="0.8">
      <c r="W12" s="85">
        <v>0.16</v>
      </c>
      <c r="X12" s="120">
        <v>199.10469731311113</v>
      </c>
      <c r="Y12" s="83">
        <v>183.32046053800264</v>
      </c>
      <c r="Z12" s="83">
        <v>168.57569520988898</v>
      </c>
      <c r="AA12" s="83">
        <v>154.87040132877033</v>
      </c>
      <c r="AB12" s="83">
        <v>142.20457889464669</v>
      </c>
      <c r="AC12" s="83">
        <v>130.578227907518</v>
      </c>
      <c r="AD12" s="83">
        <v>119.9913483673844</v>
      </c>
      <c r="AE12" s="83">
        <v>110.44394027424569</v>
      </c>
      <c r="AF12" s="83">
        <v>101.93600362810201</v>
      </c>
      <c r="AG12" s="83">
        <v>94.467538428953347</v>
      </c>
      <c r="AH12" s="83">
        <v>88.038544676799674</v>
      </c>
      <c r="AI12" s="83">
        <v>82.64902237164101</v>
      </c>
      <c r="AJ12" s="83">
        <v>78.298971513477312</v>
      </c>
      <c r="AK12" s="83">
        <v>74.988392102308609</v>
      </c>
      <c r="AL12" s="83">
        <v>72.717284138134914</v>
      </c>
      <c r="AM12" s="99">
        <v>71.485647620956158</v>
      </c>
      <c r="AN12" s="105">
        <v>71.293482550772438</v>
      </c>
      <c r="AO12" s="87">
        <v>72.140788927583742</v>
      </c>
      <c r="AP12" s="83">
        <v>74.027566751389983</v>
      </c>
      <c r="AQ12" s="83">
        <v>76.953816022191262</v>
      </c>
      <c r="AR12" s="83">
        <v>80.919536739987549</v>
      </c>
      <c r="AS12" s="83">
        <v>85.924728904778732</v>
      </c>
      <c r="AT12" s="83">
        <v>91.969392516564994</v>
      </c>
      <c r="AU12" s="83">
        <v>99.053527575346195</v>
      </c>
      <c r="AV12" s="83">
        <v>107.17713408112247</v>
      </c>
      <c r="AW12" s="121">
        <v>116.34021203389368</v>
      </c>
    </row>
    <row r="13" spans="2:49" ht="19.899999999999999" customHeight="1" x14ac:dyDescent="0.8">
      <c r="W13" s="85">
        <v>0.18</v>
      </c>
      <c r="X13" s="120">
        <v>198.97042592973165</v>
      </c>
      <c r="Y13" s="83">
        <v>183.2086060245658</v>
      </c>
      <c r="Z13" s="83">
        <v>168.48625756639493</v>
      </c>
      <c r="AA13" s="83">
        <v>154.80338055521915</v>
      </c>
      <c r="AB13" s="83">
        <v>142.15997499103818</v>
      </c>
      <c r="AC13" s="83">
        <v>130.55604087385234</v>
      </c>
      <c r="AD13" s="83">
        <v>119.99157820366145</v>
      </c>
      <c r="AE13" s="83">
        <v>110.46658698046558</v>
      </c>
      <c r="AF13" s="83">
        <v>101.9810672042646</v>
      </c>
      <c r="AG13" s="83">
        <v>94.535018875058753</v>
      </c>
      <c r="AH13" s="83">
        <v>88.128441992847812</v>
      </c>
      <c r="AI13" s="83">
        <v>82.761336557631907</v>
      </c>
      <c r="AJ13" s="83">
        <v>78.433702569411011</v>
      </c>
      <c r="AK13" s="83">
        <v>75.145540028185053</v>
      </c>
      <c r="AL13" s="83">
        <v>72.896848933954061</v>
      </c>
      <c r="AM13" s="99">
        <v>71.687629286718121</v>
      </c>
      <c r="AN13" s="105">
        <v>71.517881086477189</v>
      </c>
      <c r="AO13" s="87">
        <v>72.387604333231224</v>
      </c>
      <c r="AP13" s="83">
        <v>74.29679902698031</v>
      </c>
      <c r="AQ13" s="83">
        <v>77.245465167724319</v>
      </c>
      <c r="AR13" s="83">
        <v>81.233602755463295</v>
      </c>
      <c r="AS13" s="83">
        <v>86.261211790197336</v>
      </c>
      <c r="AT13" s="83">
        <v>92.32829227192633</v>
      </c>
      <c r="AU13" s="83">
        <v>99.434844200650346</v>
      </c>
      <c r="AV13" s="83">
        <v>107.58086757636933</v>
      </c>
      <c r="AW13" s="121">
        <v>116.76636239908329</v>
      </c>
    </row>
    <row r="14" spans="2:49" ht="19.899999999999999" customHeight="1" x14ac:dyDescent="0.8">
      <c r="W14" s="85">
        <v>0.2</v>
      </c>
      <c r="X14" s="120">
        <v>198.93055454635217</v>
      </c>
      <c r="Y14" s="83">
        <v>183.19115151112914</v>
      </c>
      <c r="Z14" s="83">
        <v>168.49121992290097</v>
      </c>
      <c r="AA14" s="83">
        <v>154.83075978166795</v>
      </c>
      <c r="AB14" s="83">
        <v>142.20977108742989</v>
      </c>
      <c r="AC14" s="83">
        <v>130.62825384018669</v>
      </c>
      <c r="AD14" s="83">
        <v>120.08620803993857</v>
      </c>
      <c r="AE14" s="83">
        <v>110.58363368668546</v>
      </c>
      <c r="AF14" s="83">
        <v>102.12053078042729</v>
      </c>
      <c r="AG14" s="83">
        <v>94.696899321164153</v>
      </c>
      <c r="AH14" s="83">
        <v>88.312739308895999</v>
      </c>
      <c r="AI14" s="83">
        <v>82.968050743622825</v>
      </c>
      <c r="AJ14" s="83">
        <v>78.662833625344703</v>
      </c>
      <c r="AK14" s="83">
        <v>75.397087954061519</v>
      </c>
      <c r="AL14" s="83">
        <v>73.1708137297733</v>
      </c>
      <c r="AM14" s="89">
        <v>71.984010952480133</v>
      </c>
      <c r="AN14" s="105">
        <v>71.836679622181947</v>
      </c>
      <c r="AO14" s="87">
        <v>72.728819738878769</v>
      </c>
      <c r="AP14" s="83">
        <v>74.660431302570544</v>
      </c>
      <c r="AQ14" s="83">
        <v>77.63151431325737</v>
      </c>
      <c r="AR14" s="83">
        <v>81.642068770939147</v>
      </c>
      <c r="AS14" s="83">
        <v>86.692094675615891</v>
      </c>
      <c r="AT14" s="83">
        <v>92.781592027287687</v>
      </c>
      <c r="AU14" s="83">
        <v>99.910560825954448</v>
      </c>
      <c r="AV14" s="83">
        <v>108.07900107161616</v>
      </c>
      <c r="AW14" s="121">
        <v>117.28691276427298</v>
      </c>
    </row>
    <row r="15" spans="2:49" ht="19.899999999999999" customHeight="1" x14ac:dyDescent="0.8">
      <c r="W15" s="85">
        <v>0.22</v>
      </c>
      <c r="X15" s="120">
        <v>198.98508316297273</v>
      </c>
      <c r="Y15" s="83">
        <v>183.2680969976924</v>
      </c>
      <c r="Z15" s="83">
        <v>168.5905822794071</v>
      </c>
      <c r="AA15" s="83">
        <v>154.95253900811673</v>
      </c>
      <c r="AB15" s="83">
        <v>142.35396718382137</v>
      </c>
      <c r="AC15" s="83">
        <v>130.79486680652101</v>
      </c>
      <c r="AD15" s="83">
        <v>120.27523787621568</v>
      </c>
      <c r="AE15" s="83">
        <v>110.79508039290525</v>
      </c>
      <c r="AF15" s="83">
        <v>102.35439435658992</v>
      </c>
      <c r="AG15" s="83">
        <v>94.953179767269532</v>
      </c>
      <c r="AH15" s="83">
        <v>88.591436624944151</v>
      </c>
      <c r="AI15" s="83">
        <v>83.269164929613794</v>
      </c>
      <c r="AJ15" s="83">
        <v>78.98636468127836</v>
      </c>
      <c r="AK15" s="83">
        <v>75.743035879937921</v>
      </c>
      <c r="AL15" s="83">
        <v>73.539178525592547</v>
      </c>
      <c r="AM15" s="99">
        <v>72.374792618242139</v>
      </c>
      <c r="AN15" s="105">
        <v>72.249878157886698</v>
      </c>
      <c r="AO15" s="87">
        <v>73.16443514452628</v>
      </c>
      <c r="AP15" s="83">
        <v>75.118463578160828</v>
      </c>
      <c r="AQ15" s="83">
        <v>78.111963458790399</v>
      </c>
      <c r="AR15" s="83">
        <v>82.144934786414922</v>
      </c>
      <c r="AS15" s="83">
        <v>87.217377561034496</v>
      </c>
      <c r="AT15" s="83">
        <v>93.329291782648994</v>
      </c>
      <c r="AU15" s="83">
        <v>100.48067745125856</v>
      </c>
      <c r="AV15" s="83">
        <v>108.67153456686307</v>
      </c>
      <c r="AW15" s="121">
        <v>117.90186312946255</v>
      </c>
    </row>
    <row r="16" spans="2:49" ht="19.899999999999999" customHeight="1" x14ac:dyDescent="0.8">
      <c r="W16" s="85">
        <v>0.24</v>
      </c>
      <c r="X16" s="120">
        <v>199.13401177959321</v>
      </c>
      <c r="Y16" s="83">
        <v>183.43944248425569</v>
      </c>
      <c r="Z16" s="83">
        <v>168.78434463591313</v>
      </c>
      <c r="AA16" s="83">
        <v>155.16871823456557</v>
      </c>
      <c r="AB16" s="83">
        <v>142.59256328021297</v>
      </c>
      <c r="AC16" s="83">
        <v>131.05587977285541</v>
      </c>
      <c r="AD16" s="83">
        <v>120.55866771249279</v>
      </c>
      <c r="AE16" s="83">
        <v>111.10092709912517</v>
      </c>
      <c r="AF16" s="83">
        <v>102.68265793275259</v>
      </c>
      <c r="AG16" s="83">
        <v>95.303860213374961</v>
      </c>
      <c r="AH16" s="83">
        <v>88.964533940992311</v>
      </c>
      <c r="AI16" s="83">
        <v>83.664679115604685</v>
      </c>
      <c r="AJ16" s="83">
        <v>79.404295737212053</v>
      </c>
      <c r="AK16" s="83">
        <v>76.183383805814444</v>
      </c>
      <c r="AL16" s="83">
        <v>74.001943321411758</v>
      </c>
      <c r="AM16" s="99">
        <v>72.859974284004167</v>
      </c>
      <c r="AN16" s="105">
        <v>72.757476693591457</v>
      </c>
      <c r="AO16" s="87">
        <v>73.694450550173784</v>
      </c>
      <c r="AP16" s="83">
        <v>75.670895853751134</v>
      </c>
      <c r="AQ16" s="83">
        <v>78.686812604323435</v>
      </c>
      <c r="AR16" s="83">
        <v>82.74220080189076</v>
      </c>
      <c r="AS16" s="83">
        <v>87.837060446453037</v>
      </c>
      <c r="AT16" s="83">
        <v>93.971391538010394</v>
      </c>
      <c r="AU16" s="83">
        <v>101.14519407656265</v>
      </c>
      <c r="AV16" s="83">
        <v>109.35846806210992</v>
      </c>
      <c r="AW16" s="121">
        <v>118.61121349465226</v>
      </c>
    </row>
    <row r="17" spans="23:49" ht="19.899999999999999" customHeight="1" x14ac:dyDescent="0.8">
      <c r="W17" s="85">
        <v>0.26</v>
      </c>
      <c r="X17" s="120">
        <v>199.37734039621375</v>
      </c>
      <c r="Y17" s="83">
        <v>183.70518797081891</v>
      </c>
      <c r="Z17" s="83">
        <v>169.07250699241914</v>
      </c>
      <c r="AA17" s="83">
        <v>155.47929746101431</v>
      </c>
      <c r="AB17" s="83">
        <v>142.92555937660447</v>
      </c>
      <c r="AC17" s="83">
        <v>131.41129273918969</v>
      </c>
      <c r="AD17" s="83">
        <v>120.93649754876986</v>
      </c>
      <c r="AE17" s="83">
        <v>111.50117380534503</v>
      </c>
      <c r="AF17" s="83">
        <v>103.10532150891521</v>
      </c>
      <c r="AG17" s="83">
        <v>95.748940659480326</v>
      </c>
      <c r="AH17" s="83">
        <v>89.432031257040506</v>
      </c>
      <c r="AI17" s="83">
        <v>84.154593301595654</v>
      </c>
      <c r="AJ17" s="83">
        <v>79.916626793145738</v>
      </c>
      <c r="AK17" s="83">
        <v>76.718131731690903</v>
      </c>
      <c r="AL17" s="83">
        <v>74.559108117230977</v>
      </c>
      <c r="AM17" s="99">
        <v>73.439555949766131</v>
      </c>
      <c r="AN17" s="105">
        <v>73.359475229296208</v>
      </c>
      <c r="AO17" s="87">
        <v>74.318865955821323</v>
      </c>
      <c r="AP17" s="83">
        <v>76.317728129341447</v>
      </c>
      <c r="AQ17" s="83">
        <v>79.35606174985648</v>
      </c>
      <c r="AR17" s="83">
        <v>83.433866817366606</v>
      </c>
      <c r="AS17" s="83">
        <v>88.551143331871629</v>
      </c>
      <c r="AT17" s="83">
        <v>94.707891293371702</v>
      </c>
      <c r="AU17" s="83">
        <v>101.9041107018668</v>
      </c>
      <c r="AV17" s="83">
        <v>110.13980155735682</v>
      </c>
      <c r="AW17" s="121">
        <v>119.41496385984188</v>
      </c>
    </row>
    <row r="18" spans="23:49" ht="19.899999999999999" customHeight="1" x14ac:dyDescent="0.8">
      <c r="W18" s="85">
        <v>0.28000000000000003</v>
      </c>
      <c r="X18" s="120">
        <v>199.71506901283428</v>
      </c>
      <c r="Y18" s="83">
        <v>184.06533345738225</v>
      </c>
      <c r="Z18" s="83">
        <v>169.45506934892521</v>
      </c>
      <c r="AA18" s="83">
        <v>155.88427668746309</v>
      </c>
      <c r="AB18" s="83">
        <v>143.35295547299611</v>
      </c>
      <c r="AC18" s="83">
        <v>131.86110570552404</v>
      </c>
      <c r="AD18" s="83">
        <v>121.40872738504702</v>
      </c>
      <c r="AE18" s="83">
        <v>111.99582051156489</v>
      </c>
      <c r="AF18" s="83">
        <v>103.62238508507782</v>
      </c>
      <c r="AG18" s="83">
        <v>96.288421105585755</v>
      </c>
      <c r="AH18" s="83">
        <v>89.99392857308861</v>
      </c>
      <c r="AI18" s="83">
        <v>84.738907487586573</v>
      </c>
      <c r="AJ18" s="83">
        <v>80.523357849079446</v>
      </c>
      <c r="AK18" s="83">
        <v>77.347279657567341</v>
      </c>
      <c r="AL18" s="83">
        <v>75.210672913050232</v>
      </c>
      <c r="AM18" s="99">
        <v>74.113537615528102</v>
      </c>
      <c r="AN18" s="105">
        <v>74.055873765000968</v>
      </c>
      <c r="AO18" s="87">
        <v>75.037681361468799</v>
      </c>
      <c r="AP18" s="83">
        <v>77.058960404931653</v>
      </c>
      <c r="AQ18" s="83">
        <v>80.119710895389531</v>
      </c>
      <c r="AR18" s="83">
        <v>84.219932832842403</v>
      </c>
      <c r="AS18" s="83">
        <v>89.359626217290185</v>
      </c>
      <c r="AT18" s="83">
        <v>95.538791048733074</v>
      </c>
      <c r="AU18" s="83">
        <v>102.75742732717086</v>
      </c>
      <c r="AV18" s="83">
        <v>111.0155350526037</v>
      </c>
      <c r="AW18" s="121">
        <v>120.31311422503147</v>
      </c>
    </row>
    <row r="19" spans="23:49" ht="19.899999999999999" customHeight="1" x14ac:dyDescent="0.8">
      <c r="W19" s="85">
        <v>0.3</v>
      </c>
      <c r="X19" s="120">
        <v>200.14719762945472</v>
      </c>
      <c r="Y19" s="83">
        <v>184.51987894394546</v>
      </c>
      <c r="Z19" s="83">
        <v>169.93203170543129</v>
      </c>
      <c r="AA19" s="83">
        <v>156.38365591391195</v>
      </c>
      <c r="AB19" s="83">
        <v>143.87475156938763</v>
      </c>
      <c r="AC19" s="83">
        <v>132.40531867185837</v>
      </c>
      <c r="AD19" s="83">
        <v>121.97535722132402</v>
      </c>
      <c r="AE19" s="83">
        <v>112.58486721778475</v>
      </c>
      <c r="AF19" s="83">
        <v>104.23384866124047</v>
      </c>
      <c r="AG19" s="83">
        <v>96.922301551691163</v>
      </c>
      <c r="AH19" s="83">
        <v>90.650225889136848</v>
      </c>
      <c r="AI19" s="83">
        <v>85.4176216735775</v>
      </c>
      <c r="AJ19" s="83">
        <v>81.224488905013104</v>
      </c>
      <c r="AK19" s="83">
        <v>78.070827583443815</v>
      </c>
      <c r="AL19" s="83">
        <v>75.956637708869451</v>
      </c>
      <c r="AM19" s="99">
        <v>74.881919281290081</v>
      </c>
      <c r="AN19" s="105">
        <v>74.846672300705734</v>
      </c>
      <c r="AO19" s="87">
        <v>75.850896767116353</v>
      </c>
      <c r="AP19" s="83">
        <v>77.894592680521967</v>
      </c>
      <c r="AQ19" s="83">
        <v>80.977760040922576</v>
      </c>
      <c r="AR19" s="83">
        <v>85.100398848318207</v>
      </c>
      <c r="AS19" s="83">
        <v>90.262509102708805</v>
      </c>
      <c r="AT19" s="83">
        <v>96.464090804094411</v>
      </c>
      <c r="AU19" s="83">
        <v>103.70514395247497</v>
      </c>
      <c r="AV19" s="83">
        <v>111.98566854785057</v>
      </c>
      <c r="AW19" s="121">
        <v>121.30566459022113</v>
      </c>
    </row>
    <row r="20" spans="23:49" ht="19.899999999999999" customHeight="1" x14ac:dyDescent="0.8">
      <c r="W20" s="85">
        <v>0.32</v>
      </c>
      <c r="X20" s="120">
        <v>200.67372624607523</v>
      </c>
      <c r="Y20" s="83">
        <v>185.06882443050878</v>
      </c>
      <c r="Z20" s="83">
        <v>170.50339406193723</v>
      </c>
      <c r="AA20" s="83">
        <v>156.97743514036077</v>
      </c>
      <c r="AB20" s="83">
        <v>144.49094766577929</v>
      </c>
      <c r="AC20" s="83">
        <v>133.04393163819273</v>
      </c>
      <c r="AD20" s="83">
        <v>122.63638705760115</v>
      </c>
      <c r="AE20" s="83">
        <v>113.26831392400466</v>
      </c>
      <c r="AF20" s="83">
        <v>104.93971223740306</v>
      </c>
      <c r="AG20" s="83">
        <v>97.65058199779655</v>
      </c>
      <c r="AH20" s="83">
        <v>91.400923205184966</v>
      </c>
      <c r="AI20" s="83">
        <v>86.190735859568406</v>
      </c>
      <c r="AJ20" s="83">
        <v>82.02001996094684</v>
      </c>
      <c r="AK20" s="83">
        <v>78.888775509320268</v>
      </c>
      <c r="AL20" s="83">
        <v>76.797002504688692</v>
      </c>
      <c r="AM20" s="99">
        <v>75.744700947052095</v>
      </c>
      <c r="AN20" s="105">
        <v>75.731870836410479</v>
      </c>
      <c r="AO20" s="87">
        <v>76.758512172763872</v>
      </c>
      <c r="AP20" s="83">
        <v>78.824624956112245</v>
      </c>
      <c r="AQ20" s="83">
        <v>81.93020918645567</v>
      </c>
      <c r="AR20" s="83">
        <v>86.075264863794047</v>
      </c>
      <c r="AS20" s="83">
        <v>91.259791988127361</v>
      </c>
      <c r="AT20" s="83">
        <v>97.483790559455727</v>
      </c>
      <c r="AU20" s="83">
        <v>104.7472605777791</v>
      </c>
      <c r="AV20" s="83">
        <v>113.0502020430975</v>
      </c>
      <c r="AW20" s="121">
        <v>122.39261495541079</v>
      </c>
    </row>
    <row r="21" spans="23:49" ht="19.899999999999999" customHeight="1" x14ac:dyDescent="0.8">
      <c r="W21" s="85">
        <v>0.34</v>
      </c>
      <c r="X21" s="120">
        <v>201.29465486269578</v>
      </c>
      <c r="Y21" s="83">
        <v>185.712169917072</v>
      </c>
      <c r="Z21" s="83">
        <v>171.16915641844338</v>
      </c>
      <c r="AA21" s="83">
        <v>157.66561436680954</v>
      </c>
      <c r="AB21" s="83">
        <v>145.20154376217084</v>
      </c>
      <c r="AC21" s="83">
        <v>133.77694460452705</v>
      </c>
      <c r="AD21" s="83">
        <v>123.3918168938783</v>
      </c>
      <c r="AE21" s="83">
        <v>114.04616063022446</v>
      </c>
      <c r="AF21" s="83">
        <v>105.73997581356572</v>
      </c>
      <c r="AG21" s="83">
        <v>98.473262443901945</v>
      </c>
      <c r="AH21" s="83">
        <v>92.246020521233163</v>
      </c>
      <c r="AI21" s="83">
        <v>87.058250045559319</v>
      </c>
      <c r="AJ21" s="83">
        <v>82.909951016880527</v>
      </c>
      <c r="AK21" s="83">
        <v>79.801123435196715</v>
      </c>
      <c r="AL21" s="83">
        <v>77.731767300507897</v>
      </c>
      <c r="AM21" s="99">
        <v>76.701882612814074</v>
      </c>
      <c r="AN21" s="105">
        <v>76.711469372115218</v>
      </c>
      <c r="AO21" s="87">
        <v>77.760527578411399</v>
      </c>
      <c r="AP21" s="83">
        <v>79.849057231702517</v>
      </c>
      <c r="AQ21" s="83">
        <v>82.977058331988673</v>
      </c>
      <c r="AR21" s="83">
        <v>87.144530879269809</v>
      </c>
      <c r="AS21" s="83">
        <v>92.351474873545996</v>
      </c>
      <c r="AT21" s="83">
        <v>98.597890314817064</v>
      </c>
      <c r="AU21" s="83">
        <v>105.8837772030832</v>
      </c>
      <c r="AV21" s="83">
        <v>114.20913553834431</v>
      </c>
      <c r="AW21" s="121">
        <v>123.57396532060042</v>
      </c>
    </row>
    <row r="22" spans="23:49" ht="19.899999999999999" customHeight="1" x14ac:dyDescent="0.8">
      <c r="W22" s="85">
        <v>0.36</v>
      </c>
      <c r="X22" s="120">
        <v>202.00998347931636</v>
      </c>
      <c r="Y22" s="83">
        <v>186.44991540363534</v>
      </c>
      <c r="Z22" s="83">
        <v>171.92931877494942</v>
      </c>
      <c r="AA22" s="83">
        <v>158.44819359325834</v>
      </c>
      <c r="AB22" s="83">
        <v>146.00653985856238</v>
      </c>
      <c r="AC22" s="83">
        <v>134.6043575708614</v>
      </c>
      <c r="AD22" s="83">
        <v>124.24164673015538</v>
      </c>
      <c r="AE22" s="83">
        <v>114.91840733644432</v>
      </c>
      <c r="AF22" s="83">
        <v>106.63463938972829</v>
      </c>
      <c r="AG22" s="83">
        <v>99.390342890007332</v>
      </c>
      <c r="AH22" s="83">
        <v>93.185517837281253</v>
      </c>
      <c r="AI22" s="83">
        <v>88.020164231550226</v>
      </c>
      <c r="AJ22" s="83">
        <v>83.894282072814221</v>
      </c>
      <c r="AK22" s="83">
        <v>80.807871361073154</v>
      </c>
      <c r="AL22" s="83">
        <v>78.76093209632711</v>
      </c>
      <c r="AM22" s="99">
        <v>77.753464278576061</v>
      </c>
      <c r="AN22" s="105">
        <v>77.785467907819992</v>
      </c>
      <c r="AO22" s="87">
        <v>78.85694298405889</v>
      </c>
      <c r="AP22" s="83">
        <v>80.967889507292796</v>
      </c>
      <c r="AQ22" s="83">
        <v>84.118307477521739</v>
      </c>
      <c r="AR22" s="83">
        <v>88.308196894745635</v>
      </c>
      <c r="AS22" s="83">
        <v>93.537557758964454</v>
      </c>
      <c r="AT22" s="83">
        <v>99.806390070178438</v>
      </c>
      <c r="AU22" s="83">
        <v>107.11469382838727</v>
      </c>
      <c r="AV22" s="83">
        <v>115.46246903359116</v>
      </c>
      <c r="AW22" s="121">
        <v>124.8497156857901</v>
      </c>
    </row>
    <row r="23" spans="23:49" ht="19.899999999999999" customHeight="1" x14ac:dyDescent="0.8">
      <c r="W23" s="85">
        <v>0.38</v>
      </c>
      <c r="X23" s="120">
        <v>202.81971209593678</v>
      </c>
      <c r="Y23" s="83">
        <v>187.28206089019864</v>
      </c>
      <c r="Z23" s="83">
        <v>172.78388113145536</v>
      </c>
      <c r="AA23" s="83">
        <v>159.32517281970721</v>
      </c>
      <c r="AB23" s="83">
        <v>146.90593595495395</v>
      </c>
      <c r="AC23" s="83">
        <v>135.52617053719575</v>
      </c>
      <c r="AD23" s="83">
        <v>125.18587656643251</v>
      </c>
      <c r="AE23" s="83">
        <v>115.88505404266428</v>
      </c>
      <c r="AF23" s="83">
        <v>107.62370296589098</v>
      </c>
      <c r="AG23" s="83">
        <v>100.40182333611274</v>
      </c>
      <c r="AH23" s="83">
        <v>94.219415153329493</v>
      </c>
      <c r="AI23" s="83">
        <v>89.076478417541196</v>
      </c>
      <c r="AJ23" s="83">
        <v>84.973013128747922</v>
      </c>
      <c r="AK23" s="83">
        <v>81.909019286949629</v>
      </c>
      <c r="AL23" s="83">
        <v>79.884496892146316</v>
      </c>
      <c r="AM23" s="99">
        <v>78.899445944338055</v>
      </c>
      <c r="AN23" s="105">
        <v>78.953866443524745</v>
      </c>
      <c r="AO23" s="87">
        <v>80.047758389706473</v>
      </c>
      <c r="AP23" s="83">
        <v>82.18112178288311</v>
      </c>
      <c r="AQ23" s="83">
        <v>85.353956623054728</v>
      </c>
      <c r="AR23" s="83">
        <v>89.566262910221496</v>
      </c>
      <c r="AS23" s="83">
        <v>94.818040644383103</v>
      </c>
      <c r="AT23" s="83">
        <v>101.10928982553979</v>
      </c>
      <c r="AU23" s="83">
        <v>108.44001045369144</v>
      </c>
      <c r="AV23" s="83">
        <v>116.81020252883805</v>
      </c>
      <c r="AW23" s="121">
        <v>126.2198660509797</v>
      </c>
    </row>
    <row r="24" spans="23:49" ht="19.899999999999999" customHeight="1" x14ac:dyDescent="0.8">
      <c r="W24" s="85">
        <v>0.4</v>
      </c>
      <c r="X24" s="120">
        <v>203.72384071255729</v>
      </c>
      <c r="Y24" s="83">
        <v>188.20860637676191</v>
      </c>
      <c r="Z24" s="83">
        <v>173.73284348796142</v>
      </c>
      <c r="AA24" s="83">
        <v>160.29655204615599</v>
      </c>
      <c r="AB24" s="83">
        <v>147.8997320513455</v>
      </c>
      <c r="AC24" s="83">
        <v>136.54238350353003</v>
      </c>
      <c r="AD24" s="83">
        <v>126.22450640270957</v>
      </c>
      <c r="AE24" s="83">
        <v>116.94610074888412</v>
      </c>
      <c r="AF24" s="83">
        <v>108.70716654205361</v>
      </c>
      <c r="AG24" s="83">
        <v>101.50770378221819</v>
      </c>
      <c r="AH24" s="83">
        <v>95.347712469377655</v>
      </c>
      <c r="AI24" s="83">
        <v>90.22719260353216</v>
      </c>
      <c r="AJ24" s="83">
        <v>86.146144184681617</v>
      </c>
      <c r="AK24" s="83">
        <v>83.104567212826083</v>
      </c>
      <c r="AL24" s="83">
        <v>81.102461687965587</v>
      </c>
      <c r="AM24" s="99">
        <v>80.139827610100028</v>
      </c>
      <c r="AN24" s="105">
        <v>80.216664979229506</v>
      </c>
      <c r="AO24" s="87">
        <v>81.332973795353922</v>
      </c>
      <c r="AP24" s="83">
        <v>83.48875405847339</v>
      </c>
      <c r="AQ24" s="83">
        <v>86.684005768587824</v>
      </c>
      <c r="AR24" s="83">
        <v>90.918728925697266</v>
      </c>
      <c r="AS24" s="83">
        <v>96.192923529801689</v>
      </c>
      <c r="AT24" s="83">
        <v>102.50658958090112</v>
      </c>
      <c r="AU24" s="83">
        <v>109.85972707899556</v>
      </c>
      <c r="AV24" s="83">
        <v>118.25233602408487</v>
      </c>
      <c r="AW24" s="121">
        <v>127.6844164161694</v>
      </c>
    </row>
    <row r="25" spans="23:49" ht="19.899999999999999" customHeight="1" x14ac:dyDescent="0.8">
      <c r="W25" s="85">
        <v>0.42</v>
      </c>
      <c r="X25" s="120">
        <v>204.72236932917789</v>
      </c>
      <c r="Y25" s="83">
        <v>189.22955186332516</v>
      </c>
      <c r="Z25" s="83">
        <v>174.77620584446743</v>
      </c>
      <c r="AA25" s="83">
        <v>161.36233127260479</v>
      </c>
      <c r="AB25" s="83">
        <v>148.98792814773705</v>
      </c>
      <c r="AC25" s="83">
        <v>137.65299646986446</v>
      </c>
      <c r="AD25" s="83">
        <v>127.35753623898664</v>
      </c>
      <c r="AE25" s="83">
        <v>118.10154745510395</v>
      </c>
      <c r="AF25" s="83">
        <v>109.88503011821629</v>
      </c>
      <c r="AG25" s="83">
        <v>102.70798422832353</v>
      </c>
      <c r="AH25" s="83">
        <v>96.570409785425767</v>
      </c>
      <c r="AI25" s="83">
        <v>91.47230678952306</v>
      </c>
      <c r="AJ25" s="83">
        <v>87.413675240615319</v>
      </c>
      <c r="AK25" s="83">
        <v>84.394515138702587</v>
      </c>
      <c r="AL25" s="83">
        <v>82.414826483784822</v>
      </c>
      <c r="AM25" s="99">
        <v>81.474609275861994</v>
      </c>
      <c r="AN25" s="105">
        <v>81.573863514934288</v>
      </c>
      <c r="AO25" s="87">
        <v>82.71258920100145</v>
      </c>
      <c r="AP25" s="83">
        <v>84.890786334063648</v>
      </c>
      <c r="AQ25" s="83">
        <v>88.10845491412087</v>
      </c>
      <c r="AR25" s="83">
        <v>92.365594941173072</v>
      </c>
      <c r="AS25" s="83">
        <v>97.662206415220297</v>
      </c>
      <c r="AT25" s="83">
        <v>103.9982893362625</v>
      </c>
      <c r="AU25" s="83">
        <v>111.37384370429957</v>
      </c>
      <c r="AV25" s="83">
        <v>119.78886951933178</v>
      </c>
      <c r="AW25" s="121">
        <v>129.24336678135901</v>
      </c>
    </row>
    <row r="26" spans="23:49" ht="19.899999999999999" customHeight="1" x14ac:dyDescent="0.8">
      <c r="W26" s="85">
        <v>0.44</v>
      </c>
      <c r="X26" s="120">
        <v>205.81529794579833</v>
      </c>
      <c r="Y26" s="83">
        <v>190.34489734988836</v>
      </c>
      <c r="Z26" s="83">
        <v>175.9139682009735</v>
      </c>
      <c r="AA26" s="83">
        <v>162.5225104990536</v>
      </c>
      <c r="AB26" s="83">
        <v>150.17052424412867</v>
      </c>
      <c r="AC26" s="83">
        <v>138.85800943619864</v>
      </c>
      <c r="AD26" s="83">
        <v>128.58496607526376</v>
      </c>
      <c r="AE26" s="83">
        <v>119.35139416132384</v>
      </c>
      <c r="AF26" s="83">
        <v>111.15729369437891</v>
      </c>
      <c r="AG26" s="83">
        <v>104.00266467442891</v>
      </c>
      <c r="AH26" s="83">
        <v>97.887507101473958</v>
      </c>
      <c r="AI26" s="83">
        <v>92.811820975514024</v>
      </c>
      <c r="AJ26" s="83">
        <v>88.775606296549</v>
      </c>
      <c r="AK26" s="83">
        <v>85.778863064578985</v>
      </c>
      <c r="AL26" s="83">
        <v>83.821591279604021</v>
      </c>
      <c r="AM26" s="99">
        <v>82.903790941624024</v>
      </c>
      <c r="AN26" s="105">
        <v>83.025462050638978</v>
      </c>
      <c r="AO26" s="87">
        <v>84.186604606648984</v>
      </c>
      <c r="AP26" s="83">
        <v>86.387218609653928</v>
      </c>
      <c r="AQ26" s="83">
        <v>89.627304059653937</v>
      </c>
      <c r="AR26" s="83">
        <v>93.906860956648885</v>
      </c>
      <c r="AS26" s="83">
        <v>99.225889300638812</v>
      </c>
      <c r="AT26" s="83">
        <v>105.58438909162382</v>
      </c>
      <c r="AU26" s="83">
        <v>112.98236032960375</v>
      </c>
      <c r="AV26" s="83">
        <v>121.41980301457866</v>
      </c>
      <c r="AW26" s="121">
        <v>130.89671714654858</v>
      </c>
    </row>
    <row r="27" spans="23:49" ht="19.899999999999999" customHeight="1" x14ac:dyDescent="0.8">
      <c r="W27" s="85">
        <v>0.46</v>
      </c>
      <c r="X27" s="120">
        <v>207.0026265624189</v>
      </c>
      <c r="Y27" s="83">
        <v>191.55464283645173</v>
      </c>
      <c r="Z27" s="83">
        <v>177.14613055747961</v>
      </c>
      <c r="AA27" s="83">
        <v>163.77708972550244</v>
      </c>
      <c r="AB27" s="83">
        <v>151.44752034052021</v>
      </c>
      <c r="AC27" s="83">
        <v>140.15742240253303</v>
      </c>
      <c r="AD27" s="83">
        <v>129.90679591154091</v>
      </c>
      <c r="AE27" s="83">
        <v>120.69564086754372</v>
      </c>
      <c r="AF27" s="83">
        <v>112.52395727054152</v>
      </c>
      <c r="AG27" s="83">
        <v>105.39174512053432</v>
      </c>
      <c r="AH27" s="83">
        <v>99.29900441752207</v>
      </c>
      <c r="AI27" s="83">
        <v>94.245735161504882</v>
      </c>
      <c r="AJ27" s="83">
        <v>90.23193735248266</v>
      </c>
      <c r="AK27" s="83">
        <v>87.257610990455476</v>
      </c>
      <c r="AL27" s="83">
        <v>85.322756075423214</v>
      </c>
      <c r="AM27" s="99">
        <v>84.42737260738599</v>
      </c>
      <c r="AN27" s="105">
        <v>84.571460586343719</v>
      </c>
      <c r="AO27" s="87">
        <v>85.75502001229647</v>
      </c>
      <c r="AP27" s="83">
        <v>87.978050885244244</v>
      </c>
      <c r="AQ27" s="83">
        <v>91.240553205186956</v>
      </c>
      <c r="AR27" s="83">
        <v>95.542526972124662</v>
      </c>
      <c r="AS27" s="83">
        <v>100.88397218605746</v>
      </c>
      <c r="AT27" s="83">
        <v>107.26488884698507</v>
      </c>
      <c r="AU27" s="83">
        <v>114.68527695490785</v>
      </c>
      <c r="AV27" s="83">
        <v>123.14513650982549</v>
      </c>
      <c r="AW27" s="121">
        <v>132.64446751173821</v>
      </c>
    </row>
    <row r="28" spans="23:49" ht="19.899999999999999" customHeight="1" x14ac:dyDescent="0.8">
      <c r="W28" s="85">
        <v>0.48</v>
      </c>
      <c r="X28" s="120">
        <v>208.28435517903938</v>
      </c>
      <c r="Y28" s="83">
        <v>192.85878832301492</v>
      </c>
      <c r="Z28" s="83">
        <v>178.47269291398561</v>
      </c>
      <c r="AA28" s="83">
        <v>165.12606895195128</v>
      </c>
      <c r="AB28" s="83">
        <v>152.81891643691185</v>
      </c>
      <c r="AC28" s="83">
        <v>141.55123536886734</v>
      </c>
      <c r="AD28" s="83">
        <v>131.32302574781798</v>
      </c>
      <c r="AE28" s="83">
        <v>122.13428757376357</v>
      </c>
      <c r="AF28" s="83">
        <v>113.98502084670413</v>
      </c>
      <c r="AG28" s="83">
        <v>106.8752255666397</v>
      </c>
      <c r="AH28" s="83">
        <v>100.8049017335703</v>
      </c>
      <c r="AI28" s="83">
        <v>95.77404934749579</v>
      </c>
      <c r="AJ28" s="83">
        <v>91.782668408416399</v>
      </c>
      <c r="AK28" s="83">
        <v>88.830758916331902</v>
      </c>
      <c r="AL28" s="83">
        <v>86.918320871242443</v>
      </c>
      <c r="AM28" s="99">
        <v>86.045354273147993</v>
      </c>
      <c r="AN28" s="105">
        <v>86.211859122048494</v>
      </c>
      <c r="AO28" s="87">
        <v>87.417835417944005</v>
      </c>
      <c r="AP28" s="83">
        <v>89.66328316083451</v>
      </c>
      <c r="AQ28" s="83">
        <v>92.948202350719981</v>
      </c>
      <c r="AR28" s="83">
        <v>97.272592987600561</v>
      </c>
      <c r="AS28" s="83">
        <v>102.63645507147606</v>
      </c>
      <c r="AT28" s="83">
        <v>109.03978860234653</v>
      </c>
      <c r="AU28" s="83">
        <v>116.48259358021193</v>
      </c>
      <c r="AV28" s="83">
        <v>124.96487000507246</v>
      </c>
      <c r="AW28" s="121">
        <v>134.48661787692777</v>
      </c>
    </row>
    <row r="29" spans="23:49" ht="19.899999999999999" customHeight="1" thickBot="1" x14ac:dyDescent="0.85">
      <c r="W29" s="85">
        <v>0.5</v>
      </c>
      <c r="X29" s="127">
        <v>209.66048379565987</v>
      </c>
      <c r="Y29" s="128">
        <v>194.25733380957826</v>
      </c>
      <c r="Z29" s="128">
        <v>179.89365527049165</v>
      </c>
      <c r="AA29" s="128">
        <v>166.56944817839999</v>
      </c>
      <c r="AB29" s="128">
        <v>154.28471253330338</v>
      </c>
      <c r="AC29" s="128">
        <v>143.03944833520174</v>
      </c>
      <c r="AD29" s="128">
        <v>132.83365558409508</v>
      </c>
      <c r="AE29" s="128">
        <v>123.66733427998344</v>
      </c>
      <c r="AF29" s="128">
        <v>115.54048442286681</v>
      </c>
      <c r="AG29" s="128">
        <v>108.4531060127451</v>
      </c>
      <c r="AH29" s="128">
        <v>102.40519904961845</v>
      </c>
      <c r="AI29" s="128">
        <v>97.396763533486762</v>
      </c>
      <c r="AJ29" s="128">
        <v>93.427799464350059</v>
      </c>
      <c r="AK29" s="128">
        <v>90.498306842208393</v>
      </c>
      <c r="AL29" s="128">
        <v>88.608285667061722</v>
      </c>
      <c r="AM29" s="129">
        <v>87.75773593890996</v>
      </c>
      <c r="AN29" s="108">
        <v>87.946657657753278</v>
      </c>
      <c r="AO29" s="130">
        <v>89.175050823591505</v>
      </c>
      <c r="AP29" s="128">
        <v>91.442915436424769</v>
      </c>
      <c r="AQ29" s="128">
        <v>94.750251496253043</v>
      </c>
      <c r="AR29" s="128">
        <v>99.097059003076382</v>
      </c>
      <c r="AS29" s="128">
        <v>104.48333795689457</v>
      </c>
      <c r="AT29" s="128">
        <v>110.9090883577078</v>
      </c>
      <c r="AU29" s="128">
        <v>118.37431020551607</v>
      </c>
      <c r="AV29" s="128">
        <v>126.87900350031929</v>
      </c>
      <c r="AW29" s="131">
        <v>136.42316824211753</v>
      </c>
    </row>
    <row r="34" spans="27:27" ht="19.899999999999999" customHeight="1" x14ac:dyDescent="0.8">
      <c r="AA34" s="84"/>
    </row>
    <row r="35" spans="27:27" ht="19.899999999999999" customHeight="1" x14ac:dyDescent="0.8">
      <c r="AA35" s="84"/>
    </row>
    <row r="36" spans="27:27" ht="19.899999999999999" customHeight="1" x14ac:dyDescent="0.8">
      <c r="AA36" s="84"/>
    </row>
    <row r="37" spans="27:27" ht="19.899999999999999" customHeight="1" x14ac:dyDescent="0.8">
      <c r="AA37" s="84"/>
    </row>
    <row r="38" spans="27:27" ht="19.899999999999999" customHeight="1" x14ac:dyDescent="0.8">
      <c r="AA38" s="84"/>
    </row>
    <row r="39" spans="27:27" ht="19.899999999999999" customHeight="1" x14ac:dyDescent="0.8">
      <c r="AA39" s="84"/>
    </row>
    <row r="40" spans="27:27" ht="19.899999999999999" customHeight="1" x14ac:dyDescent="0.8">
      <c r="AA40" s="84"/>
    </row>
    <row r="41" spans="27:27" ht="19.899999999999999" customHeight="1" x14ac:dyDescent="0.8">
      <c r="AA41" s="84"/>
    </row>
    <row r="42" spans="27:27" ht="19.899999999999999" customHeight="1" x14ac:dyDescent="0.8">
      <c r="AA42" s="84"/>
    </row>
    <row r="43" spans="27:27" ht="19.899999999999999" customHeight="1" x14ac:dyDescent="0.8">
      <c r="AA43" s="84"/>
    </row>
    <row r="44" spans="27:27" ht="19.899999999999999" customHeight="1" x14ac:dyDescent="0.8">
      <c r="AA44" s="84"/>
    </row>
    <row r="45" spans="27:27" ht="19.899999999999999" customHeight="1" x14ac:dyDescent="0.8">
      <c r="AA45" s="84"/>
    </row>
    <row r="46" spans="27:27" ht="19.899999999999999" customHeight="1" x14ac:dyDescent="0.8">
      <c r="AA46" s="84"/>
    </row>
    <row r="47" spans="27:27" ht="19.899999999999999" customHeight="1" x14ac:dyDescent="0.8">
      <c r="AA47" s="84"/>
    </row>
    <row r="48" spans="27:27" ht="19.899999999999999" customHeight="1" x14ac:dyDescent="0.8">
      <c r="AA48" s="84"/>
    </row>
    <row r="49" spans="3:27" ht="19.899999999999999" customHeight="1" x14ac:dyDescent="0.8">
      <c r="AA49" s="84"/>
    </row>
    <row r="50" spans="3:27" ht="19.899999999999999" customHeight="1" x14ac:dyDescent="0.8">
      <c r="AA50" s="84"/>
    </row>
    <row r="51" spans="3:27" ht="19.899999999999999" customHeight="1" x14ac:dyDescent="0.8">
      <c r="AA51" s="84"/>
    </row>
    <row r="52" spans="3:27" ht="19.899999999999999" customHeight="1" x14ac:dyDescent="0.8">
      <c r="AA52" s="84"/>
    </row>
    <row r="53" spans="3:27" ht="19.899999999999999" customHeight="1" x14ac:dyDescent="0.8">
      <c r="AA53" s="84"/>
    </row>
    <row r="54" spans="3:27" ht="19.899999999999999" customHeight="1" x14ac:dyDescent="0.8">
      <c r="AA54" s="84"/>
    </row>
    <row r="55" spans="3:27" ht="19.899999999999999" customHeight="1" x14ac:dyDescent="0.8">
      <c r="AA55" s="84"/>
    </row>
    <row r="56" spans="3:27" ht="19.899999999999999" customHeight="1" x14ac:dyDescent="0.8">
      <c r="AA56" s="84"/>
    </row>
    <row r="57" spans="3:27" ht="19.899999999999999" customHeight="1" x14ac:dyDescent="0.8">
      <c r="AA57" s="84"/>
    </row>
    <row r="58" spans="3:27" ht="19.899999999999999" customHeight="1" x14ac:dyDescent="0.8">
      <c r="AA58" s="84"/>
    </row>
    <row r="59" spans="3:27" ht="19.899999999999999" customHeight="1" x14ac:dyDescent="0.8">
      <c r="AA59" s="84"/>
    </row>
    <row r="60" spans="3:27" ht="19.899999999999999" customHeight="1" x14ac:dyDescent="0.8"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</row>
    <row r="61" spans="3:27" ht="19.899999999999999" customHeight="1" x14ac:dyDescent="0.8"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</row>
    <row r="62" spans="3:27" ht="19.899999999999999" customHeight="1" x14ac:dyDescent="0.8"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</row>
    <row r="63" spans="3:27" ht="19.899999999999999" customHeight="1" x14ac:dyDescent="0.8"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</row>
    <row r="64" spans="3:27" ht="19.899999999999999" customHeight="1" x14ac:dyDescent="0.8"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</row>
    <row r="65" spans="3:27" ht="19.899999999999999" customHeight="1" x14ac:dyDescent="0.8"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</row>
    <row r="66" spans="3:27" ht="19.899999999999999" customHeight="1" x14ac:dyDescent="0.8"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</row>
    <row r="67" spans="3:27" ht="19.899999999999999" customHeight="1" x14ac:dyDescent="0.8"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</row>
    <row r="68" spans="3:27" ht="19.899999999999999" customHeight="1" x14ac:dyDescent="0.8"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</row>
    <row r="69" spans="3:27" ht="19.899999999999999" customHeight="1" x14ac:dyDescent="0.8"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</row>
    <row r="70" spans="3:27" ht="19.899999999999999" customHeight="1" x14ac:dyDescent="0.8"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</row>
    <row r="71" spans="3:27" ht="19.899999999999999" customHeight="1" x14ac:dyDescent="0.8"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</row>
    <row r="72" spans="3:27" ht="19.899999999999999" customHeight="1" x14ac:dyDescent="0.8"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</row>
    <row r="73" spans="3:27" ht="19.899999999999999" customHeight="1" x14ac:dyDescent="0.8"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</row>
    <row r="74" spans="3:27" ht="19.899999999999999" customHeight="1" x14ac:dyDescent="0.8"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</row>
    <row r="75" spans="3:27" ht="19.899999999999999" customHeight="1" x14ac:dyDescent="0.8"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</row>
    <row r="76" spans="3:27" ht="19.899999999999999" customHeight="1" x14ac:dyDescent="0.8"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</row>
    <row r="77" spans="3:27" ht="19.899999999999999" customHeight="1" x14ac:dyDescent="0.8"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</row>
    <row r="78" spans="3:27" ht="19.899999999999999" customHeight="1" x14ac:dyDescent="0.8"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</row>
    <row r="79" spans="3:27" ht="19.899999999999999" customHeight="1" x14ac:dyDescent="0.8"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</row>
    <row r="80" spans="3:27" ht="19.899999999999999" customHeight="1" x14ac:dyDescent="0.8"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</row>
    <row r="81" spans="3:27" ht="19.899999999999999" customHeight="1" x14ac:dyDescent="0.8"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</row>
    <row r="82" spans="3:27" ht="19.899999999999999" customHeight="1" x14ac:dyDescent="0.8"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</row>
    <row r="83" spans="3:27" ht="19.899999999999999" customHeight="1" x14ac:dyDescent="0.8"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</row>
    <row r="84" spans="3:27" ht="19.899999999999999" customHeight="1" x14ac:dyDescent="0.8"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</row>
    <row r="85" spans="3:27" ht="19.899999999999999" customHeight="1" x14ac:dyDescent="0.8"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</row>
    <row r="86" spans="3:27" ht="19.899999999999999" customHeight="1" x14ac:dyDescent="0.8"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</row>
    <row r="87" spans="3:27" ht="19.899999999999999" customHeight="1" x14ac:dyDescent="0.8"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</row>
    <row r="88" spans="3:27" ht="19.899999999999999" customHeight="1" x14ac:dyDescent="0.8"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</row>
    <row r="89" spans="3:27" ht="19.899999999999999" customHeight="1" x14ac:dyDescent="0.8"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</row>
    <row r="90" spans="3:27" ht="19.899999999999999" customHeight="1" x14ac:dyDescent="0.8"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</row>
    <row r="91" spans="3:27" ht="19.899999999999999" customHeight="1" x14ac:dyDescent="0.8"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</row>
    <row r="92" spans="3:27" ht="19.899999999999999" customHeight="1" x14ac:dyDescent="0.8"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</row>
    <row r="93" spans="3:27" ht="19.899999999999999" customHeight="1" x14ac:dyDescent="0.8"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</row>
    <row r="94" spans="3:27" ht="19.899999999999999" customHeight="1" x14ac:dyDescent="0.8"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</row>
    <row r="95" spans="3:27" ht="19.899999999999999" customHeight="1" x14ac:dyDescent="0.8"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</row>
    <row r="96" spans="3:27" ht="19.899999999999999" customHeight="1" x14ac:dyDescent="0.8"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</row>
    <row r="97" spans="3:27" ht="19.899999999999999" customHeight="1" x14ac:dyDescent="0.8"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</row>
    <row r="98" spans="3:27" ht="19.899999999999999" customHeight="1" x14ac:dyDescent="0.8"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</row>
    <row r="99" spans="3:27" ht="19.899999999999999" customHeight="1" x14ac:dyDescent="0.8"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</row>
    <row r="100" spans="3:27" ht="19.899999999999999" customHeight="1" x14ac:dyDescent="0.8"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</row>
    <row r="101" spans="3:27" ht="19.899999999999999" customHeight="1" x14ac:dyDescent="0.8"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</row>
    <row r="102" spans="3:27" ht="19.899999999999999" customHeight="1" x14ac:dyDescent="0.8"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</row>
    <row r="103" spans="3:27" ht="19.899999999999999" customHeight="1" x14ac:dyDescent="0.8"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</row>
    <row r="104" spans="3:27" ht="19.899999999999999" customHeight="1" x14ac:dyDescent="0.8"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</row>
    <row r="105" spans="3:27" ht="19.899999999999999" customHeight="1" x14ac:dyDescent="0.8"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</row>
    <row r="106" spans="3:27" ht="19.899999999999999" customHeight="1" x14ac:dyDescent="0.8"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</row>
    <row r="107" spans="3:27" ht="19.899999999999999" customHeight="1" x14ac:dyDescent="0.8"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</row>
    <row r="108" spans="3:27" ht="19.899999999999999" customHeight="1" x14ac:dyDescent="0.8"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</row>
    <row r="109" spans="3:27" ht="19.899999999999999" customHeight="1" x14ac:dyDescent="0.8"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</row>
    <row r="110" spans="3:27" ht="19.899999999999999" customHeight="1" x14ac:dyDescent="0.8"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</row>
    <row r="111" spans="3:27" ht="19.899999999999999" customHeight="1" x14ac:dyDescent="0.8"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</row>
    <row r="112" spans="3:27" ht="19.899999999999999" customHeight="1" x14ac:dyDescent="0.8"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</row>
    <row r="113" spans="3:27" ht="19.899999999999999" customHeight="1" x14ac:dyDescent="0.8"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</row>
    <row r="114" spans="3:27" ht="19.899999999999999" customHeight="1" x14ac:dyDescent="0.8"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</row>
    <row r="115" spans="3:27" ht="19.899999999999999" customHeight="1" x14ac:dyDescent="0.8"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</row>
    <row r="116" spans="3:27" ht="19.899999999999999" customHeight="1" x14ac:dyDescent="0.8"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</row>
    <row r="117" spans="3:27" ht="19.899999999999999" customHeight="1" x14ac:dyDescent="0.8"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</row>
    <row r="118" spans="3:27" ht="19.899999999999999" customHeight="1" x14ac:dyDescent="0.8"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</row>
    <row r="119" spans="3:27" ht="19.899999999999999" customHeight="1" x14ac:dyDescent="0.8"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</row>
    <row r="120" spans="3:27" ht="19.899999999999999" customHeight="1" x14ac:dyDescent="0.8"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</row>
    <row r="121" spans="3:27" ht="19.899999999999999" customHeight="1" x14ac:dyDescent="0.8"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</row>
    <row r="122" spans="3:27" ht="19.899999999999999" customHeight="1" x14ac:dyDescent="0.8"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</row>
    <row r="123" spans="3:27" ht="19.899999999999999" customHeight="1" x14ac:dyDescent="0.8"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</row>
    <row r="124" spans="3:27" ht="19.899999999999999" customHeight="1" x14ac:dyDescent="0.8"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</row>
    <row r="125" spans="3:27" ht="19.899999999999999" customHeight="1" x14ac:dyDescent="0.8"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</row>
    <row r="126" spans="3:27" ht="19.899999999999999" customHeight="1" x14ac:dyDescent="0.8"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</row>
    <row r="127" spans="3:27" ht="19.899999999999999" customHeight="1" x14ac:dyDescent="0.8"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</row>
    <row r="128" spans="3:27" ht="19.899999999999999" customHeight="1" x14ac:dyDescent="0.8"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</row>
    <row r="129" spans="3:27" ht="19.899999999999999" customHeight="1" x14ac:dyDescent="0.8"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</row>
    <row r="130" spans="3:27" ht="19.899999999999999" customHeight="1" x14ac:dyDescent="0.8"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</row>
    <row r="131" spans="3:27" ht="19.899999999999999" customHeight="1" x14ac:dyDescent="0.8"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</row>
    <row r="132" spans="3:27" ht="19.899999999999999" customHeight="1" x14ac:dyDescent="0.8"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</row>
    <row r="133" spans="3:27" ht="19.899999999999999" customHeight="1" x14ac:dyDescent="0.8"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</row>
    <row r="134" spans="3:27" ht="19.899999999999999" customHeight="1" x14ac:dyDescent="0.8"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</row>
    <row r="135" spans="3:27" ht="19.899999999999999" customHeight="1" x14ac:dyDescent="0.8"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</row>
    <row r="136" spans="3:27" ht="19.899999999999999" customHeight="1" x14ac:dyDescent="0.8"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</row>
    <row r="137" spans="3:27" ht="19.899999999999999" customHeight="1" x14ac:dyDescent="0.8"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</row>
    <row r="138" spans="3:27" ht="19.899999999999999" customHeight="1" x14ac:dyDescent="0.8"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</row>
    <row r="139" spans="3:27" ht="19.899999999999999" customHeight="1" x14ac:dyDescent="0.8"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</row>
    <row r="140" spans="3:27" ht="19.899999999999999" customHeight="1" x14ac:dyDescent="0.8"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</row>
    <row r="141" spans="3:27" ht="19.899999999999999" customHeight="1" x14ac:dyDescent="0.8"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</row>
    <row r="142" spans="3:27" ht="19.899999999999999" customHeight="1" x14ac:dyDescent="0.8"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</row>
    <row r="143" spans="3:27" ht="19.899999999999999" customHeight="1" x14ac:dyDescent="0.8"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</row>
    <row r="144" spans="3:27" ht="19.899999999999999" customHeight="1" x14ac:dyDescent="0.8"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</row>
    <row r="145" spans="3:27" ht="19.899999999999999" customHeight="1" x14ac:dyDescent="0.8"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</row>
    <row r="146" spans="3:27" ht="19.899999999999999" customHeight="1" x14ac:dyDescent="0.8"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</row>
    <row r="147" spans="3:27" ht="19.899999999999999" customHeight="1" x14ac:dyDescent="0.8"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</row>
    <row r="148" spans="3:27" ht="19.899999999999999" customHeight="1" x14ac:dyDescent="0.8"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</row>
    <row r="149" spans="3:27" ht="19.899999999999999" customHeight="1" x14ac:dyDescent="0.8"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</row>
    <row r="150" spans="3:27" ht="19.899999999999999" customHeight="1" x14ac:dyDescent="0.8"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</row>
    <row r="151" spans="3:27" ht="19.899999999999999" customHeight="1" x14ac:dyDescent="0.8"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</row>
    <row r="152" spans="3:27" ht="19.899999999999999" customHeight="1" x14ac:dyDescent="0.8"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</row>
    <row r="153" spans="3:27" ht="19.899999999999999" customHeight="1" x14ac:dyDescent="0.8"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</row>
    <row r="154" spans="3:27" ht="19.899999999999999" customHeight="1" x14ac:dyDescent="0.8"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</row>
    <row r="155" spans="3:27" ht="19.899999999999999" customHeight="1" x14ac:dyDescent="0.8"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</row>
    <row r="156" spans="3:27" ht="19.899999999999999" customHeight="1" x14ac:dyDescent="0.8"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</row>
    <row r="157" spans="3:27" ht="19.899999999999999" customHeight="1" x14ac:dyDescent="0.8"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</row>
    <row r="158" spans="3:27" ht="19.899999999999999" customHeight="1" x14ac:dyDescent="0.8"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</row>
    <row r="159" spans="3:27" ht="19.899999999999999" customHeight="1" x14ac:dyDescent="0.8"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</row>
    <row r="160" spans="3:27" ht="19.899999999999999" customHeight="1" x14ac:dyDescent="0.8"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</row>
    <row r="161" spans="3:27" ht="19.899999999999999" customHeight="1" x14ac:dyDescent="0.8"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</row>
    <row r="162" spans="3:27" ht="19.899999999999999" customHeight="1" x14ac:dyDescent="0.8"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</row>
    <row r="163" spans="3:27" ht="19.899999999999999" customHeight="1" x14ac:dyDescent="0.8"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</row>
    <row r="164" spans="3:27" ht="19.899999999999999" customHeight="1" x14ac:dyDescent="0.8"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</row>
    <row r="165" spans="3:27" ht="19.899999999999999" customHeight="1" x14ac:dyDescent="0.8"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</row>
    <row r="166" spans="3:27" ht="19.899999999999999" customHeight="1" x14ac:dyDescent="0.8"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</row>
    <row r="167" spans="3:27" ht="19.899999999999999" customHeight="1" x14ac:dyDescent="0.8"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</row>
    <row r="168" spans="3:27" ht="19.899999999999999" customHeight="1" x14ac:dyDescent="0.8"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</row>
    <row r="169" spans="3:27" ht="19.899999999999999" customHeight="1" x14ac:dyDescent="0.8"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</row>
    <row r="170" spans="3:27" ht="19.899999999999999" customHeight="1" x14ac:dyDescent="0.8"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</row>
    <row r="171" spans="3:27" ht="19.899999999999999" customHeight="1" x14ac:dyDescent="0.8"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</row>
    <row r="172" spans="3:27" ht="19.899999999999999" customHeight="1" x14ac:dyDescent="0.8"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</row>
    <row r="173" spans="3:27" ht="19.899999999999999" customHeight="1" x14ac:dyDescent="0.8"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</row>
    <row r="174" spans="3:27" ht="19.899999999999999" customHeight="1" x14ac:dyDescent="0.8"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</row>
    <row r="175" spans="3:27" ht="19.899999999999999" customHeight="1" x14ac:dyDescent="0.8"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</row>
    <row r="176" spans="3:27" ht="19.899999999999999" customHeight="1" x14ac:dyDescent="0.8"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</row>
    <row r="177" spans="3:27" ht="19.899999999999999" customHeight="1" x14ac:dyDescent="0.8"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</row>
    <row r="178" spans="3:27" ht="19.899999999999999" customHeight="1" x14ac:dyDescent="0.8"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</row>
    <row r="179" spans="3:27" ht="19.899999999999999" customHeight="1" x14ac:dyDescent="0.8"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</row>
    <row r="180" spans="3:27" ht="19.899999999999999" customHeight="1" x14ac:dyDescent="0.8"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</row>
    <row r="181" spans="3:27" ht="19.899999999999999" customHeight="1" x14ac:dyDescent="0.8"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</row>
    <row r="182" spans="3:27" ht="19.899999999999999" customHeight="1" x14ac:dyDescent="0.8"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</row>
    <row r="183" spans="3:27" ht="19.899999999999999" customHeight="1" x14ac:dyDescent="0.8"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</row>
    <row r="184" spans="3:27" ht="19.899999999999999" customHeight="1" x14ac:dyDescent="0.8"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</row>
    <row r="185" spans="3:27" ht="19.899999999999999" customHeight="1" x14ac:dyDescent="0.8"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</row>
    <row r="186" spans="3:27" ht="19.899999999999999" customHeight="1" x14ac:dyDescent="0.8"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</row>
    <row r="187" spans="3:27" ht="19.899999999999999" customHeight="1" x14ac:dyDescent="0.8"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</row>
    <row r="188" spans="3:27" ht="19.899999999999999" customHeight="1" x14ac:dyDescent="0.8"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</row>
    <row r="189" spans="3:27" ht="19.899999999999999" customHeight="1" x14ac:dyDescent="0.8"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</row>
    <row r="190" spans="3:27" ht="19.899999999999999" customHeight="1" x14ac:dyDescent="0.8"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</row>
    <row r="191" spans="3:27" ht="19.899999999999999" customHeight="1" x14ac:dyDescent="0.8"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</row>
    <row r="192" spans="3:27" ht="19.899999999999999" customHeight="1" x14ac:dyDescent="0.8"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</row>
    <row r="193" spans="3:27" ht="19.899999999999999" customHeight="1" x14ac:dyDescent="0.8"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</row>
    <row r="194" spans="3:27" ht="19.899999999999999" customHeight="1" x14ac:dyDescent="0.8"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</row>
    <row r="195" spans="3:27" ht="19.899999999999999" customHeight="1" x14ac:dyDescent="0.8"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</row>
    <row r="196" spans="3:27" ht="19.899999999999999" customHeight="1" x14ac:dyDescent="0.8"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</row>
    <row r="197" spans="3:27" ht="19.899999999999999" customHeight="1" x14ac:dyDescent="0.8"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</row>
    <row r="198" spans="3:27" ht="19.899999999999999" customHeight="1" x14ac:dyDescent="0.8"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</row>
    <row r="199" spans="3:27" ht="19.899999999999999" customHeight="1" x14ac:dyDescent="0.8"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</row>
    <row r="200" spans="3:27" ht="19.899999999999999" customHeight="1" x14ac:dyDescent="0.8"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</row>
    <row r="201" spans="3:27" ht="19.899999999999999" customHeight="1" x14ac:dyDescent="0.8"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</row>
    <row r="202" spans="3:27" ht="19.899999999999999" customHeight="1" x14ac:dyDescent="0.8"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</row>
    <row r="203" spans="3:27" ht="19.899999999999999" customHeight="1" x14ac:dyDescent="0.8"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</row>
    <row r="204" spans="3:27" ht="19.899999999999999" customHeight="1" x14ac:dyDescent="0.8"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</row>
    <row r="205" spans="3:27" ht="19.899999999999999" customHeight="1" x14ac:dyDescent="0.8"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</row>
    <row r="206" spans="3:27" ht="19.899999999999999" customHeight="1" x14ac:dyDescent="0.8"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</row>
    <row r="207" spans="3:27" ht="19.899999999999999" customHeight="1" x14ac:dyDescent="0.8"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</row>
    <row r="208" spans="3:27" ht="19.899999999999999" customHeight="1" x14ac:dyDescent="0.8"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</row>
    <row r="209" spans="3:27" ht="19.899999999999999" customHeight="1" x14ac:dyDescent="0.8"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</row>
    <row r="210" spans="3:27" ht="19.899999999999999" customHeight="1" x14ac:dyDescent="0.8"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</row>
    <row r="211" spans="3:27" ht="19.899999999999999" customHeight="1" x14ac:dyDescent="0.8"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</row>
    <row r="212" spans="3:27" ht="19.899999999999999" customHeight="1" x14ac:dyDescent="0.8"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</row>
    <row r="213" spans="3:27" ht="19.899999999999999" customHeight="1" x14ac:dyDescent="0.8"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</row>
    <row r="214" spans="3:27" ht="19.899999999999999" customHeight="1" x14ac:dyDescent="0.8"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</row>
    <row r="215" spans="3:27" ht="19.899999999999999" customHeight="1" x14ac:dyDescent="0.8"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</row>
    <row r="216" spans="3:27" ht="19.899999999999999" customHeight="1" x14ac:dyDescent="0.8"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</row>
    <row r="217" spans="3:27" ht="19.899999999999999" customHeight="1" x14ac:dyDescent="0.8"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</row>
    <row r="218" spans="3:27" ht="19.899999999999999" customHeight="1" x14ac:dyDescent="0.8"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</row>
    <row r="219" spans="3:27" ht="19.899999999999999" customHeight="1" x14ac:dyDescent="0.8"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</row>
    <row r="220" spans="3:27" ht="19.899999999999999" customHeight="1" x14ac:dyDescent="0.8"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</row>
    <row r="221" spans="3:27" ht="19.899999999999999" customHeight="1" x14ac:dyDescent="0.8"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</row>
    <row r="222" spans="3:27" ht="19.899999999999999" customHeight="1" x14ac:dyDescent="0.8"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</row>
    <row r="223" spans="3:27" ht="19.899999999999999" customHeight="1" x14ac:dyDescent="0.8"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</row>
    <row r="224" spans="3:27" ht="19.899999999999999" customHeight="1" x14ac:dyDescent="0.8"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</row>
    <row r="225" spans="3:27" ht="19.899999999999999" customHeight="1" x14ac:dyDescent="0.8"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</row>
    <row r="226" spans="3:27" ht="19.899999999999999" customHeight="1" x14ac:dyDescent="0.8"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</row>
    <row r="227" spans="3:27" ht="19.899999999999999" customHeight="1" x14ac:dyDescent="0.8"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</row>
    <row r="228" spans="3:27" ht="19.899999999999999" customHeight="1" x14ac:dyDescent="0.8"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</row>
    <row r="229" spans="3:27" ht="19.899999999999999" customHeight="1" x14ac:dyDescent="0.8"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</row>
    <row r="230" spans="3:27" ht="19.899999999999999" customHeight="1" x14ac:dyDescent="0.8"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</row>
    <row r="231" spans="3:27" ht="19.899999999999999" customHeight="1" x14ac:dyDescent="0.8"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</row>
    <row r="232" spans="3:27" ht="19.899999999999999" customHeight="1" x14ac:dyDescent="0.8"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</row>
    <row r="233" spans="3:27" ht="19.899999999999999" customHeight="1" x14ac:dyDescent="0.8"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</row>
    <row r="234" spans="3:27" ht="19.899999999999999" customHeight="1" x14ac:dyDescent="0.8"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</row>
    <row r="235" spans="3:27" ht="19.899999999999999" customHeight="1" x14ac:dyDescent="0.8"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</row>
    <row r="236" spans="3:27" ht="19.899999999999999" customHeight="1" x14ac:dyDescent="0.8"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</row>
    <row r="237" spans="3:27" ht="19.899999999999999" customHeight="1" x14ac:dyDescent="0.8"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</row>
    <row r="238" spans="3:27" ht="19.899999999999999" customHeight="1" x14ac:dyDescent="0.8"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</row>
    <row r="239" spans="3:27" ht="19.899999999999999" customHeight="1" x14ac:dyDescent="0.8"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</row>
    <row r="240" spans="3:27" ht="19.899999999999999" customHeight="1" x14ac:dyDescent="0.8"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</row>
    <row r="241" spans="3:27" ht="19.899999999999999" customHeight="1" x14ac:dyDescent="0.8"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</row>
    <row r="242" spans="3:27" ht="19.899999999999999" customHeight="1" x14ac:dyDescent="0.8"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概要</vt:lpstr>
      <vt:lpstr>近似曲線</vt:lpstr>
      <vt:lpstr>勾配降下法</vt:lpstr>
      <vt:lpstr>勾配降下法結果</vt:lpstr>
      <vt:lpstr>3次元グラフ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2024-02-02T01:47:00Z</dcterms:created>
  <dcterms:modified xsi:type="dcterms:W3CDTF">2024-03-25T00:28:39Z</dcterms:modified>
</cp:coreProperties>
</file>