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10 碧南市○\030928修正\"/>
    </mc:Choice>
  </mc:AlternateContent>
  <bookViews>
    <workbookView xWindow="0" yWindow="0" windowWidth="20490" windowHeight="7530" tabRatio="6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F88" i="12"/>
  <c r="AU88" i="12"/>
  <c r="AP88" i="12"/>
  <c r="AU63" i="12"/>
  <c r="AP63"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O34" i="10"/>
  <c r="BW34" i="10"/>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<sst xmlns="http://schemas.openxmlformats.org/spreadsheetml/2006/main" count="1144" uniqueCount="615">
  <si>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</si>
  <si>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</si>
  <si>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</si>
  <si>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</si>
  <si>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</si>
  <si>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</si>
  <si>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</si>
  <si>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</si>
  <si>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</si>
  <si>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</si>
  <si>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</si>
  <si>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</si>
  <si>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</si>
  <si>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</si>
  <si>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</si>
  <si>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</si>
  <si>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</si>
  <si>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</si>
  <si>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</si>
  <si>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</si>
  <si>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</si>
  <si>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</si>
  <si>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</si>
  <si>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</si>
  <si>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</si>
  <si>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</si>
  <si>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</si>
  <si>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</si>
  <si>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</si>
  <si>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</si>
  <si>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</si>
  <si>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</si>
  <si>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</si>
  <si>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</si>
  <si>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</si>
  <si>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</si>
  <si>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</si>
  <si>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</si>
  <si>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</si>
  <si>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</si>
  <si>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</si>
  <si>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</si>
  <si>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</si>
  <si>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</si>
  <si>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</si>
  <si>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</si>
  <si>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</si>
  <si>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</si>
  <si>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</si>
  <si>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</si>
  <si>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</si>
  <si>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</si>
  <si>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</si>
  <si>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</si>
  <si>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</si>
  <si>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</si>
  <si>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</si>
  <si>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</si>
  <si>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</si>
  <si>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</si>
  <si>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</si>
  <si>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</si>
  <si>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</si>
  <si>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</si>
  <si>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</si>
  <si>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</si>
  <si>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</si>
  <si>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</si>
  <si>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</si>
  <si>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</si>
  <si>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</si>
  <si>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</si>
  <si>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</si>
  <si>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</si>
  <si>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</si>
  <si>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</si>
  <si>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</si>
  <si>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</si>
  <si>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</si>
  <si>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</si>
  <si>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</si>
  <si>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</si>
  <si>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</si>
  <si>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</si>
  <si>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</si>
  <si>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</si>
  <si>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</si>
  <si>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</si>
  <si>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</si>
  <si>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</si>
  <si>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</si>
  <si>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</si>
  <si>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</si>
  <si>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</si>
  <si>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</si>
  <si>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</si>
  <si>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</si>
  <si>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</si>
  <si>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碧南市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</si>
  <si>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</si>
  <si>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</si>
  <si>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</si>
  <si>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</si>
  <si>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</si>
  <si>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</si>
  <si>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</si>
  <si>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</si>
  <si>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</si>
  <si>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</si>
  <si>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</si>
  <si>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</si>
  <si>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</si>
  <si>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</si>
  <si>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</si>
  <si>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</si>
  <si>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</si>
  <si>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</si>
  <si>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</si>
  <si>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</si>
  <si>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</si>
  <si>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</si>
  <si>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</si>
  <si>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</si>
  <si>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</si>
  <si>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</si>
  <si>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</si>
  <si>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</si>
  <si>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</si>
  <si>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</si>
  <si>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</si>
  <si>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</si>
  <si>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</si>
  <si>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</si>
  <si>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</si>
  <si>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</si>
  <si>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</si>
  <si>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</si>
  <si>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</si>
  <si>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</si>
  <si>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</si>
  <si>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</si>
  <si>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</si>
  <si>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</si>
  <si>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</si>
  <si>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</si>
  <si>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</si>
  <si>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</si>
  <si>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</si>
  <si>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</si>
  <si>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</si>
  <si>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</si>
  <si>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</si>
  <si>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</si>
  <si>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</si>
  <si>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</si>
  <si>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</si>
  <si>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</si>
  <si>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</si>
  <si>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</si>
  <si>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</si>
  <si>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</si>
  <si>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</si>
  <si>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</si>
  <si>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</si>
  <si>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</si>
  <si>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</si>
  <si>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</si>
  <si>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</si>
  <si>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</si>
  <si>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</si>
  <si>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</si>
  <si>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</si>
  <si>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</si>
  <si>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</si>
  <si>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</si>
  <si>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</si>
  <si>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</si>
  <si>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</si>
  <si>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</si>
  <si>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</si>
  <si>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</si>
  <si>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</si>
  <si>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</si>
  <si>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</si>
  <si>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</si>
  <si>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</si>
  <si>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</si>
  <si>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</si>
  <si>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</si>
  <si>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</si>
  <si>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</si>
  <si>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</si>
  <si>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</si>
  <si>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</si>
  <si>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</si>
  <si>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</si>
  <si>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</si>
  <si>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</si>
  <si>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</si>
  <si>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</si>
  <si>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</si>
  <si>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</si>
  <si>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</si>
  <si>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</si>
  <si>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</si>
  <si>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</si>
  <si>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</si>
  <si>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</si>
  <si>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</si>
  <si>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</si>
  <si>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</si>
  <si>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</si>
  <si>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</si>
  <si>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愛知県碧南市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</si>
  <si>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</si>
  <si>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</si>
  <si>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</si>
  <si>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</si>
  <si>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</si>
  <si>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</si>
  <si>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</si>
  <si>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</si>
  <si>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</si>
  <si>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</si>
  <si>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</si>
  <si>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</si>
  <si>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</si>
  <si>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</si>
  <si>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</si>
  <si>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</si>
  <si>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</si>
  <si>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</si>
  <si>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</si>
  <si>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</si>
  <si>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</si>
  <si>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</si>
  <si>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</si>
  <si>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</si>
  <si>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</si>
  <si>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</si>
  <si>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</si>
  <si>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</si>
  <si>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</si>
  <si>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</si>
  <si>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</si>
  <si>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</si>
  <si>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</si>
  <si>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</si>
  <si>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</si>
  <si>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</si>
  <si>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</si>
  <si>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</si>
  <si>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</si>
  <si>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</si>
  <si>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</si>
  <si>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</si>
  <si>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</si>
  <si>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</si>
  <si>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</si>
  <si>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</si>
  <si>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</si>
  <si>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</si>
  <si>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</si>
  <si>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</si>
  <si>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</si>
  <si>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</si>
  <si>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</si>
  <si>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</si>
  <si>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</si>
  <si>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</si>
  <si>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</si>
  <si>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</si>
  <si>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</si>
  <si>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</si>
  <si>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</si>
  <si>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</si>
  <si>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</si>
  <si>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</si>
  <si>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</si>
  <si>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</si>
  <si>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</si>
  <si>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</si>
  <si>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</si>
  <si>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</si>
  <si>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</si>
  <si>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</si>
  <si>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</si>
  <si>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</si>
  <si>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</si>
  <si>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</si>
  <si>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</si>
  <si>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</si>
  <si>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</si>
  <si>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</si>
  <si>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</si>
  <si>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</si>
  <si>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</si>
  <si>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</si>
  <si>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</si>
  <si>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</si>
  <si>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</si>
  <si>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</si>
  <si>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</si>
  <si>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</si>
  <si>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</si>
  <si>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</si>
  <si>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</si>
  <si>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</si>
  <si>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</si>
  <si>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</si>
  <si>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</si>
  <si>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</si>
  <si>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</si>
  <si>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</si>
  <si>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</si>
  <si>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</si>
  <si>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</si>
  <si>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</si>
  <si>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</si>
  <si>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</si>
  <si>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</si>
  <si>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</si>
  <si>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</si>
  <si>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</si>
  <si>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</si>
  <si>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</si>
  <si>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</si>
  <si>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</si>
  <si>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</si>
  <si>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</si>
  <si>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</si>
  <si>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</si>
  <si>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</si>
  <si>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</si>
  <si>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</si>
  <si>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</si>
  <si>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</si>
  <si>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</si>
  <si>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</si>
  <si>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</si>
  <si>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</si>
  <si>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</si>
  <si>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</si>
  <si>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</si>
  <si>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</si>
  <si>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</si>
  <si>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</si>
  <si>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</si>
  <si>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</si>
  <si>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</si>
  <si>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</si>
  <si>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</si>
  <si>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</si>
  <si>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</si>
  <si>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</si>
  <si>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</si>
  <si>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</si>
  <si>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</si>
  <si>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</si>
  <si>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</si>
  <si>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</si>
  <si>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</si>
  <si>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</si>
  <si>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</si>
  <si>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</si>
  <si>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</si>
  <si>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</si>
  <si>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愛知県碧南市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</si>
  <si>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</si>
  <si>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</si>
  <si>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</si>
  <si>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</si>
  <si>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</si>
  <si>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</si>
  <si>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</si>
  <si>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</si>
  <si>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</si>
  <si>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</si>
  <si>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</si>
  <si>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</si>
  <si>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</si>
  <si>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</si>
  <si>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</si>
  <si>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</si>
  <si>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</si>
  <si>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</si>
  <si>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</si>
  <si>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</si>
  <si>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</si>
  <si>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</si>
  <si>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</si>
  <si>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</si>
  <si>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</si>
  <si>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</si>
  <si>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</si>
  <si>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</si>
  <si>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</si>
  <si>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</si>
  <si>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</si>
  <si>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</si>
  <si>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</si>
  <si>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</si>
  <si>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</si>
  <si>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</si>
  <si>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</si>
  <si>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介護保険（介護サービス事業勘定）特別会計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</si>
  <si>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</si>
  <si>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</si>
  <si>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</si>
  <si>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</si>
  <si>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</si>
  <si>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</si>
  <si>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</si>
  <si>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</si>
  <si>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</si>
  <si>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</si>
  <si>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</si>
  <si>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</si>
  <si>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</si>
  <si>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</si>
  <si>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</si>
  <si>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</si>
  <si>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</si>
  <si>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</si>
  <si>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</si>
  <si>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</si>
  <si>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</si>
  <si>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</si>
  <si>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</si>
  <si>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</si>
  <si>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</si>
  <si>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</si>
  <si>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</si>
  <si>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</si>
  <si>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</si>
  <si>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</si>
  <si>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</si>
  <si>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</si>
  <si>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</si>
  <si>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</si>
  <si>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</si>
  <si>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</si>
  <si>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</si>
  <si>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</si>
  <si>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</si>
  <si>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</si>
  <si>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</si>
  <si>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</si>
  <si>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</si>
  <si>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</si>
  <si>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</si>
  <si>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</si>
  <si>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</si>
  <si>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</si>
  <si>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</si>
  <si>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</si>
  <si>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</si>
  <si>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</si>
  <si>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</si>
  <si>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</si>
  <si>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</si>
  <si>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</si>
  <si>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</si>
  <si>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</si>
  <si>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</si>
  <si>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</si>
  <si>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</si>
  <si>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</si>
  <si>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</si>
  <si>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</si>
  <si>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</si>
  <si>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</si>
  <si>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</si>
  <si>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</si>
  <si>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</si>
  <si>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</si>
  <si>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</si>
  <si>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</si>
  <si>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</si>
  <si>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</si>
  <si>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</si>
  <si>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介護保険(介護サービス事業勘定)特別会計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</si>
  <si>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</si>
  <si>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</si>
  <si>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</si>
  <si>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</si>
  <si>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</si>
  <si>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</si>
  <si>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</si>
  <si>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</si>
  <si>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</si>
  <si>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</si>
  <si>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</si>
  <si>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</si>
  <si>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</si>
  <si>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</si>
  <si>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</si>
  <si>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</si>
  <si>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</si>
  <si>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</si>
  <si>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</si>
  <si>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</si>
  <si>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</si>
  <si>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</si>
  <si>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</si>
  <si>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</si>
  <si>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</si>
  <si>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</si>
  <si>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</si>
  <si>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</si>
  <si>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</si>
  <si>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</si>
  <si>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</si>
  <si>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</si>
  <si>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</si>
  <si>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</si>
  <si>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</si>
  <si>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</si>
  <si>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</si>
  <si>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</si>
  <si>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</si>
  <si>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</si>
  <si>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</si>
  <si>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</si>
  <si>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</si>
  <si>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</si>
  <si>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</si>
  <si>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</si>
  <si>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</si>
  <si>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</si>
  <si>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</si>
  <si>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</si>
  <si>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</si>
  <si>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</si>
  <si>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</si>
  <si>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</si>
  <si>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</si>
  <si>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</si>
  <si>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</si>
  <si>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</si>
  <si>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</si>
  <si>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</si>
  <si>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</si>
  <si>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</si>
  <si>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</si>
  <si>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</si>
  <si>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</si>
  <si>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</si>
  <si>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</si>
  <si>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</si>
  <si>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</si>
  <si>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</si>
  <si>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</si>
  <si>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</si>
  <si>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</si>
  <si>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</si>
  <si>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</si>
  <si>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</si>
  <si>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</si>
  <si>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</si>
  <si>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</si>
  <si>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</si>
  <si>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</si>
  <si>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</si>
  <si>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</si>
  <si>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</si>
  <si>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</si>
  <si>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0.18</t>
  </si>
  <si>
    <t>水道事業会計</t>
  </si>
  <si>
    <t>一般会計</t>
  </si>
  <si>
    <t>病院事業会計</t>
  </si>
  <si>
    <t>介護保険（保険事業勘定）特別会計</t>
  </si>
  <si>
    <t>国民健康保険特別会計</t>
  </si>
  <si>
    <t>訪問看護事業特別会計</t>
  </si>
  <si>
    <t>公共下水道事業特別会計</t>
  </si>
  <si>
    <t>介護保険（介護サービス事業勘定）特別会計</t>
  </si>
  <si>
    <t>その他会計（赤字）</t>
  </si>
  <si>
    <t>▲ 0.28</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</si>
  <si>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</si>
  <si>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</si>
  <si>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</si>
  <si>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</si>
  <si>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</si>
  <si>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</si>
  <si>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</si>
  <si>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</si>
  <si>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</si>
  <si>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衣浦衛生組合</t>
    <rPh sb="0" eb="2">
      <t>キヌウラ</t>
    </rPh>
    <rPh sb="2" eb="4">
      <t>エイセイ</t>
    </rPh>
    <rPh sb="4" eb="6">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</si>
  <si>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</si>
  <si>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</si>
  <si>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</si>
  <si>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㈱ヘキナンシティカンパニー</t>
    <phoneticPr fontId="2"/>
  </si>
  <si>
    <t>碧南市土地開発公社</t>
    <rPh sb="0" eb="3">
      <t>ヘキナンシ</t>
    </rPh>
    <rPh sb="3" eb="5">
      <t>トチ</t>
    </rPh>
    <rPh sb="5" eb="7">
      <t>カイハツ</t>
    </rPh>
    <rPh sb="7" eb="9">
      <t>コウシャ</t>
    </rPh>
    <phoneticPr fontId="2"/>
  </si>
  <si>
    <t>㈶碧南市健康増進会</t>
    <rPh sb="1" eb="4">
      <t>ヘキナンシ</t>
    </rPh>
    <rPh sb="4" eb="6">
      <t>ケンコウ</t>
    </rPh>
    <rPh sb="6" eb="8">
      <t>ゾウシン</t>
    </rPh>
    <rPh sb="8" eb="9">
      <t>カイ</t>
    </rPh>
    <phoneticPr fontId="2"/>
  </si>
  <si>
    <t>㈶衣浦港福祉協会</t>
    <rPh sb="1" eb="3">
      <t>キヌウラ</t>
    </rPh>
    <rPh sb="3" eb="4">
      <t>ミナト</t>
    </rPh>
    <rPh sb="4" eb="6">
      <t>フクシ</t>
    </rPh>
    <rPh sb="6" eb="8">
      <t>キョウカイ</t>
    </rPh>
    <phoneticPr fontId="2"/>
  </si>
  <si>
    <t>公共施設維持基金</t>
    <rPh sb="0" eb="2">
      <t>コウキョウ</t>
    </rPh>
    <rPh sb="2" eb="4">
      <t>シセツ</t>
    </rPh>
    <rPh sb="4" eb="6">
      <t>イジ</t>
    </rPh>
    <rPh sb="6" eb="8">
      <t>キキン</t>
    </rPh>
    <phoneticPr fontId="5"/>
  </si>
  <si>
    <t>緑花推進基金</t>
    <rPh sb="0" eb="1">
      <t>ミドリ</t>
    </rPh>
    <rPh sb="1" eb="2">
      <t>ハナ</t>
    </rPh>
    <rPh sb="2" eb="4">
      <t>スイシン</t>
    </rPh>
    <rPh sb="4" eb="6">
      <t>キキン</t>
    </rPh>
    <phoneticPr fontId="5"/>
  </si>
  <si>
    <t>国際交流基金</t>
    <rPh sb="0" eb="2">
      <t>コクサイ</t>
    </rPh>
    <rPh sb="2" eb="4">
      <t>コウリュウ</t>
    </rPh>
    <rPh sb="4" eb="6">
      <t>キキン</t>
    </rPh>
    <phoneticPr fontId="5"/>
  </si>
  <si>
    <t>福祉基金</t>
    <rPh sb="0" eb="2">
      <t>フクシ</t>
    </rPh>
    <rPh sb="2" eb="4">
      <t>キキン</t>
    </rPh>
    <phoneticPr fontId="5"/>
  </si>
  <si>
    <t>文化振興基金</t>
    <rPh sb="0" eb="2">
      <t>ブンカ</t>
    </rPh>
    <rPh sb="2" eb="4">
      <t>シンコウ</t>
    </rPh>
    <rPh sb="4" eb="6">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</si>
  <si>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</si>
  <si>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</si>
  <si>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</si>
  <si>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</si>
  <si>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</si>
  <si>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</si>
  <si>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</si>
  <si>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</si>
  <si>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</si>
  <si>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</si>
  <si>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</si>
  <si>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</si>
  <si>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</si>
  <si>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r>
      <t>　令和</t>
    </r>
    <r>
      <rPr>
        <sz val="11"/>
        <color theme="1"/>
        <rFont val="ＭＳ Ｐゴシック"/>
        <family val="3"/>
        <charset val="128"/>
      </rPr>
      <t>元年度</t>
    </r>
    <r>
      <rPr>
        <sz val="11"/>
        <color indexed="8"/>
        <rFont val="ＭＳ Ｐゴシック"/>
        <family val="3"/>
        <charset val="128"/>
      </rPr>
      <t>においては、将来負担比率は、充当可能基金の減少等により平成３０年度に比</t>
    </r>
    <r>
      <rPr>
        <sz val="11"/>
        <color theme="1"/>
        <rFont val="ＭＳ Ｐゴシック"/>
        <family val="3"/>
        <charset val="128"/>
      </rPr>
      <t>べ９．４％悪化したが、充当可能財源等が将来負担額を１４億６００万円余上回っているため、数値なしとなっている</t>
    </r>
    <r>
      <rPr>
        <sz val="11"/>
        <color indexed="8"/>
        <rFont val="ＭＳ Ｐゴシック"/>
        <family val="3"/>
        <charset val="128"/>
      </rPr>
      <t>。有形固定資産減価償却率は類似団体平均と同値であるが、当面の公共施設等の除却・更新計画は無く、施設の老朽化対策に多額の経費支出が見込まれる。積極的に公共施設維持基金の拡充を図り、一時的な経費の増加に備えていく。</t>
    </r>
    <rPh sb="1" eb="3">
      <t>レイワ</t>
    </rPh>
    <rPh sb="3" eb="4">
      <t>ガン</t>
    </rPh>
    <rPh sb="4" eb="5">
      <t>ネン</t>
    </rPh>
    <rPh sb="33" eb="35">
      <t>ヘイセイ</t>
    </rPh>
    <phoneticPr fontId="5"/>
  </si>
  <si>
    <t>　実質公債費比率の悪化の要因は、比較対象の平成２８年度と令和元年度で、一部事務組合等の起こした地方債に充てたと認められる補助金又は負担金の増加（１億８００万円余）等による。将来負担比率は、充当可能基金の減少等により平成３０年度に比べ９．４％悪化したが、充当可能財源等が将来負担額を１４億６００万円余上回っているため、数値なしとなっている。今後の見通しとしては、新型コロナウイルス感染拡大等の影響から公債費の増加が見込まれるため、これまで以上に将来負担の適正管理に取り組んでいく必要がある。</t>
    <rPh sb="28" eb="30">
      <t>レイワ</t>
    </rPh>
    <rPh sb="30" eb="31">
      <t>ガン</t>
    </rPh>
    <rPh sb="35" eb="37">
      <t>イチブ</t>
    </rPh>
    <rPh sb="37" eb="39">
      <t>ジム</t>
    </rPh>
    <rPh sb="39" eb="41">
      <t>クミアイ</t>
    </rPh>
    <rPh sb="41" eb="42">
      <t>ナド</t>
    </rPh>
    <rPh sb="43" eb="44">
      <t>オ</t>
    </rPh>
    <rPh sb="47" eb="50">
      <t>チホウサイ</t>
    </rPh>
    <rPh sb="73" eb="74">
      <t>オク</t>
    </rPh>
    <rPh sb="180" eb="182">
      <t>シンガタ</t>
    </rPh>
    <rPh sb="189" eb="191">
      <t>カンセン</t>
    </rPh>
    <rPh sb="191" eb="193">
      <t>カクダイ</t>
    </rPh>
    <rPh sb="193" eb="194">
      <t>ナド</t>
    </rPh>
    <rPh sb="195" eb="197">
      <t>エイキョウ</t>
    </rPh>
    <rPh sb="221" eb="223">
      <t>ショウライ</t>
    </rPh>
    <rPh sb="223" eb="225">
      <t>フタン</t>
    </rPh>
    <rPh sb="226" eb="228">
      <t>テキセイ</t>
    </rPh>
    <rPh sb="228" eb="230">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</si>
</sst>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E25-43D7-B75B-2A0CD99F5D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58172</c:v>
                </c:pt>
                <c:pt idx="1">
                  <c:v>42656</c:v>
                </c:pt>
                <c:pt idx="2">
                  <c:v>34737</c:v>
                </c:pt>
                <c:pt idx="3">
                  <c:v>33536</c:v>
                </c:pt>
                <c:pt idx="4">
                  <c:v>41264</c:v>
                </c:pt>
              </c:numCache>
            </c:numRef>
          </c:val>
          <c:smooth val="0"/>
          <c:extLst>
            <c:ext xmlns:c16="http://schemas.microsoft.com/office/drawing/2014/chart" uri="{C3380CC4-5D6E-409C-BE32-E72D297353CC}">
              <c16:uniqueId val="{00000001-5E25-43D7-B75B-2A0CD99F5D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7.97</c:v>
                </c:pt>
                <c:pt idx="1">
                  <c:v>8.86</c:v>
                </c:pt>
                <c:pt idx="2">
                  <c:v>9.1300000000000008</c:v>
                </c:pt>
                <c:pt idx="3">
                  <c:v>9.8800000000000008</c:v>
                </c:pt>
                <c:pt idx="4">
                  <c:v>12.55</c:v>
                </c:pt>
              </c:numCache>
            </c:numRef>
          </c:val>
          <c:extLst>
            <c:ext xmlns:c16="http://schemas.microsoft.com/office/drawing/2014/chart" uri="{C3380CC4-5D6E-409C-BE32-E72D297353CC}">
              <c16:uniqueId val="{00000000-4973-4D2E-8E85-8B8BFE1714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25.77</c:v>
                </c:pt>
                <c:pt idx="1">
                  <c:v>25.06</c:v>
                </c:pt>
                <c:pt idx="2">
                  <c:v>23.16</c:v>
                </c:pt>
                <c:pt idx="3">
                  <c:v>28.92</c:v>
                </c:pt>
                <c:pt idx="4">
                  <c:v>27.01</c:v>
                </c:pt>
              </c:numCache>
            </c:numRef>
          </c:val>
          <c:extLst>
            <c:ext xmlns:c16="http://schemas.microsoft.com/office/drawing/2014/chart" uri="{C3380CC4-5D6E-409C-BE32-E72D297353CC}">
              <c16:uniqueId val="{00000001-4973-4D2E-8E85-8B8BFE1714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6.01</c:v>
                </c:pt>
                <c:pt idx="1">
                  <c:v>1.3</c:v>
                </c:pt>
                <c:pt idx="2">
                  <c:v>-0.18</c:v>
                </c:pt>
                <c:pt idx="3">
                  <c:v>1.24</c:v>
                </c:pt>
                <c:pt idx="4">
                  <c:v>4.93</c:v>
                </c:pt>
              </c:numCache>
            </c:numRef>
          </c:val>
          <c:smooth val="0"/>
          <c:extLst>
            <c:ext xmlns:c16="http://schemas.microsoft.com/office/drawing/2014/chart" uri="{C3380CC4-5D6E-409C-BE32-E72D297353CC}">
              <c16:uniqueId val="{00000002-4973-4D2E-8E85-8B8BFE1714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7652-4A3F-8EE5-8C59611E83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0.28000000000000003</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7652-4A3F-8EE5-8C59611E83F2}"/>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0.17</c:v>
                </c:pt>
                <c:pt idx="4">
                  <c:v>#N/A</c:v>
                </c:pt>
                <c:pt idx="5">
                  <c:v>0.14000000000000001</c:v>
                </c:pt>
                <c:pt idx="6">
                  <c:v>#N/A</c:v>
                </c:pt>
                <c:pt idx="7">
                  <c:v>0.15</c:v>
                </c:pt>
                <c:pt idx="8">
                  <c:v>#N/A</c:v>
                </c:pt>
                <c:pt idx="9">
                  <c:v>0.11</c:v>
                </c:pt>
              </c:numCache>
            </c:numRef>
          </c:val>
          <c:extLst>
            <c:ext xmlns:c16="http://schemas.microsoft.com/office/drawing/2014/chart" uri="{C3380CC4-5D6E-409C-BE32-E72D297353CC}">
              <c16:uniqueId val="{00000002-7652-4A3F-8EE5-8C59611E83F2}"/>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0.71</c:v>
                </c:pt>
                <c:pt idx="2">
                  <c:v>#N/A</c:v>
                </c:pt>
                <c:pt idx="3">
                  <c:v>0.81</c:v>
                </c:pt>
                <c:pt idx="4">
                  <c:v>#N/A</c:v>
                </c:pt>
                <c:pt idx="5">
                  <c:v>0.63</c:v>
                </c:pt>
                <c:pt idx="6">
                  <c:v>#N/A</c:v>
                </c:pt>
                <c:pt idx="7">
                  <c:v>0.37</c:v>
                </c:pt>
                <c:pt idx="8">
                  <c:v>#N/A</c:v>
                </c:pt>
                <c:pt idx="9">
                  <c:v>0.19</c:v>
                </c:pt>
              </c:numCache>
            </c:numRef>
          </c:val>
          <c:extLst>
            <c:ext xmlns:c16="http://schemas.microsoft.com/office/drawing/2014/chart" uri="{C3380CC4-5D6E-409C-BE32-E72D297353CC}">
              <c16:uniqueId val="{00000003-7652-4A3F-8EE5-8C59611E83F2}"/>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0.06</c:v>
                </c:pt>
                <c:pt idx="4">
                  <c:v>#N/A</c:v>
                </c:pt>
                <c:pt idx="5">
                  <c:v>0.09</c:v>
                </c:pt>
                <c:pt idx="6">
                  <c:v>#N/A</c:v>
                </c:pt>
                <c:pt idx="7">
                  <c:v>0.21</c:v>
                </c:pt>
                <c:pt idx="8">
                  <c:v>#N/A</c:v>
                </c:pt>
                <c:pt idx="9">
                  <c:v>0.27</c:v>
                </c:pt>
              </c:numCache>
            </c:numRef>
          </c:val>
          <c:extLst>
            <c:ext xmlns:c16="http://schemas.microsoft.com/office/drawing/2014/chart" uri="{C3380CC4-5D6E-409C-BE32-E72D297353CC}">
              <c16:uniqueId val="{00000004-7652-4A3F-8EE5-8C59611E83F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3.36</c:v>
                </c:pt>
                <c:pt idx="4">
                  <c:v>#N/A</c:v>
                </c:pt>
                <c:pt idx="5">
                  <c:v>3.43</c:v>
                </c:pt>
                <c:pt idx="6">
                  <c:v>#N/A</c:v>
                </c:pt>
                <c:pt idx="7">
                  <c:v>0.45</c:v>
                </c:pt>
                <c:pt idx="8">
                  <c:v>#N/A</c:v>
                </c:pt>
                <c:pt idx="9">
                  <c:v>0.55000000000000004</c:v>
                </c:pt>
              </c:numCache>
            </c:numRef>
          </c:val>
          <c:extLst>
            <c:ext xmlns:c16="http://schemas.microsoft.com/office/drawing/2014/chart" uri="{C3380CC4-5D6E-409C-BE32-E72D297353CC}">
              <c16:uniqueId val="{00000005-7652-4A3F-8EE5-8C59611E83F2}"/>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0.68</c:v>
                </c:pt>
                <c:pt idx="2">
                  <c:v>#N/A</c:v>
                </c:pt>
                <c:pt idx="3">
                  <c:v>1.73</c:v>
                </c:pt>
                <c:pt idx="4">
                  <c:v>#N/A</c:v>
                </c:pt>
                <c:pt idx="5">
                  <c:v>0.9</c:v>
                </c:pt>
                <c:pt idx="6">
                  <c:v>#N/A</c:v>
                </c:pt>
                <c:pt idx="7">
                  <c:v>0.75</c:v>
                </c:pt>
                <c:pt idx="8">
                  <c:v>#N/A</c:v>
                </c:pt>
                <c:pt idx="9">
                  <c:v>0.71</c:v>
                </c:pt>
              </c:numCache>
            </c:numRef>
          </c:val>
          <c:extLst>
            <c:ext xmlns:c16="http://schemas.microsoft.com/office/drawing/2014/chart" uri="{C3380CC4-5D6E-409C-BE32-E72D297353CC}">
              <c16:uniqueId val="{00000006-7652-4A3F-8EE5-8C59611E83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12.84</c:v>
                </c:pt>
                <c:pt idx="2">
                  <c:v>#N/A</c:v>
                </c:pt>
                <c:pt idx="3">
                  <c:v>14.68</c:v>
                </c:pt>
                <c:pt idx="4">
                  <c:v>#N/A</c:v>
                </c:pt>
                <c:pt idx="5">
                  <c:v>6.92</c:v>
                </c:pt>
                <c:pt idx="6">
                  <c:v>#N/A</c:v>
                </c:pt>
                <c:pt idx="7">
                  <c:v>3.86</c:v>
                </c:pt>
                <c:pt idx="8">
                  <c:v>#N/A</c:v>
                </c:pt>
                <c:pt idx="9">
                  <c:v>2.92</c:v>
                </c:pt>
              </c:numCache>
            </c:numRef>
          </c:val>
          <c:extLst>
            <c:ext xmlns:c16="http://schemas.microsoft.com/office/drawing/2014/chart" uri="{C3380CC4-5D6E-409C-BE32-E72D297353CC}">
              <c16:uniqueId val="{00000007-7652-4A3F-8EE5-8C59611E83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c:v>
                </c:pt>
                <c:pt idx="2">
                  <c:v>#N/A</c:v>
                </c:pt>
                <c:pt idx="3">
                  <c:v>8.7899999999999991</c:v>
                </c:pt>
                <c:pt idx="4">
                  <c:v>#N/A</c:v>
                </c:pt>
                <c:pt idx="5">
                  <c:v>9.0299999999999994</c:v>
                </c:pt>
                <c:pt idx="6">
                  <c:v>#N/A</c:v>
                </c:pt>
                <c:pt idx="7">
                  <c:v>9.65</c:v>
                </c:pt>
                <c:pt idx="8">
                  <c:v>#N/A</c:v>
                </c:pt>
                <c:pt idx="9">
                  <c:v>12.27</c:v>
                </c:pt>
              </c:numCache>
            </c:numRef>
          </c:val>
          <c:extLst>
            <c:ext xmlns:c16="http://schemas.microsoft.com/office/drawing/2014/chart" uri="{C3380CC4-5D6E-409C-BE32-E72D297353CC}">
              <c16:uniqueId val="{00000008-7652-4A3F-8EE5-8C59611E83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15.03</c:v>
                </c:pt>
                <c:pt idx="2">
                  <c:v>#N/A</c:v>
                </c:pt>
                <c:pt idx="3">
                  <c:v>14.32</c:v>
                </c:pt>
                <c:pt idx="4">
                  <c:v>#N/A</c:v>
                </c:pt>
                <c:pt idx="5">
                  <c:v>13.03</c:v>
                </c:pt>
                <c:pt idx="6">
                  <c:v>#N/A</c:v>
                </c:pt>
                <c:pt idx="7">
                  <c:v>15.37</c:v>
                </c:pt>
                <c:pt idx="8">
                  <c:v>#N/A</c:v>
                </c:pt>
                <c:pt idx="9">
                  <c:v>14.13</c:v>
                </c:pt>
              </c:numCache>
            </c:numRef>
          </c:val>
          <c:extLst>
            <c:ext xmlns:c16="http://schemas.microsoft.com/office/drawing/2014/chart" uri="{C3380CC4-5D6E-409C-BE32-E72D297353CC}">
              <c16:uniqueId val="{00000009-7652-4A3F-8EE5-8C59611E83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2778</c:v>
                </c:pt>
                <c:pt idx="5">
                  <c:v>2734</c:v>
                </c:pt>
                <c:pt idx="8">
                  <c:v>2687</c:v>
                </c:pt>
                <c:pt idx="11">
                  <c:v>2717</c:v>
                </c:pt>
                <c:pt idx="14">
                  <c:v>2702</c:v>
                </c:pt>
              </c:numCache>
            </c:numRef>
          </c:val>
          <c:extLst>
            <c:ext xmlns:c16="http://schemas.microsoft.com/office/drawing/2014/chart" uri="{C3380CC4-5D6E-409C-BE32-E72D297353CC}">
              <c16:uniqueId val="{00000000-9DCD-4EAA-AB35-B1FFEFA1A3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CD-4EAA-AB35-B1FFEFA1A3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CD-4EAA-AB35-B1FFEFA1A3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37</c:v>
                </c:pt>
                <c:pt idx="6">
                  <c:v>80</c:v>
                </c:pt>
                <c:pt idx="9">
                  <c:v>108</c:v>
                </c:pt>
                <c:pt idx="12">
                  <c:v>145</c:v>
                </c:pt>
              </c:numCache>
            </c:numRef>
          </c:val>
          <c:extLst>
            <c:ext xmlns:c16="http://schemas.microsoft.com/office/drawing/2014/chart" uri="{C3380CC4-5D6E-409C-BE32-E72D297353CC}">
              <c16:uniqueId val="{00000003-9DCD-4EAA-AB35-B1FFEFA1A3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1744</c:v>
                </c:pt>
                <c:pt idx="3">
                  <c:v>1676</c:v>
                </c:pt>
                <c:pt idx="6">
                  <c:v>1835</c:v>
                </c:pt>
                <c:pt idx="9">
                  <c:v>1651</c:v>
                </c:pt>
                <c:pt idx="12">
                  <c:v>1643</c:v>
                </c:pt>
              </c:numCache>
            </c:numRef>
          </c:val>
          <c:extLst>
            <c:ext xmlns:c16="http://schemas.microsoft.com/office/drawing/2014/chart" uri="{C3380CC4-5D6E-409C-BE32-E72D297353CC}">
              <c16:uniqueId val="{00000004-9DCD-4EAA-AB35-B1FFEFA1A3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CD-4EAA-AB35-B1FFEFA1A3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CD-4EAA-AB35-B1FFEFA1A3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1241</c:v>
                </c:pt>
                <c:pt idx="3">
                  <c:v>1232</c:v>
                </c:pt>
                <c:pt idx="6">
                  <c:v>1290</c:v>
                </c:pt>
                <c:pt idx="9">
                  <c:v>1238</c:v>
                </c:pt>
                <c:pt idx="12">
                  <c:v>1182</c:v>
                </c:pt>
              </c:numCache>
            </c:numRef>
          </c:val>
          <c:extLst>
            <c:ext xmlns:c16="http://schemas.microsoft.com/office/drawing/2014/chart" uri="{C3380CC4-5D6E-409C-BE32-E72D297353CC}">
              <c16:uniqueId val="{00000007-9DCD-4EAA-AB35-B1FFEFA1A3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222</c:v>
                </c:pt>
                <c:pt idx="2">
                  <c:v>#N/A</c:v>
                </c:pt>
                <c:pt idx="3">
                  <c:v>#N/A</c:v>
                </c:pt>
                <c:pt idx="4">
                  <c:v>211</c:v>
                </c:pt>
                <c:pt idx="5">
                  <c:v>#N/A</c:v>
                </c:pt>
                <c:pt idx="6">
                  <c:v>#N/A</c:v>
                </c:pt>
                <c:pt idx="7">
                  <c:v>518</c:v>
                </c:pt>
                <c:pt idx="8">
                  <c:v>#N/A</c:v>
                </c:pt>
                <c:pt idx="9">
                  <c:v>#N/A</c:v>
                </c:pt>
                <c:pt idx="10">
                  <c:v>280</c:v>
                </c:pt>
                <c:pt idx="11">
                  <c:v>#N/A</c:v>
                </c:pt>
                <c:pt idx="12">
                  <c:v>#N/A</c:v>
                </c:pt>
                <c:pt idx="13">
                  <c:v>268</c:v>
                </c:pt>
                <c:pt idx="14">
                  <c:v>#N/A</c:v>
                </c:pt>
              </c:numCache>
            </c:numRef>
          </c:val>
          <c:smooth val="0"/>
          <c:extLst>
            <c:ext xmlns:c16="http://schemas.microsoft.com/office/drawing/2014/chart" uri="{C3380CC4-5D6E-409C-BE32-E72D297353CC}">
              <c16:uniqueId val="{00000008-9DCD-4EAA-AB35-B1FFEFA1A3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17650</c:v>
                </c:pt>
                <c:pt idx="5">
                  <c:v>17097</c:v>
                </c:pt>
                <c:pt idx="8">
                  <c:v>16291</c:v>
                </c:pt>
                <c:pt idx="11">
                  <c:v>15555</c:v>
                </c:pt>
                <c:pt idx="14">
                  <c:v>14380</c:v>
                </c:pt>
              </c:numCache>
            </c:numRef>
          </c:val>
          <c:extLst>
            <c:ext xmlns:c16="http://schemas.microsoft.com/office/drawing/2014/chart" uri="{C3380CC4-5D6E-409C-BE32-E72D297353CC}">
              <c16:uniqueId val="{00000000-A1F1-4575-8EC5-59B4D7707B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10077</c:v>
                </c:pt>
                <c:pt idx="5">
                  <c:v>10193</c:v>
                </c:pt>
                <c:pt idx="8">
                  <c:v>10342</c:v>
                </c:pt>
                <c:pt idx="11">
                  <c:v>10349</c:v>
                </c:pt>
                <c:pt idx="14">
                  <c:v>10463</c:v>
                </c:pt>
              </c:numCache>
            </c:numRef>
          </c:val>
          <c:extLst>
            <c:ext xmlns:c16="http://schemas.microsoft.com/office/drawing/2014/chart" uri="{C3380CC4-5D6E-409C-BE32-E72D297353CC}">
              <c16:uniqueId val="{00000001-A1F1-4575-8EC5-59B4D7707B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6948</c:v>
                </c:pt>
                <c:pt idx="5">
                  <c:v>6661</c:v>
                </c:pt>
                <c:pt idx="8">
                  <c:v>6544</c:v>
                </c:pt>
                <c:pt idx="11">
                  <c:v>7797</c:v>
                </c:pt>
                <c:pt idx="14">
                  <c:v>7797</c:v>
                </c:pt>
              </c:numCache>
            </c:numRef>
          </c:val>
          <c:extLst>
            <c:ext xmlns:c16="http://schemas.microsoft.com/office/drawing/2014/chart" uri="{C3380CC4-5D6E-409C-BE32-E72D297353CC}">
              <c16:uniqueId val="{00000002-A1F1-4575-8EC5-59B4D7707B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F1-4575-8EC5-59B4D7707B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1F1-4575-8EC5-59B4D7707B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1378</c:v>
                </c:pt>
                <c:pt idx="3">
                  <c:v>1154</c:v>
                </c:pt>
                <c:pt idx="6">
                  <c:v>1118</c:v>
                </c:pt>
                <c:pt idx="9">
                  <c:v>1129</c:v>
                </c:pt>
                <c:pt idx="12">
                  <c:v>1102</c:v>
                </c:pt>
              </c:numCache>
            </c:numRef>
          </c:val>
          <c:extLst>
            <c:ext xmlns:c16="http://schemas.microsoft.com/office/drawing/2014/chart" uri="{C3380CC4-5D6E-409C-BE32-E72D297353CC}">
              <c16:uniqueId val="{00000005-A1F1-4575-8EC5-59B4D7707B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2952</c:v>
                </c:pt>
                <c:pt idx="3">
                  <c:v>2750</c:v>
                </c:pt>
                <c:pt idx="6">
                  <c:v>3017</c:v>
                </c:pt>
                <c:pt idx="9">
                  <c:v>3045</c:v>
                </c:pt>
                <c:pt idx="12">
                  <c:v>3147</c:v>
                </c:pt>
              </c:numCache>
            </c:numRef>
          </c:val>
          <c:extLst>
            <c:ext xmlns:c16="http://schemas.microsoft.com/office/drawing/2014/chart" uri="{C3380CC4-5D6E-409C-BE32-E72D297353CC}">
              <c16:uniqueId val="{00000006-A1F1-4575-8EC5-59B4D7707B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1237</c:v>
                </c:pt>
                <c:pt idx="3">
                  <c:v>1716</c:v>
                </c:pt>
                <c:pt idx="6">
                  <c:v>1730</c:v>
                </c:pt>
                <c:pt idx="9">
                  <c:v>1713</c:v>
                </c:pt>
                <c:pt idx="12">
                  <c:v>1723</c:v>
                </c:pt>
              </c:numCache>
            </c:numRef>
          </c:val>
          <c:extLst>
            <c:ext xmlns:c16="http://schemas.microsoft.com/office/drawing/2014/chart" uri="{C3380CC4-5D6E-409C-BE32-E72D297353CC}">
              <c16:uniqueId val="{00000007-A1F1-4575-8EC5-59B4D7707B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17463</c:v>
                </c:pt>
                <c:pt idx="3">
                  <c:v>16895</c:v>
                </c:pt>
                <c:pt idx="6">
                  <c:v>16366</c:v>
                </c:pt>
                <c:pt idx="9">
                  <c:v>15649</c:v>
                </c:pt>
                <c:pt idx="12">
                  <c:v>15451</c:v>
                </c:pt>
              </c:numCache>
            </c:numRef>
          </c:val>
          <c:extLst>
            <c:ext xmlns:c16="http://schemas.microsoft.com/office/drawing/2014/chart" uri="{C3380CC4-5D6E-409C-BE32-E72D297353CC}">
              <c16:uniqueId val="{00000008-A1F1-4575-8EC5-59B4D7707B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c:v>
                </c:pt>
                <c:pt idx="3">
                  <c:v>127</c:v>
                </c:pt>
                <c:pt idx="6">
                  <c:v>127</c:v>
                </c:pt>
                <c:pt idx="9">
                  <c:v>114</c:v>
                </c:pt>
                <c:pt idx="12">
                  <c:v>426</c:v>
                </c:pt>
              </c:numCache>
            </c:numRef>
          </c:val>
          <c:extLst>
            <c:ext xmlns:c16="http://schemas.microsoft.com/office/drawing/2014/chart" uri="{C3380CC4-5D6E-409C-BE32-E72D297353CC}">
              <c16:uniqueId val="{00000009-A1F1-4575-8EC5-59B4D7707B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9877</c:v>
                </c:pt>
                <c:pt idx="3">
                  <c:v>9917</c:v>
                </c:pt>
                <c:pt idx="6">
                  <c:v>9715</c:v>
                </c:pt>
                <c:pt idx="9">
                  <c:v>9369</c:v>
                </c:pt>
                <c:pt idx="12">
                  <c:v>9385</c:v>
                </c:pt>
              </c:numCache>
            </c:numRef>
          </c:val>
          <c:extLst>
            <c:ext xmlns:c16="http://schemas.microsoft.com/office/drawing/2014/chart" uri="{C3380CC4-5D6E-409C-BE32-E72D297353CC}">
              <c16:uniqueId val="{0000000A-A1F1-4575-8EC5-59B4D7707B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1F1-4575-8EC5-59B4D7707B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4639</c:v>
                </c:pt>
                <c:pt idx="1">
                  <c:v>4980</c:v>
                </c:pt>
                <c:pt idx="2">
                  <c:v>5211</c:v>
                </c:pt>
              </c:numCache>
            </c:numRef>
          </c:val>
          <c:extLst>
            <c:ext xmlns:c16="http://schemas.microsoft.com/office/drawing/2014/chart" uri="{C3380CC4-5D6E-409C-BE32-E72D297353CC}">
              <c16:uniqueId val="{00000000-0A50-4A4A-BF31-F30D874155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0A50-4A4A-BF31-F30D874155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1398</c:v>
                </c:pt>
                <c:pt idx="1">
                  <c:v>1864</c:v>
                </c:pt>
                <c:pt idx="2">
                  <c:v>1917</c:v>
                </c:pt>
              </c:numCache>
            </c:numRef>
          </c:val>
          <c:extLst>
            <c:ext xmlns:c16="http://schemas.microsoft.com/office/drawing/2014/chart" uri="{C3380CC4-5D6E-409C-BE32-E72D297353CC}">
              <c16:uniqueId val="{00000002-0A50-4A4A-BF31-F30D874155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{7623F022-DB0D-478F-9ECD-A65FA766EDCE}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787-4114-9ABE-44C5C7A84C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{62AECD6E-C0AA-4FB5-BB1C-F3B7F96591AB}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87-4114-9ABE-44C5C7A84C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{6FF4CCE3-E0A8-494C-8D50-04F117374B78}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87-4114-9ABE-44C5C7A84C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{F1BA02C5-4BD4-49B6-8220-FD12309D361B}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87-4114-9ABE-44C5C7A84C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{8E7DBE67-68F2-4CE3-A2F2-34F5CD799910}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87-4114-9ABE-44C5C7A84C1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{2B236378-987E-4A79-B9A7-31CED554FABE}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787-4114-9ABE-44C5C7A84C1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{78E7FFAA-FD6B-41DB-A7D3-1DE29AA45921}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787-4114-9ABE-44C5C7A84C1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{1C9B13DD-9BDE-45B8-8445-0FA406FDB23F}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787-4114-9ABE-44C5C7A84C1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{3A20AB22-5FC3-43CD-B6C8-CA2CDE4DD3FD}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787-4114-9ABE-44C5C7A84C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57.4</c:v>
                </c:pt>
                <c:pt idx="16">
                  <c:v>59</c:v>
                </c:pt>
                <c:pt idx="24">
                  <c:v>60.1</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87-4114-9ABE-44C5C7A84C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{BCE153F7-6A22-4A86-A127-8148EE2E7807}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787-4114-9ABE-44C5C7A84C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{4C1492AC-7D25-4524-AE28-C39E2E785DA8}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87-4114-9ABE-44C5C7A84C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{1B427A0A-36A3-4C85-9C04-1F3924FE123B}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87-4114-9ABE-44C5C7A84C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{D75D3DBC-A0A5-485F-A954-40E5C3F056D6}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87-4114-9ABE-44C5C7A84C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{09242019-3AA6-45EB-A35B-5DD8DC14493D}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87-4114-9ABE-44C5C7A84C1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{411C59DC-F7DA-4716-A1F4-95EE289C7BE1}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787-4114-9ABE-44C5C7A84C1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{06CEAC8E-8B9E-4451-BC95-1B578AEDCA44}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787-4114-9ABE-44C5C7A84C1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{FE9D7BCB-554A-4F87-97B8-1B15AB7F0050}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787-4114-9ABE-44C5C7A84C1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{95A7DB1A-E810-414D-91F7-70E779F1E1DC}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787-4114-9ABE-44C5C7A84C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4787-4114-9ABE-44C5C7A84C10}"/>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{E24F405B-2451-480E-BC43-670395C61955}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ED-44F1-9CE5-BAD94F1E59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{129EA2B0-6344-43DF-9028-88CE0B5E8D36}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ED-44F1-9CE5-BAD94F1E59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{2FBADC3D-A4AA-454F-9654-C8304268B800}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ED-44F1-9CE5-BAD94F1E59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{E26307E0-C186-467A-87D2-36271D1CEDC0}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ED-44F1-9CE5-BAD94F1E59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{8C40E6E1-405E-4C04-9F4C-DFF4D8F7517B}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ED-44F1-9CE5-BAD94F1E595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{A341B114-1604-42BD-AB41-215EDEF5FB1E}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ED-44F1-9CE5-BAD94F1E595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{EB36547D-8B70-40EC-98D0-1BD43991CD34}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ED-44F1-9CE5-BAD94F1E595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{DAC7F3BE-97BE-45D2-B951-B2A7E7A657A3}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ED-44F1-9CE5-BAD94F1E595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{8787EA8C-F65E-4AF5-B604-DE8D514F8303}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ED-44F1-9CE5-BAD94F1E59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0.8</c:v>
                </c:pt>
                <c:pt idx="16">
                  <c:v>1.7</c:v>
                </c:pt>
                <c:pt idx="24">
                  <c:v>1.9</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4ED-44F1-9CE5-BAD94F1E59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{4589B2E5-160D-4FBF-91C3-C20C903EDA59}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ED-44F1-9CE5-BAD94F1E59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{206E9D41-0912-4C31-98EC-157CEFCB6A56}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ED-44F1-9CE5-BAD94F1E59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{BD9B5593-D923-462F-9F89-AB874E77E68B}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ED-44F1-9CE5-BAD94F1E59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{50220D3F-06C3-40FA-BB3D-746D8A32EBD8}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ED-44F1-9CE5-BAD94F1E59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{C657DAE2-1015-45DF-9855-83211F9C974C}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ED-44F1-9CE5-BAD94F1E595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{6B20987B-F805-4B55-B3BE-CB04DC8578E8}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ED-44F1-9CE5-BAD94F1E595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{7676762E-7A0F-4E4E-B25E-024D04A341F0}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ED-44F1-9CE5-BAD94F1E595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{61B91E45-99FC-417F-8839-1593B1F73D9C}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ED-44F1-9CE5-BAD94F1E595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{C4590086-9284-494E-8BC1-6FC3998BEFC8}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ED-44F1-9CE5-BAD94F1E59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4ED-44F1-9CE5-BAD94F1E5958}"/>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元利償還金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年度に償還を終了した額が</a:t>
          </a:r>
          <a:r>
            <a:rPr kumimoji="1" lang="en-US" altLang="ja-JP" sz="1300">
              <a:latin typeface="ＭＳ ゴシック" pitchFamily="49" charset="-128"/>
              <a:ea typeface="ＭＳ ゴシック" pitchFamily="49" charset="-128"/>
            </a:rPr>
            <a:t>184</a:t>
          </a:r>
          <a:r>
            <a:rPr kumimoji="1" lang="ja-JP" altLang="en-US" sz="1300">
              <a:latin typeface="ＭＳ ゴシック" pitchFamily="49" charset="-128"/>
              <a:ea typeface="ＭＳ ゴシック" pitchFamily="49" charset="-128"/>
            </a:rPr>
            <a:t>百万円（まちづくり交付金事業（大浜地区）</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百万円、臨時財政対策債</a:t>
          </a:r>
          <a:r>
            <a:rPr kumimoji="1" lang="en-US" altLang="ja-JP" sz="1300">
              <a:latin typeface="ＭＳ ゴシック" pitchFamily="49" charset="-128"/>
              <a:ea typeface="ＭＳ ゴシック" pitchFamily="49" charset="-128"/>
            </a:rPr>
            <a:t>60</a:t>
          </a:r>
          <a:r>
            <a:rPr kumimoji="1" lang="ja-JP" altLang="en-US" sz="1300">
              <a:latin typeface="ＭＳ ゴシック" pitchFamily="49" charset="-128"/>
              <a:ea typeface="ＭＳ ゴシック" pitchFamily="49" charset="-128"/>
            </a:rPr>
            <a:t>百万円）に対し、令和元年度に償還を開始した額が</a:t>
          </a:r>
          <a:r>
            <a:rPr kumimoji="1" lang="en-US" altLang="ja-JP" sz="1300">
              <a:latin typeface="ＭＳ ゴシック" pitchFamily="49" charset="-128"/>
              <a:ea typeface="ＭＳ ゴシック" pitchFamily="49" charset="-128"/>
            </a:rPr>
            <a:t>137</a:t>
          </a:r>
          <a:r>
            <a:rPr kumimoji="1" lang="ja-JP" altLang="en-US" sz="1300">
              <a:latin typeface="ＭＳ ゴシック" pitchFamily="49" charset="-128"/>
              <a:ea typeface="ＭＳ ゴシック" pitchFamily="49" charset="-128"/>
            </a:rPr>
            <a:t>百万円等の理由により減となった。</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公営企業債の元利償還金に対する繰入金</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前年度と比較し、微減となっているが、依然高い水準となっている。今後も市民病院の病棟改修等により公営企業債の繰入金は増額が見込まれる。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組合等が起こした地方債の元利償還金に対する負担金等</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衣浦衛生組合に対する負担金のうち公債費に係る額が</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百万円増となったことにより、前年度と比較し、増となった。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債務負担行為に基づく支出予定額が前年度に比較し、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宮下住宅建替事業（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百万円）により、</a:t>
          </a:r>
          <a:r>
            <a:rPr kumimoji="1" lang="ja-JP" altLang="en-US" sz="1400">
              <a:latin typeface="ＭＳ ゴシック" pitchFamily="49" charset="-128"/>
              <a:ea typeface="ＭＳ ゴシック" pitchFamily="49" charset="-128"/>
            </a:rPr>
            <a:t>大幅な増となっている。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基準財政需要額算入見込額（△</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億円）等により</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将来負担比率</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分子については、前年度比</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億円の増により、△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億円となったが、前年度に引き続き、将来負担比率については、数値が発生しなかった。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公債費をはじめとする将来負担の増加には、引き続き留意し、計画的な基金の積み立てを行うことで、財政の健全化に努める。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愛知県碧南市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令和元年度については、財政調整基金への積立（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百万円）、公共施設維持基金への積立（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百万円）等により、基金全体の残高は増加（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財政調整基金については、長期的に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億円程度の基金残高を維持する必要があり、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できるような財政運営に努める。今後、公共施設の老朽化に伴い、維持修繕に係る費用が大きくなることが見込まれるため、市有財産等の利活用により、公共施設維持基金にも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円滑な推進に必要な財源を確保）、健康都市推進基金（健康都市推進事業の円滑な推進に必要な財源を確保）、福祉基金（福祉事業の円滑な推進に必要な財源を確保）、墓園管理基金（市営暮園の管理に必要な財源を確保）、農業振興基金（農業振興事業の円滑な推進に必要な財源を確保）、緑花推進基金（緑花事業の円滑な推進に必要な財源を確保）、まなびさぽーと基金（まなびさぽーと資金に必要な財源を確保）、文化振興基金（文化振興事業の円滑な推進に必要な財源を確保）、交通安全基金（交通安全事業の円滑な推進に必要な財源を確保）、公共施設維持基金（公共施設の円滑な維持保全を図るための財源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財政調整基金が目標額となったため、今後の公共施設老朽化等にかかる多額の修繕費に備え、公共施設維持基金に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それぞれの基金の目的に応じ、適切な運営に努める。公共施設維持基金に関しては、財政調整基金が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れば、今後の公共施設老朽化に備え、さらに積立てを行う予定である。また市有財産利活用基本方針に基づき、未利用地等の処分を積極的に行い、確保した財源を積立て、基金の拡充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令和元年度は、取崩を行うことなく、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百万円の積立てを行った。これは好調なふるさと納税によるものである。これにより目標積立額である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億円となった。財政調整基金については、リーマンショックの影響による税減収を補う取崩額（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億円）とその際の行財政改革の成果等による積立額（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億円）を考慮し、差額の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億円程を必要額と考えている。そのため、長期的に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維持する必要がある。また、税収増や経費削減等により、財政状況に余裕ができた場合は、今後の公共施設老朽化等に多額の修繕費が必要となるため、公共施設維持基金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令和元年度においては、利息のみの積立てで、取崩しは行っておらず、前年度とほぼ同額である。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年度に取崩を行って以降、取崩は行っておらず、利息のみを積立てている状況である。財政調整基金が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億円程度を維持できれば、公共施設の老朽化等に係る公共施設維持基金に積立てを行う予定であるため、今後も同額を維持する見込みである。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DD0DBF8-6173-4D8C-8E80-31DBE9432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EC8546F-DC6E-42BF-8E9D-51CEBFF2E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5102344-9414-4FC3-AED8-ACE0B22D0933}"/>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87ED70B-FD20-4412-90D1-E78EFD863F3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9D5F6AC-76B4-45DB-8A94-8399610F9F0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8826ECC-E7DC-4556-B6F9-BE83400546AD}"/>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27928AD-C12C-4C08-8B15-6129F1EA287A}"/>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647E847-5E1A-47D1-BA33-AAFFB971C487}"/>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0C5CE6E-8F4D-4322-A562-CB02AE4B83DD}"/>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C893717-FB6F-4F18-AF67-70FB410E41D5}"/>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075657B-D110-4E9F-9FE9-58F1A39AD6A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3E02F9E-949F-4D4A-A800-74F17A282F13}"/>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10B65EB-88D6-4049-92AA-00EFB328873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F6076A3-DFA0-4803-A043-F6702C6C645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3F856C1-9BE5-4594-B3FC-7AB3E4DF016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5BD9C83-9B23-418F-ACB6-9592E96FD3A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D5DB953-F703-487A-95DA-2F9FC112B9E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9DBF265-D96A-4559-9422-9C5A3B1648C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6F1F550-DA34-4883-8B3F-C41F8257F56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E72039F-7BBF-4329-B5A1-1EEE0345AB66}"/>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E0E119C-AFA5-47C5-8562-4063F61815A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A66683C-8A1A-4FAF-B71F-F7C494E0153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538A7CA-1134-4ADB-BB39-09FA9D3B188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72CCBE6-BFEB-457C-BDA1-4E747B8AD19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1C6FD0B-B22E-4B26-BCCA-C7CA5BCF252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63C23EB-D67B-434D-B4B8-D358DF8E7A0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7C1F4E0-58E1-44B2-A9DB-D326248330C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63CE5AF-549C-4305-AA37-92A1491C042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12F22D3-29C9-4C4F-9A70-D0562139346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CAE48E2-3CB8-4F4A-8410-308499B57AB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60116D9-8EDF-4B19-89CA-C664BC774F9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14A030A-8D7C-402B-B9EE-89E6E5117ED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65237BE-E5D6-4FB3-8D27-B6F74F63CEA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69E4C19-23E3-410A-92F6-7D42336BCCD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955365C-3F71-4E67-92AE-59511495B0D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904BC4E-B05D-41C3-8CD7-A2437D9692F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E96B403-554E-46C8-934B-5DFCA0EDA0A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3D1266E-FAAD-450E-ACA0-EF394496560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AFE0AEC-8EA9-473A-8A3C-D3D3FCB9058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DF908CF-3AB7-4A0D-B1AB-C31920119E2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B5E5849-DFAC-49BE-8558-06380363FCE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2EDB8CE-EC21-4725-8775-DDA269FBEAF6}"/>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E18F0AB-3E60-4BC9-8897-4DAE1BCEB49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6D34B2C-C60A-40A1-82D6-1DFC25DB74A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0661C8D-BB06-40C4-83A0-B05BA509DAB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9DFE3DB-1975-4436-82BF-B6E3CE8DE6D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C591110-3CBF-47C4-92BC-B8BDAD56EB4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866F589-492D-4809-BAB1-10EF222F148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9703A54-A562-4E8F-AFF4-F1A5A58879D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E5349B1-8FAA-476C-9A4E-6B5768DB6B5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A51B568-F862-4DB2-B0B9-D967728EE2E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5A8AA6F-4351-4B46-B59D-6FCBE8EB56C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4136E09-4FA8-4FC3-B362-4339478F1AE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3A0C9E0-2310-4EDE-B43F-ABD65226042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9BF0236-2CDA-454F-B6AA-DF698342CE0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1116C48-DFF6-46FC-BEB9-A84205BB7E1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A7B4891-92B6-4815-BB39-79213DEC91A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有形固定資産減価償却率は</a:t>
          </a:r>
          <a:r>
            <a:rPr kumimoji="1" lang="ja-JP" altLang="en-US" sz="1000">
              <a:solidFill>
                <a:schemeClr val="dk1"/>
              </a:solidFill>
              <a:effectLst/>
              <a:latin typeface="+mn-lt"/>
              <a:ea typeface="+mn-ea"/>
              <a:cs typeface="+mn-cs"/>
            </a:rPr>
            <a:t>類似団体</a:t>
          </a:r>
          <a:r>
            <a:rPr kumimoji="1" lang="ja-JP" altLang="ja-JP" sz="1000">
              <a:solidFill>
                <a:schemeClr val="dk1"/>
              </a:solidFill>
              <a:effectLst/>
              <a:latin typeface="+mn-lt"/>
              <a:ea typeface="+mn-ea"/>
              <a:cs typeface="+mn-cs"/>
            </a:rPr>
            <a:t>平均</a:t>
          </a:r>
          <a:r>
            <a:rPr kumimoji="1" lang="ja-JP" altLang="en-US" sz="1000">
              <a:solidFill>
                <a:schemeClr val="dk1"/>
              </a:solidFill>
              <a:effectLst/>
              <a:latin typeface="+mn-lt"/>
              <a:ea typeface="+mn-ea"/>
              <a:cs typeface="+mn-cs"/>
            </a:rPr>
            <a:t>と同値であるが、</a:t>
          </a:r>
          <a:r>
            <a:rPr kumimoji="1" lang="ja-JP" altLang="ja-JP" sz="1000">
              <a:solidFill>
                <a:schemeClr val="dk1"/>
              </a:solidFill>
              <a:effectLst/>
              <a:latin typeface="+mn-lt"/>
              <a:ea typeface="+mn-ea"/>
              <a:cs typeface="+mn-cs"/>
            </a:rPr>
            <a:t>当市では当面の公共施設等の除却・更新計画が無く、上昇していくことが予想される。</a:t>
          </a:r>
          <a:r>
            <a:rPr kumimoji="1" lang="ja-JP" altLang="en-US" sz="1000">
              <a:solidFill>
                <a:schemeClr val="dk1"/>
              </a:solidFill>
              <a:effectLst/>
              <a:latin typeface="+mn-lt"/>
              <a:ea typeface="+mn-ea"/>
              <a:cs typeface="+mn-cs"/>
            </a:rPr>
            <a:t>今後は</a:t>
          </a:r>
          <a:r>
            <a:rPr kumimoji="1" lang="ja-JP" altLang="ja-JP" sz="1000">
              <a:solidFill>
                <a:schemeClr val="dk1"/>
              </a:solidFill>
              <a:effectLst/>
              <a:latin typeface="+mn-lt"/>
              <a:ea typeface="+mn-ea"/>
              <a:cs typeface="+mn-cs"/>
            </a:rPr>
            <a:t>公共施設等総合管理計画（平成２８年度策定）</a:t>
          </a:r>
          <a:r>
            <a:rPr kumimoji="1" lang="ja-JP" altLang="en-US" sz="1000">
              <a:solidFill>
                <a:schemeClr val="dk1"/>
              </a:solidFill>
              <a:effectLst/>
              <a:latin typeface="+mn-lt"/>
              <a:ea typeface="+mn-ea"/>
              <a:cs typeface="+mn-cs"/>
            </a:rPr>
            <a:t>において示した</a:t>
          </a:r>
          <a:r>
            <a:rPr kumimoji="1" lang="ja-JP" altLang="ja-JP" sz="1000">
              <a:solidFill>
                <a:schemeClr val="dk1"/>
              </a:solidFill>
              <a:effectLst/>
              <a:latin typeface="+mn-lt"/>
              <a:ea typeface="+mn-ea"/>
              <a:cs typeface="+mn-cs"/>
            </a:rPr>
            <a:t>公共施設マネジメント方針</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老朽化による建替え等</a:t>
          </a:r>
          <a:r>
            <a:rPr kumimoji="1" lang="ja-JP" altLang="en-US" sz="1000">
              <a:solidFill>
                <a:schemeClr val="dk1"/>
              </a:solidFill>
              <a:effectLst/>
              <a:latin typeface="+mn-lt"/>
              <a:ea typeface="+mn-ea"/>
              <a:cs typeface="+mn-cs"/>
            </a:rPr>
            <a:t>新設の</a:t>
          </a:r>
          <a:r>
            <a:rPr kumimoji="1" lang="ja-JP" altLang="ja-JP" sz="1000">
              <a:solidFill>
                <a:schemeClr val="dk1"/>
              </a:solidFill>
              <a:effectLst/>
              <a:latin typeface="+mn-lt"/>
              <a:ea typeface="+mn-ea"/>
              <a:cs typeface="+mn-cs"/>
            </a:rPr>
            <a:t>際には、複合化や統合など様々な手法により、保有建築物の総延床面</a:t>
          </a:r>
          <a:r>
            <a:rPr kumimoji="1" lang="ja-JP" altLang="ja-JP" sz="1000">
              <a:solidFill>
                <a:schemeClr val="tx1"/>
              </a:solidFill>
              <a:effectLst/>
              <a:latin typeface="+mn-lt"/>
              <a:ea typeface="+mn-ea"/>
              <a:cs typeface="+mn-cs"/>
            </a:rPr>
            <a:t>積の１０％削減を目標とする取り組みを推進していく。</a:t>
          </a:r>
          <a:endParaRPr lang="ja-JP" altLang="ja-JP" sz="1000">
            <a:solidFill>
              <a:schemeClr val="tx1"/>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3CEE7C9-726C-446A-84CE-E2DAA2C6F93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5D054CD-FE8D-4DBC-BDE3-FC5B963AA2E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612F111-41AF-486D-A5FE-2DABA04230F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4F5B51D7-119F-4C8A-87D9-CDD79B42ED9A}"/>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71C0AF2-8310-40B4-A235-9B407D2CC7A3}"/>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7AE6665-3697-4C84-BC92-2A4B7D625F9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41A5948-F992-4728-97DD-360B05C88086}"/>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2DF3163-C347-421F-A8EF-85C4EF46A77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E4BFEDB-DBE2-4B46-84B5-9F1854C286C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D109782-C359-48B0-B548-51C3BDE64B9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682298C-ED40-474C-BE85-3CDB22222542}"/>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15318CF-176F-4DF5-B587-452D5AC0DE86}"/>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C579229-7227-4F22-BB84-741E1AEFA93E}"/>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E3E4C03-7637-4969-B504-1FA2E3930148}"/>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8FFEB23-E837-41F2-80A2-35A6A81D7322}"/>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99FD3DA-54BA-4A29-A6B6-81961718280B}"/>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259C47B-3B1B-4392-8624-BBB8DFDAFE1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B6C07AC-B28D-4B57-9F4F-F9DB1F887359}"/>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7" name="直線コネクタ 76">
          <a:extLst>
            <a:ext uri="{FF2B5EF4-FFF2-40B4-BE49-F238E27FC236}">
              <a16:creationId xmlns:a16="http://schemas.microsoft.com/office/drawing/2014/main" id="{273FA9B3-A01D-49AF-9D77-09E3A8650A64}"/>
            </a:ext>
          </a:extLst>
        </xdr:cNvPr>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8" name="有形固定資産減価償却率最小値テキスト">
          <a:extLst>
            <a:ext uri="{FF2B5EF4-FFF2-40B4-BE49-F238E27FC236}">
              <a16:creationId xmlns:a16="http://schemas.microsoft.com/office/drawing/2014/main" id="{F77F1FB4-EA9A-4C0D-863A-FB292FA51714}"/>
            </a:ext>
          </a:extLst>
        </xdr:cNvPr>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9" name="直線コネクタ 78">
          <a:extLst>
            <a:ext uri="{FF2B5EF4-FFF2-40B4-BE49-F238E27FC236}">
              <a16:creationId xmlns:a16="http://schemas.microsoft.com/office/drawing/2014/main" id="{8C453222-2C87-421A-941C-AA4F50B6F197}"/>
            </a:ext>
          </a:extLst>
        </xdr:cNvPr>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80" name="有形固定資産減価償却率最大値テキスト">
          <a:extLst>
            <a:ext uri="{FF2B5EF4-FFF2-40B4-BE49-F238E27FC236}">
              <a16:creationId xmlns:a16="http://schemas.microsoft.com/office/drawing/2014/main" id="{ACF7A3BE-B86D-4BF2-A052-156E8A953DA1}"/>
            </a:ext>
          </a:extLst>
        </xdr:cNvPr>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1" name="直線コネクタ 80">
          <a:extLst>
            <a:ext uri="{FF2B5EF4-FFF2-40B4-BE49-F238E27FC236}">
              <a16:creationId xmlns:a16="http://schemas.microsoft.com/office/drawing/2014/main" id="{6FC096E0-86B7-4577-9154-44BDDD94118C}"/>
            </a:ext>
          </a:extLst>
        </xdr:cNvPr>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a:extLst>
            <a:ext uri="{FF2B5EF4-FFF2-40B4-BE49-F238E27FC236}">
              <a16:creationId xmlns:a16="http://schemas.microsoft.com/office/drawing/2014/main" id="{90A456A7-361C-4A7F-AA9A-F7748519981B}"/>
            </a:ext>
          </a:extLst>
        </xdr:cNvPr>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a:extLst>
            <a:ext uri="{FF2B5EF4-FFF2-40B4-BE49-F238E27FC236}">
              <a16:creationId xmlns:a16="http://schemas.microsoft.com/office/drawing/2014/main" id="{BE8A3D03-A2B9-49A1-AA35-2A42545B2B39}"/>
            </a:ext>
          </a:extLst>
        </xdr:cNvPr>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4" name="フローチャート: 判断 83">
          <a:extLst>
            <a:ext uri="{FF2B5EF4-FFF2-40B4-BE49-F238E27FC236}">
              <a16:creationId xmlns:a16="http://schemas.microsoft.com/office/drawing/2014/main" id="{2D4867F8-8A01-4208-B87C-A5D375BA9941}"/>
            </a:ext>
          </a:extLst>
        </xdr:cNvPr>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フローチャート: 判断 84">
          <a:extLst>
            <a:ext uri="{FF2B5EF4-FFF2-40B4-BE49-F238E27FC236}">
              <a16:creationId xmlns:a16="http://schemas.microsoft.com/office/drawing/2014/main" id="{AD847B1E-71C3-484F-9016-F2BF628B4528}"/>
            </a:ext>
          </a:extLst>
        </xdr:cNvPr>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6" name="フローチャート: 判断 85">
          <a:extLst>
            <a:ext uri="{FF2B5EF4-FFF2-40B4-BE49-F238E27FC236}">
              <a16:creationId xmlns:a16="http://schemas.microsoft.com/office/drawing/2014/main" id="{296B4C91-6EB5-4BC0-9F15-802FFE4D7910}"/>
            </a:ext>
          </a:extLst>
        </xdr:cNvPr>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7" name="フローチャート: 判断 86">
          <a:extLst>
            <a:ext uri="{FF2B5EF4-FFF2-40B4-BE49-F238E27FC236}">
              <a16:creationId xmlns:a16="http://schemas.microsoft.com/office/drawing/2014/main" id="{AC82BFCD-AA1C-4423-9C03-0752D903345D}"/>
            </a:ext>
          </a:extLst>
        </xdr:cNvPr>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F9DBE6F-3CD7-4F14-A03C-E111D7BD239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B3FD5D8-A2CD-49BB-A517-1C463224E55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4E4113F-CBBC-42FE-8EC5-BFA64A3AFD5A}"/>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E1BE41B-1E4F-48C4-84A9-06ED1111214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BF6B3E9-C431-4760-B749-D1DF0D94BC6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3" name="楕円 92">
          <a:extLst>
            <a:ext uri="{FF2B5EF4-FFF2-40B4-BE49-F238E27FC236}">
              <a16:creationId xmlns:a16="http://schemas.microsoft.com/office/drawing/2014/main" id="{90F4755E-529D-4F0D-8D8E-B38BE2BAE244}"/>
            </a:ext>
          </a:extLst>
        </xdr:cNvPr>
        <xdr:cNvSpPr/>
      </xdr:nvSpPr>
      <xdr:spPr>
        <a:xfrm>
          <a:off x="47117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94" name="有形固定資産減価償却率該当値テキスト">
          <a:extLst>
            <a:ext uri="{FF2B5EF4-FFF2-40B4-BE49-F238E27FC236}">
              <a16:creationId xmlns:a16="http://schemas.microsoft.com/office/drawing/2014/main" id="{646B4D72-8EF4-4F55-8790-1C6F77601EDD}"/>
            </a:ext>
          </a:extLst>
        </xdr:cNvPr>
        <xdr:cNvSpPr txBox="1"/>
      </xdr:nvSpPr>
      <xdr:spPr>
        <a:xfrm>
          <a:off x="4813300" y="53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a:extLst>
            <a:ext uri="{FF2B5EF4-FFF2-40B4-BE49-F238E27FC236}">
              <a16:creationId xmlns:a16="http://schemas.microsoft.com/office/drawing/2014/main" id="{3AA1C61A-F858-43D1-9BAD-EA8280A36B2F}"/>
            </a:ext>
          </a:extLst>
        </xdr:cNvPr>
        <xdr:cNvSpPr/>
      </xdr:nvSpPr>
      <xdr:spPr>
        <a:xfrm>
          <a:off x="4000500" y="5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118745</xdr:rowOff>
    </xdr:to>
    <xdr:cxnSp macro="">
      <xdr:nvCxnSpPr>
        <xdr:cNvPr id="96" name="直線コネクタ 95">
          <a:extLst>
            <a:ext uri="{FF2B5EF4-FFF2-40B4-BE49-F238E27FC236}">
              <a16:creationId xmlns:a16="http://schemas.microsoft.com/office/drawing/2014/main" id="{3AD627AA-705A-4C4C-B590-05D8EC2C85F3}"/>
            </a:ext>
          </a:extLst>
        </xdr:cNvPr>
        <xdr:cNvCxnSpPr/>
      </xdr:nvCxnSpPr>
      <xdr:spPr>
        <a:xfrm>
          <a:off x="4051300" y="5418274"/>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18597</xdr:rowOff>
    </xdr:from>
    <xdr:to>
      <xdr:col>15</xdr:col>
      <xdr:colOff>187325</xdr:colOff>
      <xdr:row>31</xdr:row>
      <xdr:rowOff>120197</xdr:rowOff>
    </xdr:to>
    <xdr:sp macro="" textlink="">
      <xdr:nvSpPr>
        <xdr:cNvPr id="97" name="楕円 96">
          <a:extLst>
            <a:ext uri="{FF2B5EF4-FFF2-40B4-BE49-F238E27FC236}">
              <a16:creationId xmlns:a16="http://schemas.microsoft.com/office/drawing/2014/main" id="{FF047610-FF4C-42D1-A8A8-C8D14E052862}"/>
            </a:ext>
          </a:extLst>
        </xdr:cNvPr>
        <xdr:cNvSpPr/>
      </xdr:nvSpPr>
      <xdr:spPr>
        <a:xfrm>
          <a:off x="32385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31</xdr:row>
      <xdr:rowOff>103324</xdr:rowOff>
    </xdr:to>
    <xdr:cxnSp macro="">
      <xdr:nvCxnSpPr>
        <xdr:cNvPr id="98" name="直線コネクタ 97">
          <a:extLst>
            <a:ext uri="{FF2B5EF4-FFF2-40B4-BE49-F238E27FC236}">
              <a16:creationId xmlns:a16="http://schemas.microsoft.com/office/drawing/2014/main" id="{6AA57309-38AD-47EA-A681-C38113ECD5C0}"/>
            </a:ext>
          </a:extLst>
        </xdr:cNvPr>
        <xdr:cNvCxnSpPr/>
      </xdr:nvCxnSpPr>
      <xdr:spPr>
        <a:xfrm>
          <a:off x="3289300" y="538434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140698</xdr:rowOff>
    </xdr:from>
    <xdr:to>
      <xdr:col>11</xdr:col>
      <xdr:colOff>187325</xdr:colOff>
      <xdr:row>31</xdr:row>
      <xdr:rowOff>70848</xdr:rowOff>
    </xdr:to>
    <xdr:sp macro="" textlink="">
      <xdr:nvSpPr>
        <xdr:cNvPr id="99" name="楕円 98">
          <a:extLst>
            <a:ext uri="{FF2B5EF4-FFF2-40B4-BE49-F238E27FC236}">
              <a16:creationId xmlns:a16="http://schemas.microsoft.com/office/drawing/2014/main" id="{967B6DB4-78F3-4064-91EA-31B630791464}"/>
            </a:ext>
          </a:extLst>
        </xdr:cNvPr>
        <xdr:cNvSpPr/>
      </xdr:nvSpPr>
      <xdr:spPr>
        <a:xfrm>
          <a:off x="2476500" y="5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20048</xdr:rowOff>
    </xdr:from>
    <xdr:to>
      <xdr:col>15</xdr:col>
      <xdr:colOff>136525</xdr:colOff>
      <xdr:row>31</xdr:row>
      <xdr:rowOff>69397</xdr:rowOff>
    </xdr:to>
    <xdr:cxnSp macro="">
      <xdr:nvCxnSpPr>
        <xdr:cNvPr id="100" name="直線コネクタ 99">
          <a:extLst>
            <a:ext uri="{FF2B5EF4-FFF2-40B4-BE49-F238E27FC236}">
              <a16:creationId xmlns:a16="http://schemas.microsoft.com/office/drawing/2014/main" id="{24647580-E7FB-4029-BD7B-3DA9292DBB8E}"/>
            </a:ext>
          </a:extLst>
        </xdr:cNvPr>
        <xdr:cNvCxnSpPr/>
      </xdr:nvCxnSpPr>
      <xdr:spPr>
        <a:xfrm>
          <a:off x="2527300" y="5334998"/>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106771</xdr:rowOff>
    </xdr:from>
    <xdr:to>
      <xdr:col>7</xdr:col>
      <xdr:colOff>187325</xdr:colOff>
      <xdr:row>31</xdr:row>
      <xdr:rowOff>36921</xdr:rowOff>
    </xdr:to>
    <xdr:sp macro="" textlink="">
      <xdr:nvSpPr>
        <xdr:cNvPr id="101" name="楕円 100">
          <a:extLst>
            <a:ext uri="{FF2B5EF4-FFF2-40B4-BE49-F238E27FC236}">
              <a16:creationId xmlns:a16="http://schemas.microsoft.com/office/drawing/2014/main" id="{E868D3E4-B299-4DBA-B5B5-1D90E13E5812}"/>
            </a:ext>
          </a:extLst>
        </xdr:cNvPr>
        <xdr:cNvSpPr/>
      </xdr:nvSpPr>
      <xdr:spPr>
        <a:xfrm>
          <a:off x="1714500" y="52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31</xdr:row>
      <xdr:rowOff>20048</xdr:rowOff>
    </xdr:to>
    <xdr:cxnSp macro="">
      <xdr:nvCxnSpPr>
        <xdr:cNvPr id="102" name="直線コネクタ 101">
          <a:extLst>
            <a:ext uri="{FF2B5EF4-FFF2-40B4-BE49-F238E27FC236}">
              <a16:creationId xmlns:a16="http://schemas.microsoft.com/office/drawing/2014/main" id="{04912769-F36D-4029-9767-B451E544DB88}"/>
            </a:ext>
          </a:extLst>
        </xdr:cNvPr>
        <xdr:cNvCxnSpPr/>
      </xdr:nvCxnSpPr>
      <xdr:spPr>
        <a:xfrm>
          <a:off x="1765300" y="530107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3" name="n_1aveValue有形固定資産減価償却率">
          <a:extLst>
            <a:ext uri="{FF2B5EF4-FFF2-40B4-BE49-F238E27FC236}">
              <a16:creationId xmlns:a16="http://schemas.microsoft.com/office/drawing/2014/main" id="{E54B6B7A-C1EC-4E98-8E19-46A4EB76A693}"/>
            </a:ext>
          </a:extLst>
        </xdr:cNvPr>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4" name="n_2aveValue有形固定資産減価償却率">
          <a:extLst>
            <a:ext uri="{FF2B5EF4-FFF2-40B4-BE49-F238E27FC236}">
              <a16:creationId xmlns:a16="http://schemas.microsoft.com/office/drawing/2014/main" id="{1D8B3F77-9360-426C-8C59-3264643CD886}"/>
            </a:ext>
          </a:extLst>
        </xdr:cNvPr>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5" name="n_3aveValue有形固定資産減価償却率">
          <a:extLst>
            <a:ext uri="{FF2B5EF4-FFF2-40B4-BE49-F238E27FC236}">
              <a16:creationId xmlns:a16="http://schemas.microsoft.com/office/drawing/2014/main" id="{BA5FDB3C-AC93-4E22-B536-3CFFE490AD9C}"/>
            </a:ext>
          </a:extLst>
        </xdr:cNvPr>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6" name="n_4aveValue有形固定資産減価償却率">
          <a:extLst>
            <a:ext uri="{FF2B5EF4-FFF2-40B4-BE49-F238E27FC236}">
              <a16:creationId xmlns:a16="http://schemas.microsoft.com/office/drawing/2014/main" id="{AC7E3345-794A-4E9E-8688-C03150A51695}"/>
            </a:ext>
          </a:extLst>
        </xdr:cNvPr>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107" name="n_1mainValue有形固定資産減価償却率">
          <a:extLst>
            <a:ext uri="{FF2B5EF4-FFF2-40B4-BE49-F238E27FC236}">
              <a16:creationId xmlns:a16="http://schemas.microsoft.com/office/drawing/2014/main" id="{E754F815-5125-473B-B300-B1E349EC4F41}"/>
            </a:ext>
          </a:extLst>
        </xdr:cNvPr>
        <xdr:cNvSpPr txBox="1"/>
      </xdr:nvSpPr>
      <xdr:spPr>
        <a:xfrm>
          <a:off x="3836044" y="546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108" name="n_2mainValue有形固定資産減価償却率">
          <a:extLst>
            <a:ext uri="{FF2B5EF4-FFF2-40B4-BE49-F238E27FC236}">
              <a16:creationId xmlns:a16="http://schemas.microsoft.com/office/drawing/2014/main" id="{124B0C2B-CC54-4ABF-AD8C-F325141DD0A2}"/>
            </a:ext>
          </a:extLst>
        </xdr:cNvPr>
        <xdr:cNvSpPr txBox="1"/>
      </xdr:nvSpPr>
      <xdr:spPr>
        <a:xfrm>
          <a:off x="3086744" y="542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109" name="n_3mainValue有形固定資産減価償却率">
          <a:extLst>
            <a:ext uri="{FF2B5EF4-FFF2-40B4-BE49-F238E27FC236}">
              <a16:creationId xmlns:a16="http://schemas.microsoft.com/office/drawing/2014/main" id="{70B5ACB9-29A2-4517-9CA5-60CA26E21124}"/>
            </a:ext>
          </a:extLst>
        </xdr:cNvPr>
        <xdr:cNvSpPr txBox="1"/>
      </xdr:nvSpPr>
      <xdr:spPr>
        <a:xfrm>
          <a:off x="2324744" y="537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28048</xdr:rowOff>
    </xdr:from>
    <xdr:ext cx="405111" cy="259045"/>
    <xdr:sp macro="" textlink="">
      <xdr:nvSpPr>
        <xdr:cNvPr id="110" name="n_4mainValue有形固定資産減価償却率">
          <a:extLst>
            <a:ext uri="{FF2B5EF4-FFF2-40B4-BE49-F238E27FC236}">
              <a16:creationId xmlns:a16="http://schemas.microsoft.com/office/drawing/2014/main" id="{B0A791A6-A03F-46C5-9071-1CA006000EB6}"/>
            </a:ext>
          </a:extLst>
        </xdr:cNvPr>
        <xdr:cNvSpPr txBox="1"/>
      </xdr:nvSpPr>
      <xdr:spPr>
        <a:xfrm>
          <a:off x="1562744" y="534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1635CD4-EBAF-46F1-8763-8B3E050402F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0036702-EBEE-44B1-A8BF-5D90E9E21C6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DB3AB201-94FD-4456-8B56-F4BD296E247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D4722A8-5C1D-4A63-A463-A36D8D77B07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BBDBCE06-8342-4C0F-A53F-7622E491A92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C2D8F95-4C43-4FE0-A258-BD0913E603F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D9649D2-750B-47BD-9412-E97FEF6919E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BBA28362-D235-4363-916A-710FCA636F0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4ED6115-9212-4DA3-9273-4F9E5F7BF361}"/>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A9E4597-7F83-468C-829B-C21512D6248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297312F-B45B-4ACF-B6C7-C796A86A50D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6E2E013-F314-42A6-A59E-FDA8D3DCE3C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3FAC0D2-E4D0-443B-8868-9A0ABE6652B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債務償還比率は類似団体平均を下回っている。地方債の現在高が増加しないよう、一般会計の予算編成時に年度償還額を超過しない起債借入額の設定に努めている。公営企業債等繰入見込額においては、</a:t>
          </a:r>
          <a:r>
            <a:rPr lang="ja-JP" altLang="ja-JP" sz="1050">
              <a:solidFill>
                <a:schemeClr val="dk1"/>
              </a:solidFill>
              <a:effectLst/>
              <a:latin typeface="+mn-lt"/>
              <a:ea typeface="+mn-ea"/>
              <a:cs typeface="+mn-cs"/>
            </a:rPr>
            <a:t>今後も市民病院</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病棟改修</a:t>
          </a:r>
          <a:r>
            <a:rPr lang="ja-JP" altLang="en-US" sz="1050">
              <a:solidFill>
                <a:schemeClr val="dk1"/>
              </a:solidFill>
              <a:effectLst/>
              <a:latin typeface="+mn-lt"/>
              <a:ea typeface="+mn-ea"/>
              <a:cs typeface="+mn-cs"/>
            </a:rPr>
            <a:t>や</a:t>
          </a:r>
          <a:r>
            <a:rPr lang="ja-JP" altLang="ja-JP" sz="1050">
              <a:solidFill>
                <a:schemeClr val="dk1"/>
              </a:solidFill>
              <a:effectLst/>
              <a:latin typeface="+mn-lt"/>
              <a:ea typeface="+mn-ea"/>
              <a:cs typeface="+mn-cs"/>
            </a:rPr>
            <a:t>下水道整備の進捗状況によっては増額が見込まれる。</a:t>
          </a:r>
          <a:r>
            <a:rPr kumimoji="1" lang="ja-JP" altLang="ja-JP" sz="1050">
              <a:solidFill>
                <a:schemeClr val="dk1"/>
              </a:solidFill>
              <a:effectLst/>
              <a:latin typeface="+mn-lt"/>
              <a:ea typeface="+mn-ea"/>
              <a:cs typeface="+mn-cs"/>
            </a:rPr>
            <a:t>引き続き、後年度負担の軽減を考え、地方債</a:t>
          </a:r>
          <a:r>
            <a:rPr kumimoji="1" lang="ja-JP" altLang="en-US" sz="1050">
              <a:solidFill>
                <a:schemeClr val="dk1"/>
              </a:solidFill>
              <a:effectLst/>
              <a:latin typeface="+mn-lt"/>
              <a:ea typeface="+mn-ea"/>
              <a:cs typeface="+mn-cs"/>
            </a:rPr>
            <a:t>に頼らない自治体運営</a:t>
          </a:r>
          <a:r>
            <a:rPr kumimoji="1" lang="ja-JP" altLang="en-US" sz="1050">
              <a:solidFill>
                <a:schemeClr val="tx1"/>
              </a:solidFill>
              <a:effectLst/>
              <a:latin typeface="+mn-lt"/>
              <a:ea typeface="+mn-ea"/>
              <a:cs typeface="+mn-cs"/>
            </a:rPr>
            <a:t>に努めていく</a:t>
          </a:r>
          <a:r>
            <a:rPr kumimoji="1" lang="ja-JP" altLang="ja-JP" sz="1050">
              <a:solidFill>
                <a:schemeClr val="tx1"/>
              </a:solidFill>
              <a:effectLst/>
              <a:latin typeface="+mn-lt"/>
              <a:ea typeface="+mn-ea"/>
              <a:cs typeface="+mn-cs"/>
            </a:rPr>
            <a:t>。</a:t>
          </a:r>
          <a:endParaRPr lang="ja-JP" altLang="ja-JP" sz="1050">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91D0DEE-10DC-4472-8AC0-14152445821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5A2C338-B8EE-4F70-A3F9-05DB9DFD3FE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C1AC0607-94AF-431D-B027-F4BA7014B72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9C1AA730-2CA6-4284-8032-ABF36B66CB6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F05FC10E-C3F4-49BA-97E4-AE72D69A4398}"/>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3640A2C6-FC60-4B3D-88ED-E8A71CC644B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D694A807-3E74-46BA-9D41-CD998C3DAA75}"/>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9930B9DA-2D61-4C17-A8E0-1B4B50204977}"/>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B9B2572E-4E97-4716-AA72-EA50694913A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92B14220-A986-4BC9-86D4-89DADF351B92}"/>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A4D94F9C-0756-48F4-AF7B-59A07F9B72FB}"/>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5FEE2321-E95F-4148-BDE3-01D7F3FD258D}"/>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6ADDD8BE-3A3C-441C-8786-9A599A62BE2C}"/>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423EC44F-439E-4943-9DCD-B5390A1AA48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20E8192-290F-4E6D-AE5A-599952DC3ACD}"/>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CDABA980-6A07-4A7C-8558-F6AB2EDCCE1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93ED97FE-4E0F-4ED1-9A5B-8436236FDC7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41" name="直線コネクタ 140">
          <a:extLst>
            <a:ext uri="{FF2B5EF4-FFF2-40B4-BE49-F238E27FC236}">
              <a16:creationId xmlns:a16="http://schemas.microsoft.com/office/drawing/2014/main" id="{3BDD8955-AD8A-4BA9-BEFD-BDEB5C5D3FCA}"/>
            </a:ext>
          </a:extLst>
        </xdr:cNvPr>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2" name="債務償還比率最小値テキスト">
          <a:extLst>
            <a:ext uri="{FF2B5EF4-FFF2-40B4-BE49-F238E27FC236}">
              <a16:creationId xmlns:a16="http://schemas.microsoft.com/office/drawing/2014/main" id="{865866EF-DFEC-4171-AE8E-414426DE1A82}"/>
            </a:ext>
          </a:extLst>
        </xdr:cNvPr>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3" name="直線コネクタ 142">
          <a:extLst>
            <a:ext uri="{FF2B5EF4-FFF2-40B4-BE49-F238E27FC236}">
              <a16:creationId xmlns:a16="http://schemas.microsoft.com/office/drawing/2014/main" id="{D9AF4A35-F0B7-4024-83E6-4AA2F4767926}"/>
            </a:ext>
          </a:extLst>
        </xdr:cNvPr>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5493712F-2FD4-45B8-A4C6-528063AF5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93718696-FBEF-46B0-B616-AF3F6DADDD0A}"/>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6" name="債務償還比率平均値テキスト">
          <a:extLst>
            <a:ext uri="{FF2B5EF4-FFF2-40B4-BE49-F238E27FC236}">
              <a16:creationId xmlns:a16="http://schemas.microsoft.com/office/drawing/2014/main" id="{FD1C8B5C-9751-4B84-B311-13A6F5E27548}"/>
            </a:ext>
          </a:extLst>
        </xdr:cNvPr>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7" name="フローチャート: 判断 146">
          <a:extLst>
            <a:ext uri="{FF2B5EF4-FFF2-40B4-BE49-F238E27FC236}">
              <a16:creationId xmlns:a16="http://schemas.microsoft.com/office/drawing/2014/main" id="{E9B88BBA-0772-40E1-A9BD-14F4989F1499}"/>
            </a:ext>
          </a:extLst>
        </xdr:cNvPr>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8" name="フローチャート: 判断 147">
          <a:extLst>
            <a:ext uri="{FF2B5EF4-FFF2-40B4-BE49-F238E27FC236}">
              <a16:creationId xmlns:a16="http://schemas.microsoft.com/office/drawing/2014/main" id="{4371CA38-AA14-4F75-B26D-1E5675E9C94F}"/>
            </a:ext>
          </a:extLst>
        </xdr:cNvPr>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9" name="フローチャート: 判断 148">
          <a:extLst>
            <a:ext uri="{FF2B5EF4-FFF2-40B4-BE49-F238E27FC236}">
              <a16:creationId xmlns:a16="http://schemas.microsoft.com/office/drawing/2014/main" id="{F9B4E32D-C70E-4348-B8E1-354347BF1233}"/>
            </a:ext>
          </a:extLst>
        </xdr:cNvPr>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50" name="フローチャート: 判断 149">
          <a:extLst>
            <a:ext uri="{FF2B5EF4-FFF2-40B4-BE49-F238E27FC236}">
              <a16:creationId xmlns:a16="http://schemas.microsoft.com/office/drawing/2014/main" id="{3F29F579-5A90-4403-BC18-F037C0AC46F1}"/>
            </a:ext>
          </a:extLst>
        </xdr:cNvPr>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51" name="フローチャート: 判断 150">
          <a:extLst>
            <a:ext uri="{FF2B5EF4-FFF2-40B4-BE49-F238E27FC236}">
              <a16:creationId xmlns:a16="http://schemas.microsoft.com/office/drawing/2014/main" id="{863E2CE6-9EBF-4645-804F-B3FC5F8ED06A}"/>
            </a:ext>
          </a:extLst>
        </xdr:cNvPr>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4FE8864-BA17-4111-8F08-24ACBA2B077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9B54900-7CDB-4841-A805-7310D916476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2150320-8E4B-4E26-95DA-D7795374081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3B18DB2F-F049-4291-9233-604420E8047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A1A96EC3-3872-4672-825B-AF8C9F6AE93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90315</xdr:rowOff>
    </xdr:from>
    <xdr:to>
      <xdr:col>76</xdr:col>
      <xdr:colOff>73025</xdr:colOff>
      <xdr:row>28</xdr:row>
      <xdr:rowOff>20465</xdr:rowOff>
    </xdr:to>
    <xdr:sp macro="" textlink="">
      <xdr:nvSpPr>
        <xdr:cNvPr id="157" name="楕円 156">
          <a:extLst>
            <a:ext uri="{FF2B5EF4-FFF2-40B4-BE49-F238E27FC236}">
              <a16:creationId xmlns:a16="http://schemas.microsoft.com/office/drawing/2014/main" id="{3D44C0A7-E61B-4420-B49C-A0601DC2D3E9}"/>
            </a:ext>
          </a:extLst>
        </xdr:cNvPr>
        <xdr:cNvSpPr/>
      </xdr:nvSpPr>
      <xdr:spPr>
        <a:xfrm>
          <a:off x="14744700" y="47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113192</xdr:rowOff>
    </xdr:from>
    <xdr:ext cx="469744" cy="259045"/>
    <xdr:sp macro="" textlink="">
      <xdr:nvSpPr>
        <xdr:cNvPr id="158" name="債務償還比率該当値テキスト">
          <a:extLst>
            <a:ext uri="{FF2B5EF4-FFF2-40B4-BE49-F238E27FC236}">
              <a16:creationId xmlns:a16="http://schemas.microsoft.com/office/drawing/2014/main" id="{93D49258-4FA9-4522-9297-7B5E90F93B7D}"/>
            </a:ext>
          </a:extLst>
        </xdr:cNvPr>
        <xdr:cNvSpPr txBox="1"/>
      </xdr:nvSpPr>
      <xdr:spPr>
        <a:xfrm>
          <a:off x="14846300" y="457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47546</xdr:rowOff>
    </xdr:from>
    <xdr:to>
      <xdr:col>72</xdr:col>
      <xdr:colOff>123825</xdr:colOff>
      <xdr:row>27</xdr:row>
      <xdr:rowOff>149146</xdr:rowOff>
    </xdr:to>
    <xdr:sp macro="" textlink="">
      <xdr:nvSpPr>
        <xdr:cNvPr id="159" name="楕円 158">
          <a:extLst>
            <a:ext uri="{FF2B5EF4-FFF2-40B4-BE49-F238E27FC236}">
              <a16:creationId xmlns:a16="http://schemas.microsoft.com/office/drawing/2014/main" id="{216E2C8D-C856-4866-A7D4-DB966C4646BB}"/>
            </a:ext>
          </a:extLst>
        </xdr:cNvPr>
        <xdr:cNvSpPr/>
      </xdr:nvSpPr>
      <xdr:spPr>
        <a:xfrm>
          <a:off x="14033500" y="46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98346</xdr:rowOff>
    </xdr:from>
    <xdr:to>
      <xdr:col>76</xdr:col>
      <xdr:colOff>22225</xdr:colOff>
      <xdr:row>27</xdr:row>
      <xdr:rowOff>141115</xdr:rowOff>
    </xdr:to>
    <xdr:cxnSp macro="">
      <xdr:nvCxnSpPr>
        <xdr:cNvPr id="160" name="直線コネクタ 159">
          <a:extLst>
            <a:ext uri="{FF2B5EF4-FFF2-40B4-BE49-F238E27FC236}">
              <a16:creationId xmlns:a16="http://schemas.microsoft.com/office/drawing/2014/main" id="{F89F58A4-21F4-41EC-8947-E6470E7FD297}"/>
            </a:ext>
          </a:extLst>
        </xdr:cNvPr>
        <xdr:cNvCxnSpPr/>
      </xdr:nvCxnSpPr>
      <xdr:spPr>
        <a:xfrm>
          <a:off x="14084300" y="4727496"/>
          <a:ext cx="711200" cy="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138327</xdr:rowOff>
    </xdr:from>
    <xdr:to>
      <xdr:col>68</xdr:col>
      <xdr:colOff>123825</xdr:colOff>
      <xdr:row>28</xdr:row>
      <xdr:rowOff>68477</xdr:rowOff>
    </xdr:to>
    <xdr:sp macro="" textlink="">
      <xdr:nvSpPr>
        <xdr:cNvPr id="161" name="楕円 160">
          <a:extLst>
            <a:ext uri="{FF2B5EF4-FFF2-40B4-BE49-F238E27FC236}">
              <a16:creationId xmlns:a16="http://schemas.microsoft.com/office/drawing/2014/main" id="{689C1232-BA18-4403-A8E4-FFACAADC8854}"/>
            </a:ext>
          </a:extLst>
        </xdr:cNvPr>
        <xdr:cNvSpPr/>
      </xdr:nvSpPr>
      <xdr:spPr>
        <a:xfrm>
          <a:off x="13271500" y="47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98346</xdr:rowOff>
    </xdr:from>
    <xdr:to>
      <xdr:col>72</xdr:col>
      <xdr:colOff>73025</xdr:colOff>
      <xdr:row>28</xdr:row>
      <xdr:rowOff>17677</xdr:rowOff>
    </xdr:to>
    <xdr:cxnSp macro="">
      <xdr:nvCxnSpPr>
        <xdr:cNvPr id="162" name="直線コネクタ 161">
          <a:extLst>
            <a:ext uri="{FF2B5EF4-FFF2-40B4-BE49-F238E27FC236}">
              <a16:creationId xmlns:a16="http://schemas.microsoft.com/office/drawing/2014/main" id="{68B616C3-A7E5-4C24-B9F5-E7196B9993DF}"/>
            </a:ext>
          </a:extLst>
        </xdr:cNvPr>
        <xdr:cNvCxnSpPr/>
      </xdr:nvCxnSpPr>
      <xdr:spPr>
        <a:xfrm flipV="1">
          <a:off x="13322300" y="4727496"/>
          <a:ext cx="762000" cy="9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91960</xdr:rowOff>
    </xdr:from>
    <xdr:to>
      <xdr:col>64</xdr:col>
      <xdr:colOff>123825</xdr:colOff>
      <xdr:row>28</xdr:row>
      <xdr:rowOff>22110</xdr:rowOff>
    </xdr:to>
    <xdr:sp macro="" textlink="">
      <xdr:nvSpPr>
        <xdr:cNvPr id="163" name="楕円 162">
          <a:extLst>
            <a:ext uri="{FF2B5EF4-FFF2-40B4-BE49-F238E27FC236}">
              <a16:creationId xmlns:a16="http://schemas.microsoft.com/office/drawing/2014/main" id="{382F4CBA-D448-43B9-B912-BDE86155C06B}"/>
            </a:ext>
          </a:extLst>
        </xdr:cNvPr>
        <xdr:cNvSpPr/>
      </xdr:nvSpPr>
      <xdr:spPr>
        <a:xfrm>
          <a:off x="12509500" y="47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142760</xdr:rowOff>
    </xdr:from>
    <xdr:to>
      <xdr:col>68</xdr:col>
      <xdr:colOff>73025</xdr:colOff>
      <xdr:row>28</xdr:row>
      <xdr:rowOff>17677</xdr:rowOff>
    </xdr:to>
    <xdr:cxnSp macro="">
      <xdr:nvCxnSpPr>
        <xdr:cNvPr id="164" name="直線コネクタ 163">
          <a:extLst>
            <a:ext uri="{FF2B5EF4-FFF2-40B4-BE49-F238E27FC236}">
              <a16:creationId xmlns:a16="http://schemas.microsoft.com/office/drawing/2014/main" id="{EBE2664D-6AD4-496F-947D-8E112CD18CE3}"/>
            </a:ext>
          </a:extLst>
        </xdr:cNvPr>
        <xdr:cNvCxnSpPr/>
      </xdr:nvCxnSpPr>
      <xdr:spPr>
        <a:xfrm>
          <a:off x="12560300" y="4771910"/>
          <a:ext cx="76200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87025</xdr:rowOff>
    </xdr:from>
    <xdr:to>
      <xdr:col>60</xdr:col>
      <xdr:colOff>123825</xdr:colOff>
      <xdr:row>28</xdr:row>
      <xdr:rowOff>17175</xdr:rowOff>
    </xdr:to>
    <xdr:sp macro="" textlink="">
      <xdr:nvSpPr>
        <xdr:cNvPr id="165" name="楕円 164">
          <a:extLst>
            <a:ext uri="{FF2B5EF4-FFF2-40B4-BE49-F238E27FC236}">
              <a16:creationId xmlns:a16="http://schemas.microsoft.com/office/drawing/2014/main" id="{11110EC8-672E-4D0F-B4DD-25D6FE660DFA}"/>
            </a:ext>
          </a:extLst>
        </xdr:cNvPr>
        <xdr:cNvSpPr/>
      </xdr:nvSpPr>
      <xdr:spPr>
        <a:xfrm>
          <a:off x="11747500" y="47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137825</xdr:rowOff>
    </xdr:from>
    <xdr:to>
      <xdr:col>64</xdr:col>
      <xdr:colOff>73025</xdr:colOff>
      <xdr:row>27</xdr:row>
      <xdr:rowOff>142760</xdr:rowOff>
    </xdr:to>
    <xdr:cxnSp macro="">
      <xdr:nvCxnSpPr>
        <xdr:cNvPr id="166" name="直線コネクタ 165">
          <a:extLst>
            <a:ext uri="{FF2B5EF4-FFF2-40B4-BE49-F238E27FC236}">
              <a16:creationId xmlns:a16="http://schemas.microsoft.com/office/drawing/2014/main" id="{B711C22E-4D7D-44FA-9A43-8C99EECA3600}"/>
            </a:ext>
          </a:extLst>
        </xdr:cNvPr>
        <xdr:cNvCxnSpPr/>
      </xdr:nvCxnSpPr>
      <xdr:spPr>
        <a:xfrm>
          <a:off x="11798300" y="4766975"/>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7" name="n_1aveValue債務償還比率">
          <a:extLst>
            <a:ext uri="{FF2B5EF4-FFF2-40B4-BE49-F238E27FC236}">
              <a16:creationId xmlns:a16="http://schemas.microsoft.com/office/drawing/2014/main" id="{FF5ED4FF-99F7-4B6C-A702-446218E588E3}"/>
            </a:ext>
          </a:extLst>
        </xdr:cNvPr>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8" name="n_2aveValue債務償還比率">
          <a:extLst>
            <a:ext uri="{FF2B5EF4-FFF2-40B4-BE49-F238E27FC236}">
              <a16:creationId xmlns:a16="http://schemas.microsoft.com/office/drawing/2014/main" id="{1095FEC9-7572-43DB-ABB4-FED3C9F1A4DA}"/>
            </a:ext>
          </a:extLst>
        </xdr:cNvPr>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9" name="n_3aveValue債務償還比率">
          <a:extLst>
            <a:ext uri="{FF2B5EF4-FFF2-40B4-BE49-F238E27FC236}">
              <a16:creationId xmlns:a16="http://schemas.microsoft.com/office/drawing/2014/main" id="{76CD3579-9464-4DAD-A030-95E1F76B8DB2}"/>
            </a:ext>
          </a:extLst>
        </xdr:cNvPr>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70" name="n_4aveValue債務償還比率">
          <a:extLst>
            <a:ext uri="{FF2B5EF4-FFF2-40B4-BE49-F238E27FC236}">
              <a16:creationId xmlns:a16="http://schemas.microsoft.com/office/drawing/2014/main" id="{80F386A4-1894-4B93-8E93-62C0C70EF83A}"/>
            </a:ext>
          </a:extLst>
        </xdr:cNvPr>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165673</xdr:rowOff>
    </xdr:from>
    <xdr:ext cx="469744" cy="259045"/>
    <xdr:sp macro="" textlink="">
      <xdr:nvSpPr>
        <xdr:cNvPr id="171" name="n_1mainValue債務償還比率">
          <a:extLst>
            <a:ext uri="{FF2B5EF4-FFF2-40B4-BE49-F238E27FC236}">
              <a16:creationId xmlns:a16="http://schemas.microsoft.com/office/drawing/2014/main" id="{203AAF5C-F892-457E-8267-3EAE37F86F4D}"/>
            </a:ext>
          </a:extLst>
        </xdr:cNvPr>
        <xdr:cNvSpPr txBox="1"/>
      </xdr:nvSpPr>
      <xdr:spPr>
        <a:xfrm>
          <a:off x="13836727" y="44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85004</xdr:rowOff>
    </xdr:from>
    <xdr:ext cx="469744" cy="259045"/>
    <xdr:sp macro="" textlink="">
      <xdr:nvSpPr>
        <xdr:cNvPr id="172" name="n_2mainValue債務償還比率">
          <a:extLst>
            <a:ext uri="{FF2B5EF4-FFF2-40B4-BE49-F238E27FC236}">
              <a16:creationId xmlns:a16="http://schemas.microsoft.com/office/drawing/2014/main" id="{6820367C-32CA-4556-89F2-98A7CF38C1B1}"/>
            </a:ext>
          </a:extLst>
        </xdr:cNvPr>
        <xdr:cNvSpPr txBox="1"/>
      </xdr:nvSpPr>
      <xdr:spPr>
        <a:xfrm>
          <a:off x="13087427" y="45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38637</xdr:rowOff>
    </xdr:from>
    <xdr:ext cx="469744" cy="259045"/>
    <xdr:sp macro="" textlink="">
      <xdr:nvSpPr>
        <xdr:cNvPr id="173" name="n_3mainValue債務償還比率">
          <a:extLst>
            <a:ext uri="{FF2B5EF4-FFF2-40B4-BE49-F238E27FC236}">
              <a16:creationId xmlns:a16="http://schemas.microsoft.com/office/drawing/2014/main" id="{167C2DFC-3210-436C-B434-5897923844AD}"/>
            </a:ext>
          </a:extLst>
        </xdr:cNvPr>
        <xdr:cNvSpPr txBox="1"/>
      </xdr:nvSpPr>
      <xdr:spPr>
        <a:xfrm>
          <a:off x="12325427" y="4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33702</xdr:rowOff>
    </xdr:from>
    <xdr:ext cx="469744" cy="259045"/>
    <xdr:sp macro="" textlink="">
      <xdr:nvSpPr>
        <xdr:cNvPr id="174" name="n_4mainValue債務償還比率">
          <a:extLst>
            <a:ext uri="{FF2B5EF4-FFF2-40B4-BE49-F238E27FC236}">
              <a16:creationId xmlns:a16="http://schemas.microsoft.com/office/drawing/2014/main" id="{FEC1CD06-3065-43D7-9158-C26841011312}"/>
            </a:ext>
          </a:extLst>
        </xdr:cNvPr>
        <xdr:cNvSpPr txBox="1"/>
      </xdr:nvSpPr>
      <xdr:spPr>
        <a:xfrm>
          <a:off x="11563427" y="44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58DB481F-0C38-41B0-9537-40437CA3DAF9}"/>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F6A90D2C-EFE8-4918-BC74-DE75F9A04FE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8661FB80-48D7-4034-860F-B3D1469CEED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894301EF-5882-438C-8660-03EB2F762F9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591344AF-7D2C-419F-9621-1A501AF6563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956B8A94-9C3A-4FEF-8CFB-416BD65532F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80797C-1FBA-4506-ADB0-AD2A7A6B0B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3E4BF4-4188-4CBC-9D2F-950BC25831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1055C88-4CDE-47C9-9589-B7AE76F1C1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D1C3AB-5E1C-40C1-B516-3BD0717F93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B1DB4A2-73C9-4C34-A29F-1BE13379E18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E89049-A6A4-4D61-881B-C3F9DE45BD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4F9819-2A5D-4F7C-8ABB-21520FBD96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5C56C1-7764-4BBD-B6EE-5880579155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7AC299-9591-43EA-BD6A-7641CC43B4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227BDB-8828-4FB6-BA25-47FF92095F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41D338-B140-45AE-B104-8AE138ADC4D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EE4EE6-E6E5-4B8A-8710-A0325141410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6BC632-3EB3-434F-A4A8-63A25F4F17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DB8870-1D8D-48FF-A916-7E4B9F0D9E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B4E5C3-85BD-4BC4-9F8E-947F6F3DC2D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77F572-BD2D-4626-8735-F313D80AE1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BE6A67-2E9E-495C-B7C3-5D4C2F28E2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668B79-432A-4282-A034-6994845DB6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E48EE89-927E-4728-A9C6-9F04E3A1D7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F8B964-C46B-4158-A286-1F67683C87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3D8AFD-BEE8-43D2-8792-E8BA6982D2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C03705D-A769-4CD9-8984-FDACC06D979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6A6AE6A-4CB6-407C-86CE-CA95562048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C819CC-71B4-44BF-BB86-514AAFF339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6B376D-E00D-4752-8822-353F20C0B3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7B0505B-10EE-413A-B3CE-A7098D040B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C9725E-ADA7-456A-94C9-09869DAC49E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728BFB-A5E5-46D8-B2DB-00BC2A4E7E7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97A77D-69FB-4201-92B0-705BC814569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4CBE232-B42D-4AC1-A15B-BFEF94BACC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AD74A9-9828-40BD-9BD0-814ED4A78FA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F3E5AE-1BF4-4D63-A97B-4649FF8B8B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F7DE9DA-932B-4869-99DA-0A78C17EB1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4510E0-6F33-4469-8940-F2EE5736E2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7131FC0-F765-47A4-B433-867F026081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BB4DB6D-A773-4B02-9305-97992C5EEC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53366B0-42BA-432F-AB3F-3512D9640A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5DB3D40-43BE-4573-B0C5-F07519C4DA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60731A-986A-46C9-A464-E3690EA7DB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9DF5AF4-D90D-4A70-8D21-0994F3BC6B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E321DC-6964-402E-B1A6-7CC78906B2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40E7337-A227-47EB-9736-5B0B2227D5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B925CB1-2F21-482B-BB92-CF304F9D576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B3A5BE42-61DA-41B2-B4B1-38921FA529D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C294E12-C14D-4500-855B-A9CC5EB76B4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8C01D5D-C34C-4B9E-AC80-5717DD736A2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2C7FEA5-F0DA-4441-A259-6D0AE888848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6862665-1F68-4809-8FFD-C1B5C900E38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BC8B98A-82F6-48F1-9E85-12906EB3511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7C0556D-D76A-4EBB-9A18-3FC0CCC5864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7555391-E39C-48DA-8D41-54D5B638EA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586D2F9-32BC-4326-88F4-AA271D3312DE}"/>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593B2DD-0D41-43CB-903D-853D945C61A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42C7BF46-1D78-4B06-B417-A382A0520816}"/>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A9E97EEC-3530-4CC2-A86C-E00784F23074}"/>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868E55C9-FA84-4B21-81A8-129E2461E54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C2C90075-6E62-47E3-A8DB-3FBDF309788B}"/>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7E135029-93FB-4265-B649-F8A3C1357CC7}"/>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722F6A59-346D-4AE6-ACAE-21483BC7F739}"/>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F84A747B-F514-4698-90E0-6DC4FD460856}"/>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68CF68BA-B62D-42C0-9278-B899F13AAF18}"/>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A24E7FA0-E1D9-4A48-8F1C-D8743664394D}"/>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24B03CE4-E654-42E9-9E10-9B893D87C3D1}"/>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B672D508-D795-4143-8446-0416819ED1B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FEDE34D-4F1F-4B3B-BA04-97B80ADBDD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54DB2A-4C70-4643-8CD4-7D3BE1566BE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26CE927-7809-469E-B23A-D7D310AF0C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B0FF5E-D390-4D3A-AFF2-B098FDD85D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337048B-D81A-498C-99BF-3BFB2755D07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xdr:rowOff>
    </xdr:from>
    <xdr:to>
      <xdr:col>24</xdr:col>
      <xdr:colOff>114300</xdr:colOff>
      <xdr:row>35</xdr:row>
      <xdr:rowOff>110998</xdr:rowOff>
    </xdr:to>
    <xdr:sp macro="" textlink="">
      <xdr:nvSpPr>
        <xdr:cNvPr id="71" name="楕円 70">
          <a:extLst>
            <a:ext uri="{FF2B5EF4-FFF2-40B4-BE49-F238E27FC236}">
              <a16:creationId xmlns:a16="http://schemas.microsoft.com/office/drawing/2014/main" id="{00CE9799-612C-4786-BC47-CD13A4BDE1A1}"/>
            </a:ext>
          </a:extLst>
        </xdr:cNvPr>
        <xdr:cNvSpPr/>
      </xdr:nvSpPr>
      <xdr:spPr>
        <a:xfrm>
          <a:off x="45847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32275</xdr:rowOff>
    </xdr:from>
    <xdr:ext cx="405111" cy="259045"/>
    <xdr:sp macro="" textlink="">
      <xdr:nvSpPr>
        <xdr:cNvPr id="72" name="【道路】&#10;有形固定資産減価償却率該当値テキスト">
          <a:extLst>
            <a:ext uri="{FF2B5EF4-FFF2-40B4-BE49-F238E27FC236}">
              <a16:creationId xmlns:a16="http://schemas.microsoft.com/office/drawing/2014/main" id="{8B34C92B-E68F-4624-BF11-3716D68A7040}"/>
            </a:ext>
          </a:extLst>
        </xdr:cNvPr>
        <xdr:cNvSpPr txBox="1"/>
      </xdr:nvSpPr>
      <xdr:spPr>
        <a:xfrm>
          <a:off x="4673600" y="58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160274</xdr:rowOff>
    </xdr:from>
    <xdr:to>
      <xdr:col>20</xdr:col>
      <xdr:colOff>38100</xdr:colOff>
      <xdr:row>35</xdr:row>
      <xdr:rowOff>90424</xdr:rowOff>
    </xdr:to>
    <xdr:sp macro="" textlink="">
      <xdr:nvSpPr>
        <xdr:cNvPr id="73" name="楕円 72">
          <a:extLst>
            <a:ext uri="{FF2B5EF4-FFF2-40B4-BE49-F238E27FC236}">
              <a16:creationId xmlns:a16="http://schemas.microsoft.com/office/drawing/2014/main" id="{65C796E3-796B-411B-97B0-695F57D3C635}"/>
            </a:ext>
          </a:extLst>
        </xdr:cNvPr>
        <xdr:cNvSpPr/>
      </xdr:nvSpPr>
      <xdr:spPr>
        <a:xfrm>
          <a:off x="37465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39624</xdr:rowOff>
    </xdr:from>
    <xdr:to>
      <xdr:col>24</xdr:col>
      <xdr:colOff>63500</xdr:colOff>
      <xdr:row>35</xdr:row>
      <xdr:rowOff>60198</xdr:rowOff>
    </xdr:to>
    <xdr:cxnSp macro="">
      <xdr:nvCxnSpPr>
        <xdr:cNvPr id="74" name="直線コネクタ 73">
          <a:extLst>
            <a:ext uri="{FF2B5EF4-FFF2-40B4-BE49-F238E27FC236}">
              <a16:creationId xmlns:a16="http://schemas.microsoft.com/office/drawing/2014/main" id="{32F38DD1-B07C-4BB9-8570-EB9050564F21}"/>
            </a:ext>
          </a:extLst>
        </xdr:cNvPr>
        <xdr:cNvCxnSpPr/>
      </xdr:nvCxnSpPr>
      <xdr:spPr>
        <a:xfrm>
          <a:off x="3797300" y="604037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141986</xdr:rowOff>
    </xdr:from>
    <xdr:to>
      <xdr:col>15</xdr:col>
      <xdr:colOff>101600</xdr:colOff>
      <xdr:row>35</xdr:row>
      <xdr:rowOff>72136</xdr:rowOff>
    </xdr:to>
    <xdr:sp macro="" textlink="">
      <xdr:nvSpPr>
        <xdr:cNvPr id="75" name="楕円 74">
          <a:extLst>
            <a:ext uri="{FF2B5EF4-FFF2-40B4-BE49-F238E27FC236}">
              <a16:creationId xmlns:a16="http://schemas.microsoft.com/office/drawing/2014/main" id="{4736ED4E-7A2C-498B-869C-FB91451A1A52}"/>
            </a:ext>
          </a:extLst>
        </xdr:cNvPr>
        <xdr:cNvSpPr/>
      </xdr:nvSpPr>
      <xdr:spPr>
        <a:xfrm>
          <a:off x="2857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21336</xdr:rowOff>
    </xdr:from>
    <xdr:to>
      <xdr:col>19</xdr:col>
      <xdr:colOff>177800</xdr:colOff>
      <xdr:row>35</xdr:row>
      <xdr:rowOff>39624</xdr:rowOff>
    </xdr:to>
    <xdr:cxnSp macro="">
      <xdr:nvCxnSpPr>
        <xdr:cNvPr id="76" name="直線コネクタ 75">
          <a:extLst>
            <a:ext uri="{FF2B5EF4-FFF2-40B4-BE49-F238E27FC236}">
              <a16:creationId xmlns:a16="http://schemas.microsoft.com/office/drawing/2014/main" id="{5522A274-CF7E-458F-90FB-F166D5BA4A88}"/>
            </a:ext>
          </a:extLst>
        </xdr:cNvPr>
        <xdr:cNvCxnSpPr/>
      </xdr:nvCxnSpPr>
      <xdr:spPr>
        <a:xfrm>
          <a:off x="2908300" y="602208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130556</xdr:rowOff>
    </xdr:from>
    <xdr:to>
      <xdr:col>10</xdr:col>
      <xdr:colOff>165100</xdr:colOff>
      <xdr:row>35</xdr:row>
      <xdr:rowOff>60706</xdr:rowOff>
    </xdr:to>
    <xdr:sp macro="" textlink="">
      <xdr:nvSpPr>
        <xdr:cNvPr id="77" name="楕円 76">
          <a:extLst>
            <a:ext uri="{FF2B5EF4-FFF2-40B4-BE49-F238E27FC236}">
              <a16:creationId xmlns:a16="http://schemas.microsoft.com/office/drawing/2014/main" id="{E5210A78-8AEC-4820-A48E-0247BEFBD5AB}"/>
            </a:ext>
          </a:extLst>
        </xdr:cNvPr>
        <xdr:cNvSpPr/>
      </xdr:nvSpPr>
      <xdr:spPr>
        <a:xfrm>
          <a:off x="1968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9906</xdr:rowOff>
    </xdr:from>
    <xdr:to>
      <xdr:col>15</xdr:col>
      <xdr:colOff>50800</xdr:colOff>
      <xdr:row>35</xdr:row>
      <xdr:rowOff>21336</xdr:rowOff>
    </xdr:to>
    <xdr:cxnSp macro="">
      <xdr:nvCxnSpPr>
        <xdr:cNvPr id="78" name="直線コネクタ 77">
          <a:extLst>
            <a:ext uri="{FF2B5EF4-FFF2-40B4-BE49-F238E27FC236}">
              <a16:creationId xmlns:a16="http://schemas.microsoft.com/office/drawing/2014/main" id="{396E8414-3A57-4DC1-A825-3654B51AE572}"/>
            </a:ext>
          </a:extLst>
        </xdr:cNvPr>
        <xdr:cNvCxnSpPr/>
      </xdr:nvCxnSpPr>
      <xdr:spPr>
        <a:xfrm>
          <a:off x="2019300" y="60106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a:extLst>
            <a:ext uri="{FF2B5EF4-FFF2-40B4-BE49-F238E27FC236}">
              <a16:creationId xmlns:a16="http://schemas.microsoft.com/office/drawing/2014/main" id="{139BA605-DD8E-4C87-860E-B0D72487F23B}"/>
            </a:ext>
          </a:extLst>
        </xdr:cNvPr>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9906</xdr:rowOff>
    </xdr:from>
    <xdr:to>
      <xdr:col>10</xdr:col>
      <xdr:colOff>114300</xdr:colOff>
      <xdr:row>35</xdr:row>
      <xdr:rowOff>124206</xdr:rowOff>
    </xdr:to>
    <xdr:cxnSp macro="">
      <xdr:nvCxnSpPr>
        <xdr:cNvPr id="80" name="直線コネクタ 79">
          <a:extLst>
            <a:ext uri="{FF2B5EF4-FFF2-40B4-BE49-F238E27FC236}">
              <a16:creationId xmlns:a16="http://schemas.microsoft.com/office/drawing/2014/main" id="{34409757-5252-42D8-B9C4-F12B0D7782FA}"/>
            </a:ext>
          </a:extLst>
        </xdr:cNvPr>
        <xdr:cNvCxnSpPr/>
      </xdr:nvCxnSpPr>
      <xdr:spPr>
        <a:xfrm flipV="1">
          <a:off x="1130300" y="60106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8A5BF823-4134-4E37-9103-F465293D5E39}"/>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a:extLst>
            <a:ext uri="{FF2B5EF4-FFF2-40B4-BE49-F238E27FC236}">
              <a16:creationId xmlns:a16="http://schemas.microsoft.com/office/drawing/2014/main" id="{8C28AACB-0E58-44E5-B83B-D6E080A8C565}"/>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a:extLst>
            <a:ext uri="{FF2B5EF4-FFF2-40B4-BE49-F238E27FC236}">
              <a16:creationId xmlns:a16="http://schemas.microsoft.com/office/drawing/2014/main" id="{A423460C-5164-4153-869A-2C1DDB555F0C}"/>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49950A4-4E12-431A-90F4-9E0FE6DEEB77}"/>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106951</xdr:rowOff>
    </xdr:from>
    <xdr:ext cx="405111" cy="259045"/>
    <xdr:sp macro="" textlink="">
      <xdr:nvSpPr>
        <xdr:cNvPr id="85" name="n_1mainValue【道路】&#10;有形固定資産減価償却率">
          <a:extLst>
            <a:ext uri="{FF2B5EF4-FFF2-40B4-BE49-F238E27FC236}">
              <a16:creationId xmlns:a16="http://schemas.microsoft.com/office/drawing/2014/main" id="{CE6354AC-E9E3-494A-9DBD-1BB23C848EEC}"/>
            </a:ext>
          </a:extLst>
        </xdr:cNvPr>
        <xdr:cNvSpPr txBox="1"/>
      </xdr:nvSpPr>
      <xdr:spPr>
        <a:xfrm>
          <a:off x="3582044"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88663</xdr:rowOff>
    </xdr:from>
    <xdr:ext cx="405111" cy="259045"/>
    <xdr:sp macro="" textlink="">
      <xdr:nvSpPr>
        <xdr:cNvPr id="86" name="n_2mainValue【道路】&#10;有形固定資産減価償却率">
          <a:extLst>
            <a:ext uri="{FF2B5EF4-FFF2-40B4-BE49-F238E27FC236}">
              <a16:creationId xmlns:a16="http://schemas.microsoft.com/office/drawing/2014/main" id="{F3366479-119A-4D0C-A368-303352984C1B}"/>
            </a:ext>
          </a:extLst>
        </xdr:cNvPr>
        <xdr:cNvSpPr txBox="1"/>
      </xdr:nvSpPr>
      <xdr:spPr>
        <a:xfrm>
          <a:off x="2705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77233</xdr:rowOff>
    </xdr:from>
    <xdr:ext cx="405111" cy="259045"/>
    <xdr:sp macro="" textlink="">
      <xdr:nvSpPr>
        <xdr:cNvPr id="87" name="n_3mainValue【道路】&#10;有形固定資産減価償却率">
          <a:extLst>
            <a:ext uri="{FF2B5EF4-FFF2-40B4-BE49-F238E27FC236}">
              <a16:creationId xmlns:a16="http://schemas.microsoft.com/office/drawing/2014/main" id="{918C81CF-4F1D-4DD1-A13A-B40B4F21FBDE}"/>
            </a:ext>
          </a:extLst>
        </xdr:cNvPr>
        <xdr:cNvSpPr txBox="1"/>
      </xdr:nvSpPr>
      <xdr:spPr>
        <a:xfrm>
          <a:off x="18167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166133</xdr:rowOff>
    </xdr:from>
    <xdr:ext cx="405111" cy="259045"/>
    <xdr:sp macro="" textlink="">
      <xdr:nvSpPr>
        <xdr:cNvPr id="88" name="n_4mainValue【道路】&#10;有形固定資産減価償却率">
          <a:extLst>
            <a:ext uri="{FF2B5EF4-FFF2-40B4-BE49-F238E27FC236}">
              <a16:creationId xmlns:a16="http://schemas.microsoft.com/office/drawing/2014/main" id="{E1D8A415-E097-4AE2-850A-FFB5FE2DC19F}"/>
            </a:ext>
          </a:extLst>
        </xdr:cNvPr>
        <xdr:cNvSpPr txBox="1"/>
      </xdr:nvSpPr>
      <xdr:spPr>
        <a:xfrm>
          <a:off x="927744" y="61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896F1D2-643A-4CDE-AFB6-D76D650DED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6EB0FFA-3CE3-44A1-993A-841C5A8CE9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D702988-9770-43B6-9A47-15B5116EA9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387572C-3CAC-4AA2-9B2B-EE107EEBD7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2D4D218-3176-4C97-AA2D-A0FEEB7C9B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7A289CC-6C42-4F28-89CE-393ABA0A65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F0DCCDC-E262-4EC5-905A-DCE36EEC102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BB1ADF9-4A3C-4F34-82DF-BEFEE2BD3F5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7EF7703-9A80-4334-AABA-62EB703743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4054848-D16B-46AF-A322-FC9185531E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D9246EE5-B83D-492F-ACD7-B40A3B481D7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54DF3A7-6F7C-4B44-AEDD-F411DD034F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7A8F5AC-72D2-4275-A92C-6A42D0D2863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95C1DAC8-4EB2-4EEF-B981-E25D875DF75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FE900802-5D69-46B5-BE29-B2FA0B515F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9782E3D-EC46-4C0D-ABAB-31D6C07C483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BF6DEC5-DA1A-40A0-A9D1-00443DBF941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AD36FB8-02ED-4BFC-807D-38CA1658B5F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683E448-67A9-4B92-9ECE-4E14E0BEB6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610E3FB6-27B1-4BE4-BBF7-BC02ECC4FBD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0538C05-D1FE-4461-85EE-7E8D57D2F8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9CD01C0-6F52-432B-A4F6-7B219CBA64D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0FAA521-4D80-4CA8-BBF7-3526155D6E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568EDEB4-2CA7-4796-815A-616FA60C081D}"/>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ECFAB2D7-03E4-4819-A592-B8414AAB5BE3}"/>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529541C8-DA82-485E-B2E5-81F1EEF4E128}"/>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86ECBB63-210D-4063-934E-A094EDEB0AEF}"/>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0D584EFE-7819-42A2-BFD5-8FC393565FDC}"/>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26AB01D6-CE77-489F-894D-5EE0DAF86D6A}"/>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5B3C1423-7F2C-4999-BAA8-04B5A762D3B7}"/>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AE16FF35-C2CD-440C-8329-77E1FFAF0D3F}"/>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1B7B48B7-54D6-4673-AD47-84A28D1EFC14}"/>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965CBC7B-2F8D-474C-BDBB-BBBDE4F4A043}"/>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79CA2410-7B26-4067-A90C-FC3D8266F12B}"/>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E7D20A1-9BDE-44AB-A1B0-964C3F1BB7A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2D077E7-9E3F-4D5F-9E44-37354959E9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44838AB-95B8-43CF-952E-C4E49289CB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09EE72-B387-48E2-958D-F2E3AE9659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05AF5E-C11C-42CD-8457-D49EBA3F912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40964</xdr:rowOff>
    </xdr:from>
    <xdr:to>
      <xdr:col>55</xdr:col>
      <xdr:colOff>50800</xdr:colOff>
      <xdr:row>41</xdr:row>
      <xdr:rowOff>142564</xdr:rowOff>
    </xdr:to>
    <xdr:sp macro="" textlink="">
      <xdr:nvSpPr>
        <xdr:cNvPr id="128" name="楕円 127">
          <a:extLst>
            <a:ext uri="{FF2B5EF4-FFF2-40B4-BE49-F238E27FC236}">
              <a16:creationId xmlns:a16="http://schemas.microsoft.com/office/drawing/2014/main" id="{DDFAC4FE-9705-4F89-9260-A4FED6E68536}"/>
            </a:ext>
          </a:extLst>
        </xdr:cNvPr>
        <xdr:cNvSpPr/>
      </xdr:nvSpPr>
      <xdr:spPr>
        <a:xfrm>
          <a:off x="10426700" y="70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127341</xdr:rowOff>
    </xdr:from>
    <xdr:ext cx="469744" cy="259045"/>
    <xdr:sp macro="" textlink="">
      <xdr:nvSpPr>
        <xdr:cNvPr id="129" name="【道路】&#10;一人当たり延長該当値テキスト">
          <a:extLst>
            <a:ext uri="{FF2B5EF4-FFF2-40B4-BE49-F238E27FC236}">
              <a16:creationId xmlns:a16="http://schemas.microsoft.com/office/drawing/2014/main" id="{19C5D776-ABFF-458A-9587-1EB59F2F2F54}"/>
            </a:ext>
          </a:extLst>
        </xdr:cNvPr>
        <xdr:cNvSpPr txBox="1"/>
      </xdr:nvSpPr>
      <xdr:spPr>
        <a:xfrm>
          <a:off x="10515600" y="69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40716</xdr:rowOff>
    </xdr:from>
    <xdr:to>
      <xdr:col>50</xdr:col>
      <xdr:colOff>165100</xdr:colOff>
      <xdr:row>41</xdr:row>
      <xdr:rowOff>142316</xdr:rowOff>
    </xdr:to>
    <xdr:sp macro="" textlink="">
      <xdr:nvSpPr>
        <xdr:cNvPr id="130" name="楕円 129">
          <a:extLst>
            <a:ext uri="{FF2B5EF4-FFF2-40B4-BE49-F238E27FC236}">
              <a16:creationId xmlns:a16="http://schemas.microsoft.com/office/drawing/2014/main" id="{30622F3C-D361-4F97-B505-0546485E9729}"/>
            </a:ext>
          </a:extLst>
        </xdr:cNvPr>
        <xdr:cNvSpPr/>
      </xdr:nvSpPr>
      <xdr:spPr>
        <a:xfrm>
          <a:off x="9588500" y="707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91516</xdr:rowOff>
    </xdr:from>
    <xdr:to>
      <xdr:col>55</xdr:col>
      <xdr:colOff>0</xdr:colOff>
      <xdr:row>41</xdr:row>
      <xdr:rowOff>91764</xdr:rowOff>
    </xdr:to>
    <xdr:cxnSp macro="">
      <xdr:nvCxnSpPr>
        <xdr:cNvPr id="131" name="直線コネクタ 130">
          <a:extLst>
            <a:ext uri="{FF2B5EF4-FFF2-40B4-BE49-F238E27FC236}">
              <a16:creationId xmlns:a16="http://schemas.microsoft.com/office/drawing/2014/main" id="{5ED696F9-B3C7-493B-9FC8-EF66B1701433}"/>
            </a:ext>
          </a:extLst>
        </xdr:cNvPr>
        <xdr:cNvCxnSpPr/>
      </xdr:nvCxnSpPr>
      <xdr:spPr>
        <a:xfrm>
          <a:off x="9639300" y="7120966"/>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40049</xdr:rowOff>
    </xdr:from>
    <xdr:to>
      <xdr:col>46</xdr:col>
      <xdr:colOff>38100</xdr:colOff>
      <xdr:row>41</xdr:row>
      <xdr:rowOff>141649</xdr:rowOff>
    </xdr:to>
    <xdr:sp macro="" textlink="">
      <xdr:nvSpPr>
        <xdr:cNvPr id="132" name="楕円 131">
          <a:extLst>
            <a:ext uri="{FF2B5EF4-FFF2-40B4-BE49-F238E27FC236}">
              <a16:creationId xmlns:a16="http://schemas.microsoft.com/office/drawing/2014/main" id="{2FDBEDB8-667F-40F9-B9DD-3D9A14DC9887}"/>
            </a:ext>
          </a:extLst>
        </xdr:cNvPr>
        <xdr:cNvSpPr/>
      </xdr:nvSpPr>
      <xdr:spPr>
        <a:xfrm>
          <a:off x="8699500" y="70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90849</xdr:rowOff>
    </xdr:from>
    <xdr:to>
      <xdr:col>50</xdr:col>
      <xdr:colOff>114300</xdr:colOff>
      <xdr:row>41</xdr:row>
      <xdr:rowOff>91516</xdr:rowOff>
    </xdr:to>
    <xdr:cxnSp macro="">
      <xdr:nvCxnSpPr>
        <xdr:cNvPr id="133" name="直線コネクタ 132">
          <a:extLst>
            <a:ext uri="{FF2B5EF4-FFF2-40B4-BE49-F238E27FC236}">
              <a16:creationId xmlns:a16="http://schemas.microsoft.com/office/drawing/2014/main" id="{229150BE-12A6-4BDC-B806-1E165C93624C}"/>
            </a:ext>
          </a:extLst>
        </xdr:cNvPr>
        <xdr:cNvCxnSpPr/>
      </xdr:nvCxnSpPr>
      <xdr:spPr>
        <a:xfrm>
          <a:off x="8750300" y="7120299"/>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41821</xdr:rowOff>
    </xdr:from>
    <xdr:to>
      <xdr:col>41</xdr:col>
      <xdr:colOff>101600</xdr:colOff>
      <xdr:row>41</xdr:row>
      <xdr:rowOff>143421</xdr:rowOff>
    </xdr:to>
    <xdr:sp macro="" textlink="">
      <xdr:nvSpPr>
        <xdr:cNvPr id="134" name="楕円 133">
          <a:extLst>
            <a:ext uri="{FF2B5EF4-FFF2-40B4-BE49-F238E27FC236}">
              <a16:creationId xmlns:a16="http://schemas.microsoft.com/office/drawing/2014/main" id="{5916E322-D448-4C2A-AC03-10C4CA7D1DCF}"/>
            </a:ext>
          </a:extLst>
        </xdr:cNvPr>
        <xdr:cNvSpPr/>
      </xdr:nvSpPr>
      <xdr:spPr>
        <a:xfrm>
          <a:off x="7810500" y="7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90849</xdr:rowOff>
    </xdr:from>
    <xdr:to>
      <xdr:col>45</xdr:col>
      <xdr:colOff>177800</xdr:colOff>
      <xdr:row>41</xdr:row>
      <xdr:rowOff>92621</xdr:rowOff>
    </xdr:to>
    <xdr:cxnSp macro="">
      <xdr:nvCxnSpPr>
        <xdr:cNvPr id="135" name="直線コネクタ 134">
          <a:extLst>
            <a:ext uri="{FF2B5EF4-FFF2-40B4-BE49-F238E27FC236}">
              <a16:creationId xmlns:a16="http://schemas.microsoft.com/office/drawing/2014/main" id="{10E40FDF-EFE9-4989-BBE5-2EBD99A2E534}"/>
            </a:ext>
          </a:extLst>
        </xdr:cNvPr>
        <xdr:cNvCxnSpPr/>
      </xdr:nvCxnSpPr>
      <xdr:spPr>
        <a:xfrm flipV="1">
          <a:off x="7861300" y="7120299"/>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41154</xdr:rowOff>
    </xdr:from>
    <xdr:to>
      <xdr:col>36</xdr:col>
      <xdr:colOff>165100</xdr:colOff>
      <xdr:row>41</xdr:row>
      <xdr:rowOff>142754</xdr:rowOff>
    </xdr:to>
    <xdr:sp macro="" textlink="">
      <xdr:nvSpPr>
        <xdr:cNvPr id="136" name="楕円 135">
          <a:extLst>
            <a:ext uri="{FF2B5EF4-FFF2-40B4-BE49-F238E27FC236}">
              <a16:creationId xmlns:a16="http://schemas.microsoft.com/office/drawing/2014/main" id="{0DBEC786-6BDC-4906-9A48-81FFA1066017}"/>
            </a:ext>
          </a:extLst>
        </xdr:cNvPr>
        <xdr:cNvSpPr/>
      </xdr:nvSpPr>
      <xdr:spPr>
        <a:xfrm>
          <a:off x="6921500" y="70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91954</xdr:rowOff>
    </xdr:from>
    <xdr:to>
      <xdr:col>41</xdr:col>
      <xdr:colOff>50800</xdr:colOff>
      <xdr:row>41</xdr:row>
      <xdr:rowOff>92621</xdr:rowOff>
    </xdr:to>
    <xdr:cxnSp macro="">
      <xdr:nvCxnSpPr>
        <xdr:cNvPr id="137" name="直線コネクタ 136">
          <a:extLst>
            <a:ext uri="{FF2B5EF4-FFF2-40B4-BE49-F238E27FC236}">
              <a16:creationId xmlns:a16="http://schemas.microsoft.com/office/drawing/2014/main" id="{55953859-26C4-424A-A75C-7BD9A019D703}"/>
            </a:ext>
          </a:extLst>
        </xdr:cNvPr>
        <xdr:cNvCxnSpPr/>
      </xdr:nvCxnSpPr>
      <xdr:spPr>
        <a:xfrm>
          <a:off x="6972300" y="7121404"/>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4595EDE1-5D80-48B9-A2A7-F7E9FF5047A6}"/>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E8563A2F-D450-4ACD-9095-CB247591360A}"/>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19123CC3-8D30-40E2-8CAF-A6514D81BBEA}"/>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a:extLst>
            <a:ext uri="{FF2B5EF4-FFF2-40B4-BE49-F238E27FC236}">
              <a16:creationId xmlns:a16="http://schemas.microsoft.com/office/drawing/2014/main" id="{EFD49BDE-F821-4B3F-95F4-FE23E7F48D0A}"/>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133443</xdr:rowOff>
    </xdr:from>
    <xdr:ext cx="469744" cy="259045"/>
    <xdr:sp macro="" textlink="">
      <xdr:nvSpPr>
        <xdr:cNvPr id="142" name="n_1mainValue【道路】&#10;一人当たり延長">
          <a:extLst>
            <a:ext uri="{FF2B5EF4-FFF2-40B4-BE49-F238E27FC236}">
              <a16:creationId xmlns:a16="http://schemas.microsoft.com/office/drawing/2014/main" id="{B7317379-6465-4BAF-A0D5-5522B8D7DF62}"/>
            </a:ext>
          </a:extLst>
        </xdr:cNvPr>
        <xdr:cNvSpPr txBox="1"/>
      </xdr:nvSpPr>
      <xdr:spPr>
        <a:xfrm>
          <a:off x="9391727" y="716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132776</xdr:rowOff>
    </xdr:from>
    <xdr:ext cx="469744" cy="259045"/>
    <xdr:sp macro="" textlink="">
      <xdr:nvSpPr>
        <xdr:cNvPr id="143" name="n_2mainValue【道路】&#10;一人当たり延長">
          <a:extLst>
            <a:ext uri="{FF2B5EF4-FFF2-40B4-BE49-F238E27FC236}">
              <a16:creationId xmlns:a16="http://schemas.microsoft.com/office/drawing/2014/main" id="{9131BC39-CC6D-4D9E-881E-D9DF5BEDFF32}"/>
            </a:ext>
          </a:extLst>
        </xdr:cNvPr>
        <xdr:cNvSpPr txBox="1"/>
      </xdr:nvSpPr>
      <xdr:spPr>
        <a:xfrm>
          <a:off x="8515427" y="716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134548</xdr:rowOff>
    </xdr:from>
    <xdr:ext cx="469744" cy="259045"/>
    <xdr:sp macro="" textlink="">
      <xdr:nvSpPr>
        <xdr:cNvPr id="144" name="n_3mainValue【道路】&#10;一人当たり延長">
          <a:extLst>
            <a:ext uri="{FF2B5EF4-FFF2-40B4-BE49-F238E27FC236}">
              <a16:creationId xmlns:a16="http://schemas.microsoft.com/office/drawing/2014/main" id="{046BF531-15D1-471F-81FD-EBD688E3AC89}"/>
            </a:ext>
          </a:extLst>
        </xdr:cNvPr>
        <xdr:cNvSpPr txBox="1"/>
      </xdr:nvSpPr>
      <xdr:spPr>
        <a:xfrm>
          <a:off x="7626427" y="716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133881</xdr:rowOff>
    </xdr:from>
    <xdr:ext cx="469744" cy="259045"/>
    <xdr:sp macro="" textlink="">
      <xdr:nvSpPr>
        <xdr:cNvPr id="145" name="n_4mainValue【道路】&#10;一人当たり延長">
          <a:extLst>
            <a:ext uri="{FF2B5EF4-FFF2-40B4-BE49-F238E27FC236}">
              <a16:creationId xmlns:a16="http://schemas.microsoft.com/office/drawing/2014/main" id="{C2D0DABC-73BE-4D92-AE93-FCDF9896129E}"/>
            </a:ext>
          </a:extLst>
        </xdr:cNvPr>
        <xdr:cNvSpPr txBox="1"/>
      </xdr:nvSpPr>
      <xdr:spPr>
        <a:xfrm>
          <a:off x="6737427" y="71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2B32118-8ED3-48C1-BF2D-3A8750F71C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0C89A76-7384-439B-B6A1-3B65CD915D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A42A7BD-92A3-4033-B1FA-055B13141A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DAFF140-62E3-41A0-9232-E5621B93E5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D1FB227-5CC1-47A2-B639-BEF4518FB4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951DF17-7E62-4FFC-AD57-C156A7C141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0801005-AFD6-41FE-9EC6-B16D3123DE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A51853B-BD4A-4EBE-8BB2-6076260EF95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6C2BE9F-9AC5-4985-B4D8-BB320C8F5C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2CCFB7F-741D-4DB2-908D-E757A02F11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7393C51-8966-49E7-9F38-DD03A1D0A9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4BEAA09F-FFBE-4CC8-A346-9159209222B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A54F4336-D108-407B-A74C-83DAF0C5349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66F2B0-E5AF-43B2-BC3F-84FBC91C922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10301DE-C64D-4F04-9415-C19BFB7BC4C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34BA933-6BFF-4AC4-82CD-18AE05275B5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9C76120D-AEFF-4C43-B9A5-24731D34ABF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6E57CBD-66ED-43E9-A911-C126ABEBB68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42FDF2C-9183-4F1A-AB2A-86B57EB122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FCE5F25B-0446-446D-9966-C4C28362DEB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2C269106-2A44-49A7-85AC-253270C2F2E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15C0E9A-C506-4222-8EDB-1FADEE1FCE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6CA3E559-E4D4-412D-A55C-E3386C4B59F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DF2F460-BDF5-40E0-9FCD-D3EF7E03CB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062BF080-876E-473C-BE42-D822D98E4C8D}"/>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B5F0668-7253-4D5A-B9D3-C3DA300C8D4A}"/>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9EAFEFC5-BAB4-418D-9037-6471DF2D235F}"/>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A58F0C20-2DCB-47F1-BBAC-3CDBFECF1179}"/>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F20EC7DA-C0BF-4FBB-90ED-49898F5862B5}"/>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182B1984-7160-42FE-A27E-D4DA0E071F11}"/>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AB97A851-789E-4392-9D88-7379DAFCEA47}"/>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7481241A-75C5-4E6C-8689-A3E41D5C46CE}"/>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2B0042C9-F932-4DC1-9027-EA95EA90697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08F07384-3ECF-486B-B519-C73B0BFA0443}"/>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E3C92940-D46F-4B13-9FD3-C622A9462733}"/>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E4AB1A1-8189-476E-BF38-ABA8F1AC74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92338A0-1C61-4A7C-B127-9175170F23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F95185-61A5-4369-9D03-7532C7712F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C39AE64-54A3-4AD5-A587-3CC91C4D5D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2FBB8C4-F0C0-4D1B-9EC8-39920783BD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6" name="楕円 185">
          <a:extLst>
            <a:ext uri="{FF2B5EF4-FFF2-40B4-BE49-F238E27FC236}">
              <a16:creationId xmlns:a16="http://schemas.microsoft.com/office/drawing/2014/main" id="{FC36DA06-D79A-48A3-9237-07CF3893ABF2}"/>
            </a:ext>
          </a:extLst>
        </xdr:cNvPr>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269EF72-E9D7-407D-BF58-A444BDB83876}"/>
            </a:ext>
          </a:extLst>
        </xdr:cNvPr>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149225</xdr:rowOff>
    </xdr:from>
    <xdr:to>
      <xdr:col>20</xdr:col>
      <xdr:colOff>38100</xdr:colOff>
      <xdr:row>59</xdr:row>
      <xdr:rowOff>79375</xdr:rowOff>
    </xdr:to>
    <xdr:sp macro="" textlink="">
      <xdr:nvSpPr>
        <xdr:cNvPr id="188" name="楕円 187">
          <a:extLst>
            <a:ext uri="{FF2B5EF4-FFF2-40B4-BE49-F238E27FC236}">
              <a16:creationId xmlns:a16="http://schemas.microsoft.com/office/drawing/2014/main" id="{13D295B0-DAC8-47E2-BEB2-A1A771101BD5}"/>
            </a:ext>
          </a:extLst>
        </xdr:cNvPr>
        <xdr:cNvSpPr/>
      </xdr:nvSpPr>
      <xdr:spPr>
        <a:xfrm>
          <a:off x="3746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60960</xdr:rowOff>
    </xdr:to>
    <xdr:cxnSp macro="">
      <xdr:nvCxnSpPr>
        <xdr:cNvPr id="189" name="直線コネクタ 188">
          <a:extLst>
            <a:ext uri="{FF2B5EF4-FFF2-40B4-BE49-F238E27FC236}">
              <a16:creationId xmlns:a16="http://schemas.microsoft.com/office/drawing/2014/main" id="{604E02B1-C3F7-4881-A11A-C892B58A1D70}"/>
            </a:ext>
          </a:extLst>
        </xdr:cNvPr>
        <xdr:cNvCxnSpPr/>
      </xdr:nvCxnSpPr>
      <xdr:spPr>
        <a:xfrm>
          <a:off x="3797300" y="101441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90" name="楕円 189">
          <a:extLst>
            <a:ext uri="{FF2B5EF4-FFF2-40B4-BE49-F238E27FC236}">
              <a16:creationId xmlns:a16="http://schemas.microsoft.com/office/drawing/2014/main" id="{9D38F4DF-5B4C-433F-B51D-B7FC8FA18FA3}"/>
            </a:ext>
          </a:extLst>
        </xdr:cNvPr>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28575</xdr:rowOff>
    </xdr:to>
    <xdr:cxnSp macro="">
      <xdr:nvCxnSpPr>
        <xdr:cNvPr id="191" name="直線コネクタ 190">
          <a:extLst>
            <a:ext uri="{FF2B5EF4-FFF2-40B4-BE49-F238E27FC236}">
              <a16:creationId xmlns:a16="http://schemas.microsoft.com/office/drawing/2014/main" id="{6196BA74-BEAB-42F5-8899-3917AC21C135}"/>
            </a:ext>
          </a:extLst>
        </xdr:cNvPr>
        <xdr:cNvCxnSpPr/>
      </xdr:nvCxnSpPr>
      <xdr:spPr>
        <a:xfrm>
          <a:off x="2908300" y="101117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92" name="楕円 191">
          <a:extLst>
            <a:ext uri="{FF2B5EF4-FFF2-40B4-BE49-F238E27FC236}">
              <a16:creationId xmlns:a16="http://schemas.microsoft.com/office/drawing/2014/main" id="{A4D98760-F015-4220-9A9C-E5A2C894BC01}"/>
            </a:ext>
          </a:extLst>
        </xdr:cNvPr>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167640</xdr:rowOff>
    </xdr:to>
    <xdr:cxnSp macro="">
      <xdr:nvCxnSpPr>
        <xdr:cNvPr id="193" name="直線コネクタ 192">
          <a:extLst>
            <a:ext uri="{FF2B5EF4-FFF2-40B4-BE49-F238E27FC236}">
              <a16:creationId xmlns:a16="http://schemas.microsoft.com/office/drawing/2014/main" id="{18E09BED-FF8C-4367-B762-4CB847953E53}"/>
            </a:ext>
          </a:extLst>
        </xdr:cNvPr>
        <xdr:cNvCxnSpPr/>
      </xdr:nvCxnSpPr>
      <xdr:spPr>
        <a:xfrm>
          <a:off x="2019300" y="10081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21590</xdr:rowOff>
    </xdr:from>
    <xdr:to>
      <xdr:col>6</xdr:col>
      <xdr:colOff>38100</xdr:colOff>
      <xdr:row>58</xdr:row>
      <xdr:rowOff>123190</xdr:rowOff>
    </xdr:to>
    <xdr:sp macro="" textlink="">
      <xdr:nvSpPr>
        <xdr:cNvPr id="194" name="楕円 193">
          <a:extLst>
            <a:ext uri="{FF2B5EF4-FFF2-40B4-BE49-F238E27FC236}">
              <a16:creationId xmlns:a16="http://schemas.microsoft.com/office/drawing/2014/main" id="{C1837CFC-9E71-424C-9DE4-9DCE90997281}"/>
            </a:ext>
          </a:extLst>
        </xdr:cNvPr>
        <xdr:cNvSpPr/>
      </xdr:nvSpPr>
      <xdr:spPr>
        <a:xfrm>
          <a:off x="107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72390</xdr:rowOff>
    </xdr:from>
    <xdr:to>
      <xdr:col>10</xdr:col>
      <xdr:colOff>114300</xdr:colOff>
      <xdr:row>58</xdr:row>
      <xdr:rowOff>137160</xdr:rowOff>
    </xdr:to>
    <xdr:cxnSp macro="">
      <xdr:nvCxnSpPr>
        <xdr:cNvPr id="195" name="直線コネクタ 194">
          <a:extLst>
            <a:ext uri="{FF2B5EF4-FFF2-40B4-BE49-F238E27FC236}">
              <a16:creationId xmlns:a16="http://schemas.microsoft.com/office/drawing/2014/main" id="{4ECD5853-7377-4871-954B-F0A4A0EC0956}"/>
            </a:ext>
          </a:extLst>
        </xdr:cNvPr>
        <xdr:cNvCxnSpPr/>
      </xdr:nvCxnSpPr>
      <xdr:spPr>
        <a:xfrm>
          <a:off x="1130300" y="100164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6B4D26A6-2A6D-4024-B352-E6EB053F5D42}"/>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39D44FA9-9A7E-40B5-8D3D-14752DAD66EE}"/>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E79EAE23-37D3-4807-A4B8-126984910396}"/>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6FFC0CA2-9275-46E6-97C8-94FB2D13384B}"/>
            </a:ext>
          </a:extLst>
        </xdr:cNvPr>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95902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ED6743F8-A208-4DF9-839B-5255ABDCD0F2}"/>
            </a:ext>
          </a:extLst>
        </xdr:cNvPr>
        <xdr:cNvSpPr txBox="1"/>
      </xdr:nvSpPr>
      <xdr:spPr>
        <a:xfrm>
          <a:off x="3582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C6D9782E-D96B-4A7D-B51A-AAABCB822D09}"/>
            </a:ext>
          </a:extLst>
        </xdr:cNvPr>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ED249FB-49F5-46D4-81A8-074EF5BF41DC}"/>
            </a:ext>
          </a:extLst>
        </xdr:cNvPr>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139717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AE6543F-2229-4688-BACB-894973530D75}"/>
            </a:ext>
          </a:extLst>
        </xdr:cNvPr>
        <xdr:cNvSpPr txBox="1"/>
      </xdr:nvSpPr>
      <xdr:spPr>
        <a:xfrm>
          <a:off x="927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69524CE-7134-43FF-BD9E-0A2558E21A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CD6FA76-7BC5-4CC5-B970-514A737692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41D7C2E-6056-410B-BF24-30BEF53BF0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E6E9A21-000E-4117-9AA8-6D6E3FBC25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5F0E445-3FB0-4EF5-AB68-D98701F3408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9763EAF-5D60-4351-97BE-F4288C97EE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E61A90E-6CC1-490E-958D-F3DC1ABF44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31012DD-FD41-4D1B-A337-0A354DB48B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3C72702D-3420-4672-BDF7-E93968E5AD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3E03964-8C14-43E4-8B8D-E3154C5E9EE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37E85256-0FDD-48F4-9650-4C2DD0CB247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E5E5161-97F1-42B6-9ECF-8D2EA721678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21E9BBF3-5E4D-49C4-8E0A-DFCD34C72F2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12FE3329-E079-46F3-B4FC-1B72BFAED2C3}"/>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2D2224EC-9B83-4095-8F46-5FB547C23F1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48C506ED-E62B-470B-B249-CE5A16AA146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C3E55B5A-63A5-4F62-B7F5-21C31FD10AD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C7D74E47-326D-43E9-819F-BA926AA57B31}"/>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3C0DC14-70CB-4717-B357-E2450DB1F7B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8D71EAD4-C719-42D6-8873-FBDF0960E1C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CFB1CA69-3B78-4967-BE47-8AB1313ADB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DDA88A56-3FD6-447F-BB3E-06D74F0788A2}"/>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ED662E1B-D0AF-4D21-AE5A-5D9FE4BC81F6}"/>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F54E1F66-FDDF-4A90-B835-FCD87BB3AB0A}"/>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93428E85-EAFD-49ED-9834-FD8E6C9A2387}"/>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789EAAD9-E537-4C84-B6CB-8871B633DC02}"/>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7412D397-D92D-43CC-854B-562AF60BF088}"/>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A2A9324E-0136-475D-BEFE-78637B6A67E4}"/>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DBE6136F-B097-4C41-93D5-E20D10262E08}"/>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56204DE4-3B96-4AD9-9955-310D84E3ABD9}"/>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FC88EB2D-66DE-45F9-BE9D-C430896D4B68}"/>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745488EA-C80D-44CE-89B0-9699D4C3C2EF}"/>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2D6F2D8-9ECC-4B46-8DE2-C9F6E98F53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ADD001D-80E1-471A-BF62-7029EDFE01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BCF4D81-D408-4A4C-8639-B82B0764A0B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D333B75-02E0-4ACD-BD75-158D1B9F36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C47525-3F63-4F05-85A1-1A1ED3D6C3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168539</xdr:rowOff>
    </xdr:from>
    <xdr:to>
      <xdr:col>55</xdr:col>
      <xdr:colOff>50800</xdr:colOff>
      <xdr:row>62</xdr:row>
      <xdr:rowOff>98689</xdr:rowOff>
    </xdr:to>
    <xdr:sp macro="" textlink="">
      <xdr:nvSpPr>
        <xdr:cNvPr id="241" name="楕円 240">
          <a:extLst>
            <a:ext uri="{FF2B5EF4-FFF2-40B4-BE49-F238E27FC236}">
              <a16:creationId xmlns:a16="http://schemas.microsoft.com/office/drawing/2014/main" id="{324CC53A-5060-4F45-87DE-33F88E7529A8}"/>
            </a:ext>
          </a:extLst>
        </xdr:cNvPr>
        <xdr:cNvSpPr/>
      </xdr:nvSpPr>
      <xdr:spPr>
        <a:xfrm>
          <a:off x="10426700" y="10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146966</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EE8E09A7-C906-41A0-A7AD-73513CCE34A8}"/>
            </a:ext>
          </a:extLst>
        </xdr:cNvPr>
        <xdr:cNvSpPr txBox="1"/>
      </xdr:nvSpPr>
      <xdr:spPr>
        <a:xfrm>
          <a:off x="10515600" y="1060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167758</xdr:rowOff>
    </xdr:from>
    <xdr:to>
      <xdr:col>50</xdr:col>
      <xdr:colOff>165100</xdr:colOff>
      <xdr:row>62</xdr:row>
      <xdr:rowOff>97908</xdr:rowOff>
    </xdr:to>
    <xdr:sp macro="" textlink="">
      <xdr:nvSpPr>
        <xdr:cNvPr id="243" name="楕円 242">
          <a:extLst>
            <a:ext uri="{FF2B5EF4-FFF2-40B4-BE49-F238E27FC236}">
              <a16:creationId xmlns:a16="http://schemas.microsoft.com/office/drawing/2014/main" id="{FA8F0050-68FC-4037-B9C2-B1DCD4D7132C}"/>
            </a:ext>
          </a:extLst>
        </xdr:cNvPr>
        <xdr:cNvSpPr/>
      </xdr:nvSpPr>
      <xdr:spPr>
        <a:xfrm>
          <a:off x="9588500" y="106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47108</xdr:rowOff>
    </xdr:from>
    <xdr:to>
      <xdr:col>55</xdr:col>
      <xdr:colOff>0</xdr:colOff>
      <xdr:row>62</xdr:row>
      <xdr:rowOff>47889</xdr:rowOff>
    </xdr:to>
    <xdr:cxnSp macro="">
      <xdr:nvCxnSpPr>
        <xdr:cNvPr id="244" name="直線コネクタ 243">
          <a:extLst>
            <a:ext uri="{FF2B5EF4-FFF2-40B4-BE49-F238E27FC236}">
              <a16:creationId xmlns:a16="http://schemas.microsoft.com/office/drawing/2014/main" id="{B1049D30-0B94-4AE6-A8B2-9A93D70A0ACA}"/>
            </a:ext>
          </a:extLst>
        </xdr:cNvPr>
        <xdr:cNvCxnSpPr/>
      </xdr:nvCxnSpPr>
      <xdr:spPr>
        <a:xfrm>
          <a:off x="9639300" y="10677008"/>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165502</xdr:rowOff>
    </xdr:from>
    <xdr:to>
      <xdr:col>46</xdr:col>
      <xdr:colOff>38100</xdr:colOff>
      <xdr:row>62</xdr:row>
      <xdr:rowOff>95652</xdr:rowOff>
    </xdr:to>
    <xdr:sp macro="" textlink="">
      <xdr:nvSpPr>
        <xdr:cNvPr id="245" name="楕円 244">
          <a:extLst>
            <a:ext uri="{FF2B5EF4-FFF2-40B4-BE49-F238E27FC236}">
              <a16:creationId xmlns:a16="http://schemas.microsoft.com/office/drawing/2014/main" id="{7FD7C233-CBB2-4436-8CAA-0A9BD9C2526B}"/>
            </a:ext>
          </a:extLst>
        </xdr:cNvPr>
        <xdr:cNvSpPr/>
      </xdr:nvSpPr>
      <xdr:spPr>
        <a:xfrm>
          <a:off x="8699500" y="106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44852</xdr:rowOff>
    </xdr:from>
    <xdr:to>
      <xdr:col>50</xdr:col>
      <xdr:colOff>114300</xdr:colOff>
      <xdr:row>62</xdr:row>
      <xdr:rowOff>47108</xdr:rowOff>
    </xdr:to>
    <xdr:cxnSp macro="">
      <xdr:nvCxnSpPr>
        <xdr:cNvPr id="246" name="直線コネクタ 245">
          <a:extLst>
            <a:ext uri="{FF2B5EF4-FFF2-40B4-BE49-F238E27FC236}">
              <a16:creationId xmlns:a16="http://schemas.microsoft.com/office/drawing/2014/main" id="{24A9B4AD-225A-445D-8136-76BC82C5A8BF}"/>
            </a:ext>
          </a:extLst>
        </xdr:cNvPr>
        <xdr:cNvCxnSpPr/>
      </xdr:nvCxnSpPr>
      <xdr:spPr>
        <a:xfrm>
          <a:off x="8750300" y="10674752"/>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163650</xdr:rowOff>
    </xdr:from>
    <xdr:to>
      <xdr:col>41</xdr:col>
      <xdr:colOff>101600</xdr:colOff>
      <xdr:row>62</xdr:row>
      <xdr:rowOff>93800</xdr:rowOff>
    </xdr:to>
    <xdr:sp macro="" textlink="">
      <xdr:nvSpPr>
        <xdr:cNvPr id="247" name="楕円 246">
          <a:extLst>
            <a:ext uri="{FF2B5EF4-FFF2-40B4-BE49-F238E27FC236}">
              <a16:creationId xmlns:a16="http://schemas.microsoft.com/office/drawing/2014/main" id="{047A6CD7-3FFB-42CC-8CAE-F81D3DE764D6}"/>
            </a:ext>
          </a:extLst>
        </xdr:cNvPr>
        <xdr:cNvSpPr/>
      </xdr:nvSpPr>
      <xdr:spPr>
        <a:xfrm>
          <a:off x="7810500" y="106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43000</xdr:rowOff>
    </xdr:from>
    <xdr:to>
      <xdr:col>45</xdr:col>
      <xdr:colOff>177800</xdr:colOff>
      <xdr:row>62</xdr:row>
      <xdr:rowOff>44852</xdr:rowOff>
    </xdr:to>
    <xdr:cxnSp macro="">
      <xdr:nvCxnSpPr>
        <xdr:cNvPr id="248" name="直線コネクタ 247">
          <a:extLst>
            <a:ext uri="{FF2B5EF4-FFF2-40B4-BE49-F238E27FC236}">
              <a16:creationId xmlns:a16="http://schemas.microsoft.com/office/drawing/2014/main" id="{447128DF-61DD-47FA-B98E-4EF2A244DD51}"/>
            </a:ext>
          </a:extLst>
        </xdr:cNvPr>
        <xdr:cNvCxnSpPr/>
      </xdr:nvCxnSpPr>
      <xdr:spPr>
        <a:xfrm>
          <a:off x="7861300" y="10672900"/>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161937</xdr:rowOff>
    </xdr:from>
    <xdr:to>
      <xdr:col>36</xdr:col>
      <xdr:colOff>165100</xdr:colOff>
      <xdr:row>62</xdr:row>
      <xdr:rowOff>92087</xdr:rowOff>
    </xdr:to>
    <xdr:sp macro="" textlink="">
      <xdr:nvSpPr>
        <xdr:cNvPr id="249" name="楕円 248">
          <a:extLst>
            <a:ext uri="{FF2B5EF4-FFF2-40B4-BE49-F238E27FC236}">
              <a16:creationId xmlns:a16="http://schemas.microsoft.com/office/drawing/2014/main" id="{9B6580B4-4B57-4B4D-A457-4187B3435D35}"/>
            </a:ext>
          </a:extLst>
        </xdr:cNvPr>
        <xdr:cNvSpPr/>
      </xdr:nvSpPr>
      <xdr:spPr>
        <a:xfrm>
          <a:off x="6921500" y="106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41287</xdr:rowOff>
    </xdr:from>
    <xdr:to>
      <xdr:col>41</xdr:col>
      <xdr:colOff>50800</xdr:colOff>
      <xdr:row>62</xdr:row>
      <xdr:rowOff>43000</xdr:rowOff>
    </xdr:to>
    <xdr:cxnSp macro="">
      <xdr:nvCxnSpPr>
        <xdr:cNvPr id="250" name="直線コネクタ 249">
          <a:extLst>
            <a:ext uri="{FF2B5EF4-FFF2-40B4-BE49-F238E27FC236}">
              <a16:creationId xmlns:a16="http://schemas.microsoft.com/office/drawing/2014/main" id="{80EFC066-530B-49E2-93F1-A6CEFE84E02A}"/>
            </a:ext>
          </a:extLst>
        </xdr:cNvPr>
        <xdr:cNvCxnSpPr/>
      </xdr:nvCxnSpPr>
      <xdr:spPr>
        <a:xfrm>
          <a:off x="6972300" y="1067118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9F41F0ED-199F-4B13-AF50-AC57DD925BEC}"/>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65DF6663-F0A8-40DA-A0A8-44856087A5D3}"/>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C8813C5E-A77B-459C-95DF-A36547D5822F}"/>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306AA9CF-D600-42FF-848A-EF47F80554BC}"/>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89035</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EE3D9546-D137-4E22-9F3A-7DF15775481B}"/>
            </a:ext>
          </a:extLst>
        </xdr:cNvPr>
        <xdr:cNvSpPr txBox="1"/>
      </xdr:nvSpPr>
      <xdr:spPr>
        <a:xfrm>
          <a:off x="9327095" y="107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86779</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BB45A51B-92E2-4613-8E41-F7F83F3CF805}"/>
            </a:ext>
          </a:extLst>
        </xdr:cNvPr>
        <xdr:cNvSpPr txBox="1"/>
      </xdr:nvSpPr>
      <xdr:spPr>
        <a:xfrm>
          <a:off x="8450795" y="1071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84927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916E7FD7-5191-4F6D-87BE-68D727EC1827}"/>
            </a:ext>
          </a:extLst>
        </xdr:cNvPr>
        <xdr:cNvSpPr txBox="1"/>
      </xdr:nvSpPr>
      <xdr:spPr>
        <a:xfrm>
          <a:off x="7561795" y="1071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83214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6209536E-9AD8-45CC-A117-95F3E86EB41F}"/>
            </a:ext>
          </a:extLst>
        </xdr:cNvPr>
        <xdr:cNvSpPr txBox="1"/>
      </xdr:nvSpPr>
      <xdr:spPr>
        <a:xfrm>
          <a:off x="6672795" y="1071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A649570-C7D0-4EEF-8D38-C7A4CF8B25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16014040-7C9A-4461-9EDE-87499A57A9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7BDA4883-6347-465C-AE3B-E938D37676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3BCA391-0CD6-4EC6-B568-4D11D459D3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AD50F734-DFF6-41B4-A246-72CB254DDF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9BD9E35-7519-4FAC-8EA6-2F758B9C10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342F2716-1B08-4D3A-A44E-D416F97EC4D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DB80870F-6CD9-4D7F-8B84-30D4592E17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5F4183D1-F532-4CDF-A3C6-DAABB72168E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7BB25240-0AE2-4B0E-814A-8E573E8AB7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5E16B11A-E367-40C6-9769-806C279192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2917E996-49D5-4E57-A40E-51192C5C397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DC9E9867-2C45-47E1-BB51-EBA3277A40E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840DEC20-AF98-4B79-A47E-99B9747E59D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04DABEBB-6004-461A-80C5-04DC7141C65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248FFDAD-1FF5-4EF8-BF75-9C21525684C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6D98F54B-EFA9-4E5A-9D5B-B4825F798B5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A6D566E4-5944-4EB2-B978-7BA4A2EC73C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0366CC37-ADAC-40AC-9914-C54D8BC3EDA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7A53F534-7CFC-431C-818A-1A8079F9D28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5056C711-FF10-4A44-85C9-FC0E8078A89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33CC92FA-ED1F-48C9-AB1C-7C9270A62F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A1DCD929-F6D7-4364-8F11-0A29ABA4BE5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13C45039-F8ED-4476-BB62-06FF35F592D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C159DC97-AC00-485E-8D9C-7F7C77F9E9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ACF8281F-31BB-4581-8F7B-B407605BF6CF}"/>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8FBCB04A-DFDE-47F4-9AC6-390F885FF46B}"/>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928209FA-4C23-41DE-8AA7-6BF37848F11D}"/>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0FE5773C-B406-4719-BA52-C6CED941B642}"/>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6710B254-A5D5-40FF-B09F-7E654B3B734A}"/>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B47D2904-0EED-4852-B197-0CAA06EBBD65}"/>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8ED3F1E0-D54F-4F77-B397-454332B03C8E}"/>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39B476F9-851D-42DF-AC31-F78C0A03B354}"/>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71425851-0A52-4D76-9AAF-BAFE8AA101E4}"/>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93C2461E-D376-4760-B9C8-BA1AD9383CC9}"/>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ED50A2E1-6950-4B3B-9271-E8EE52C82DEC}"/>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C791CD7-5B2C-4B98-AD87-EC46B04D88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8776E74-B0ED-4B4B-A189-BAE0DFC7CC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4566185-0D42-4BA6-A048-49DF6D6F7D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9DC5A52-4194-47A4-A017-099AE1C7B5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7A1AD66-5F56-4CAF-B41E-1FEE29AD00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0" name="楕円 299">
          <a:extLst>
            <a:ext uri="{FF2B5EF4-FFF2-40B4-BE49-F238E27FC236}">
              <a16:creationId xmlns:a16="http://schemas.microsoft.com/office/drawing/2014/main" id="{D9D28B9C-2B86-4CFE-8395-77824224B6D8}"/>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89DE3DCA-B4F2-4AF9-B7E6-66B1D7338927}"/>
            </a:ext>
          </a:extLst>
        </xdr:cNvPr>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302" name="楕円 301">
          <a:extLst>
            <a:ext uri="{FF2B5EF4-FFF2-40B4-BE49-F238E27FC236}">
              <a16:creationId xmlns:a16="http://schemas.microsoft.com/office/drawing/2014/main" id="{3D8CC4F5-562C-49F7-985B-F09602F23C6D}"/>
            </a:ext>
          </a:extLst>
        </xdr:cNvPr>
        <xdr:cNvSpPr/>
      </xdr:nvSpPr>
      <xdr:spPr>
        <a:xfrm>
          <a:off x="3746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170362</xdr:rowOff>
    </xdr:from>
    <xdr:to>
      <xdr:col>24</xdr:col>
      <xdr:colOff>63500</xdr:colOff>
      <xdr:row>82</xdr:row>
      <xdr:rowOff>3811</xdr:rowOff>
    </xdr:to>
    <xdr:cxnSp macro="">
      <xdr:nvCxnSpPr>
        <xdr:cNvPr id="303" name="直線コネクタ 302">
          <a:extLst>
            <a:ext uri="{FF2B5EF4-FFF2-40B4-BE49-F238E27FC236}">
              <a16:creationId xmlns:a16="http://schemas.microsoft.com/office/drawing/2014/main" id="{C3F83037-59ED-43FF-873A-5B9037FA0A42}"/>
            </a:ext>
          </a:extLst>
        </xdr:cNvPr>
        <xdr:cNvCxnSpPr/>
      </xdr:nvCxnSpPr>
      <xdr:spPr>
        <a:xfrm>
          <a:off x="3797300" y="1405781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155484</xdr:rowOff>
    </xdr:from>
    <xdr:to>
      <xdr:col>15</xdr:col>
      <xdr:colOff>101600</xdr:colOff>
      <xdr:row>82</xdr:row>
      <xdr:rowOff>85634</xdr:rowOff>
    </xdr:to>
    <xdr:sp macro="" textlink="">
      <xdr:nvSpPr>
        <xdr:cNvPr id="304" name="楕円 303">
          <a:extLst>
            <a:ext uri="{FF2B5EF4-FFF2-40B4-BE49-F238E27FC236}">
              <a16:creationId xmlns:a16="http://schemas.microsoft.com/office/drawing/2014/main" id="{892A4C46-5B82-49CD-8009-7E44C8C73BBC}"/>
            </a:ext>
          </a:extLst>
        </xdr:cNvPr>
        <xdr:cNvSpPr/>
      </xdr:nvSpPr>
      <xdr:spPr>
        <a:xfrm>
          <a:off x="2857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170362</xdr:rowOff>
    </xdr:from>
    <xdr:to>
      <xdr:col>19</xdr:col>
      <xdr:colOff>177800</xdr:colOff>
      <xdr:row>82</xdr:row>
      <xdr:rowOff>34834</xdr:rowOff>
    </xdr:to>
    <xdr:cxnSp macro="">
      <xdr:nvCxnSpPr>
        <xdr:cNvPr id="305" name="直線コネクタ 304">
          <a:extLst>
            <a:ext uri="{FF2B5EF4-FFF2-40B4-BE49-F238E27FC236}">
              <a16:creationId xmlns:a16="http://schemas.microsoft.com/office/drawing/2014/main" id="{CB27BE76-00EE-4BBD-817B-271529D7FDBD}"/>
            </a:ext>
          </a:extLst>
        </xdr:cNvPr>
        <xdr:cNvCxnSpPr/>
      </xdr:nvCxnSpPr>
      <xdr:spPr>
        <a:xfrm flipV="1">
          <a:off x="2908300" y="140578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6" name="楕円 305">
          <a:extLst>
            <a:ext uri="{FF2B5EF4-FFF2-40B4-BE49-F238E27FC236}">
              <a16:creationId xmlns:a16="http://schemas.microsoft.com/office/drawing/2014/main" id="{B571653A-3868-4E60-BEEF-DBB8E115603B}"/>
            </a:ext>
          </a:extLst>
        </xdr:cNvPr>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34834</xdr:rowOff>
    </xdr:to>
    <xdr:cxnSp macro="">
      <xdr:nvCxnSpPr>
        <xdr:cNvPr id="307" name="直線コネクタ 306">
          <a:extLst>
            <a:ext uri="{FF2B5EF4-FFF2-40B4-BE49-F238E27FC236}">
              <a16:creationId xmlns:a16="http://schemas.microsoft.com/office/drawing/2014/main" id="{99B27DA5-E189-4700-8E62-CB55CAFCE14A}"/>
            </a:ext>
          </a:extLst>
        </xdr:cNvPr>
        <xdr:cNvCxnSpPr/>
      </xdr:nvCxnSpPr>
      <xdr:spPr>
        <a:xfrm>
          <a:off x="2019300" y="140741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170180</xdr:rowOff>
    </xdr:from>
    <xdr:to>
      <xdr:col>6</xdr:col>
      <xdr:colOff>38100</xdr:colOff>
      <xdr:row>82</xdr:row>
      <xdr:rowOff>100330</xdr:rowOff>
    </xdr:to>
    <xdr:sp macro="" textlink="">
      <xdr:nvSpPr>
        <xdr:cNvPr id="308" name="楕円 307">
          <a:extLst>
            <a:ext uri="{FF2B5EF4-FFF2-40B4-BE49-F238E27FC236}">
              <a16:creationId xmlns:a16="http://schemas.microsoft.com/office/drawing/2014/main" id="{18C07E9E-E67C-451A-8919-E4724FDBACFF}"/>
            </a:ext>
          </a:extLst>
        </xdr:cNvPr>
        <xdr:cNvSpPr/>
      </xdr:nvSpPr>
      <xdr:spPr>
        <a:xfrm>
          <a:off x="1079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49530</xdr:rowOff>
    </xdr:to>
    <xdr:cxnSp macro="">
      <xdr:nvCxnSpPr>
        <xdr:cNvPr id="309" name="直線コネクタ 308">
          <a:extLst>
            <a:ext uri="{FF2B5EF4-FFF2-40B4-BE49-F238E27FC236}">
              <a16:creationId xmlns:a16="http://schemas.microsoft.com/office/drawing/2014/main" id="{35F01B1F-6465-4E21-BD75-0E7890BBA718}"/>
            </a:ext>
          </a:extLst>
        </xdr:cNvPr>
        <xdr:cNvCxnSpPr/>
      </xdr:nvCxnSpPr>
      <xdr:spPr>
        <a:xfrm flipV="1">
          <a:off x="1130300" y="14074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E1C6886F-A05F-4976-96F7-694793A06648}"/>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1BFB5001-F1D9-42D2-9CC8-874BD0545479}"/>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0608582B-5FE6-493C-BC49-EA8B323CF613}"/>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F9334E7F-62DB-4565-BD32-672336B0BF74}"/>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314" name="n_1mainValue【公営住宅】&#10;有形固定資産減価償却率">
          <a:extLst>
            <a:ext uri="{FF2B5EF4-FFF2-40B4-BE49-F238E27FC236}">
              <a16:creationId xmlns:a16="http://schemas.microsoft.com/office/drawing/2014/main" id="{2CB79E6F-8C98-48FB-A228-AADCDD634D44}"/>
            </a:ext>
          </a:extLst>
        </xdr:cNvPr>
        <xdr:cNvSpPr txBox="1"/>
      </xdr:nvSpPr>
      <xdr:spPr>
        <a:xfrm>
          <a:off x="3582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102161</xdr:rowOff>
    </xdr:from>
    <xdr:ext cx="405111" cy="259045"/>
    <xdr:sp macro="" textlink="">
      <xdr:nvSpPr>
        <xdr:cNvPr id="315" name="n_2mainValue【公営住宅】&#10;有形固定資産減価償却率">
          <a:extLst>
            <a:ext uri="{FF2B5EF4-FFF2-40B4-BE49-F238E27FC236}">
              <a16:creationId xmlns:a16="http://schemas.microsoft.com/office/drawing/2014/main" id="{857858D2-5953-4738-B2AA-088B172AC2A3}"/>
            </a:ext>
          </a:extLst>
        </xdr:cNvPr>
        <xdr:cNvSpPr txBox="1"/>
      </xdr:nvSpPr>
      <xdr:spPr>
        <a:xfrm>
          <a:off x="2705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6" name="n_3mainValue【公営住宅】&#10;有形固定資産減価償却率">
          <a:extLst>
            <a:ext uri="{FF2B5EF4-FFF2-40B4-BE49-F238E27FC236}">
              <a16:creationId xmlns:a16="http://schemas.microsoft.com/office/drawing/2014/main" id="{BB2A07FA-C7B9-40D5-9100-01A114163A16}"/>
            </a:ext>
          </a:extLst>
        </xdr:cNvPr>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7" name="n_4mainValue【公営住宅】&#10;有形固定資産減価償却率">
          <a:extLst>
            <a:ext uri="{FF2B5EF4-FFF2-40B4-BE49-F238E27FC236}">
              <a16:creationId xmlns:a16="http://schemas.microsoft.com/office/drawing/2014/main" id="{12104513-3088-4273-87CC-FF4A7F8908AF}"/>
            </a:ext>
          </a:extLst>
        </xdr:cNvPr>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CB27439-76E3-4342-AFF0-3755049B13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2B728AE-960B-4E1B-8DC5-CA52C00B7D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A4FD158B-C8A5-455B-A689-3F172CAC80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1AE53C7D-60E7-4347-979A-986ACCE3C3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73A3C9F-0D74-44B8-8256-7FEC20AC10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B587BDCC-7B27-4C9E-B283-86E8EDF2AC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28535F7-1BB5-4182-ACD9-7C218E4657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D653BECA-CE9E-4C26-BEF0-2F31BDEDB8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4C2FAF3B-3CDE-479A-A5B4-4B1497A8BD7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576F9DF-2E9F-4A8D-884E-0E262D682E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4A371D90-F659-4AA1-9A79-1C9DB31BF3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F864A86E-BE32-40F0-BC11-4381AE56A4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C5BAA5EA-0E15-4361-931A-3FD2AB0423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29A80C4E-D163-4103-AC9A-FC44455C3F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FDA9B375-EBA8-4619-B3AB-9FCE93C0F20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E653256-4BF8-4CB7-B8AD-3CA210293F0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22CF87B-CB13-4EF1-8D2C-E5C707CD02B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618A1DEE-A171-44C5-995E-8515E2E5A4D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AD05090A-8E8A-4A1D-901A-81F373F5F99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969C7C4-A049-4970-919A-857EBB24E4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385E8C1C-FB0E-4C79-A70D-7D48CC2590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FCF733AD-9902-45CF-B41E-BC36BD69F4B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435DB91D-7178-4C29-9C2D-5310AD6C53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A3BB8D51-A058-4F17-9318-6C86E95F7CC9}"/>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64C366E9-6BD4-4FA7-9D64-D7666F097611}"/>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64123F7F-AB39-41BE-9058-1BE3CBF7BB2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45C72B26-4001-4372-B97D-B2275A4C9038}"/>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EB44B2B7-4A34-49AC-ABCA-9547A34B908F}"/>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a:extLst>
            <a:ext uri="{FF2B5EF4-FFF2-40B4-BE49-F238E27FC236}">
              <a16:creationId xmlns:a16="http://schemas.microsoft.com/office/drawing/2014/main" id="{307F2510-BCED-48D8-914C-02220E1B55AB}"/>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234A50E5-3AB1-47C6-AA44-AE451E583777}"/>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37C0DA4E-DC1F-4229-BB82-CAB91B633EA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1FD52D54-26B6-401D-8D96-C5DCF3866B93}"/>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9DF6BC18-A63C-407D-B031-6826B157C6A7}"/>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8834E917-233D-4C3A-A299-F536609F395B}"/>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3610E83-350E-453C-BC72-415CFC28DC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68EE7883-AE94-4A35-A5B7-628C2E4379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345114-E44D-436A-BAA8-5F6526B58F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2E917F6-0779-44F2-A666-B45B92B6A3E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BEFC760-42F9-4F7B-8A9E-76460A5486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7" name="楕円 356">
          <a:extLst>
            <a:ext uri="{FF2B5EF4-FFF2-40B4-BE49-F238E27FC236}">
              <a16:creationId xmlns:a16="http://schemas.microsoft.com/office/drawing/2014/main" id="{06A2C76E-51B7-4847-A775-8F68055BCF4B}"/>
            </a:ext>
          </a:extLst>
        </xdr:cNvPr>
        <xdr:cNvSpPr/>
      </xdr:nvSpPr>
      <xdr:spPr>
        <a:xfrm>
          <a:off x="104267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97553</xdr:rowOff>
    </xdr:from>
    <xdr:ext cx="469744" cy="259045"/>
    <xdr:sp macro="" textlink="">
      <xdr:nvSpPr>
        <xdr:cNvPr id="358" name="【公営住宅】&#10;一人当たり面積該当値テキスト">
          <a:extLst>
            <a:ext uri="{FF2B5EF4-FFF2-40B4-BE49-F238E27FC236}">
              <a16:creationId xmlns:a16="http://schemas.microsoft.com/office/drawing/2014/main" id="{7A446E40-7A32-4342-9F65-C2C8A6FD4C91}"/>
            </a:ext>
          </a:extLst>
        </xdr:cNvPr>
        <xdr:cNvSpPr txBox="1"/>
      </xdr:nvSpPr>
      <xdr:spPr>
        <a:xfrm>
          <a:off x="10515600"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104648</xdr:rowOff>
    </xdr:from>
    <xdr:to>
      <xdr:col>50</xdr:col>
      <xdr:colOff>165100</xdr:colOff>
      <xdr:row>85</xdr:row>
      <xdr:rowOff>34798</xdr:rowOff>
    </xdr:to>
    <xdr:sp macro="" textlink="">
      <xdr:nvSpPr>
        <xdr:cNvPr id="359" name="楕円 358">
          <a:extLst>
            <a:ext uri="{FF2B5EF4-FFF2-40B4-BE49-F238E27FC236}">
              <a16:creationId xmlns:a16="http://schemas.microsoft.com/office/drawing/2014/main" id="{871F34FA-D54C-48F2-9666-BDF4DB4171B7}"/>
            </a:ext>
          </a:extLst>
        </xdr:cNvPr>
        <xdr:cNvSpPr/>
      </xdr:nvSpPr>
      <xdr:spPr>
        <a:xfrm>
          <a:off x="9588500" y="145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155448</xdr:rowOff>
    </xdr:from>
    <xdr:to>
      <xdr:col>55</xdr:col>
      <xdr:colOff>0</xdr:colOff>
      <xdr:row>84</xdr:row>
      <xdr:rowOff>169926</xdr:rowOff>
    </xdr:to>
    <xdr:cxnSp macro="">
      <xdr:nvCxnSpPr>
        <xdr:cNvPr id="360" name="直線コネクタ 359">
          <a:extLst>
            <a:ext uri="{FF2B5EF4-FFF2-40B4-BE49-F238E27FC236}">
              <a16:creationId xmlns:a16="http://schemas.microsoft.com/office/drawing/2014/main" id="{C9CDDB5A-73DA-4814-9532-9B6C547F2584}"/>
            </a:ext>
          </a:extLst>
        </xdr:cNvPr>
        <xdr:cNvCxnSpPr/>
      </xdr:nvCxnSpPr>
      <xdr:spPr>
        <a:xfrm>
          <a:off x="9639300" y="1455724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61" name="楕円 360">
          <a:extLst>
            <a:ext uri="{FF2B5EF4-FFF2-40B4-BE49-F238E27FC236}">
              <a16:creationId xmlns:a16="http://schemas.microsoft.com/office/drawing/2014/main" id="{01501637-AB21-4C49-9D5F-276D53858363}"/>
            </a:ext>
          </a:extLst>
        </xdr:cNvPr>
        <xdr:cNvSpPr/>
      </xdr:nvSpPr>
      <xdr:spPr>
        <a:xfrm>
          <a:off x="8699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155448</xdr:rowOff>
    </xdr:from>
    <xdr:to>
      <xdr:col>50</xdr:col>
      <xdr:colOff>114300</xdr:colOff>
      <xdr:row>84</xdr:row>
      <xdr:rowOff>169926</xdr:rowOff>
    </xdr:to>
    <xdr:cxnSp macro="">
      <xdr:nvCxnSpPr>
        <xdr:cNvPr id="362" name="直線コネクタ 361">
          <a:extLst>
            <a:ext uri="{FF2B5EF4-FFF2-40B4-BE49-F238E27FC236}">
              <a16:creationId xmlns:a16="http://schemas.microsoft.com/office/drawing/2014/main" id="{B60E2CEC-7486-4540-B3C5-DDBE2627FFA0}"/>
            </a:ext>
          </a:extLst>
        </xdr:cNvPr>
        <xdr:cNvCxnSpPr/>
      </xdr:nvCxnSpPr>
      <xdr:spPr>
        <a:xfrm flipV="1">
          <a:off x="8750300" y="145572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63" name="楕円 362">
          <a:extLst>
            <a:ext uri="{FF2B5EF4-FFF2-40B4-BE49-F238E27FC236}">
              <a16:creationId xmlns:a16="http://schemas.microsoft.com/office/drawing/2014/main" id="{4AEDD51D-9614-4CB8-8A03-761179D1BF95}"/>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169926</xdr:rowOff>
    </xdr:to>
    <xdr:cxnSp macro="">
      <xdr:nvCxnSpPr>
        <xdr:cNvPr id="364" name="直線コネクタ 363">
          <a:extLst>
            <a:ext uri="{FF2B5EF4-FFF2-40B4-BE49-F238E27FC236}">
              <a16:creationId xmlns:a16="http://schemas.microsoft.com/office/drawing/2014/main" id="{3C7F31DF-066F-44EE-AA33-70F71AB9BC37}"/>
            </a:ext>
          </a:extLst>
        </xdr:cNvPr>
        <xdr:cNvCxnSpPr/>
      </xdr:nvCxnSpPr>
      <xdr:spPr>
        <a:xfrm>
          <a:off x="7861300" y="145656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126746</xdr:rowOff>
    </xdr:from>
    <xdr:to>
      <xdr:col>36</xdr:col>
      <xdr:colOff>165100</xdr:colOff>
      <xdr:row>85</xdr:row>
      <xdr:rowOff>56896</xdr:rowOff>
    </xdr:to>
    <xdr:sp macro="" textlink="">
      <xdr:nvSpPr>
        <xdr:cNvPr id="365" name="楕円 364">
          <a:extLst>
            <a:ext uri="{FF2B5EF4-FFF2-40B4-BE49-F238E27FC236}">
              <a16:creationId xmlns:a16="http://schemas.microsoft.com/office/drawing/2014/main" id="{17D02A3A-5EFC-40A4-9F5C-3051D14011F7}"/>
            </a:ext>
          </a:extLst>
        </xdr:cNvPr>
        <xdr:cNvSpPr/>
      </xdr:nvSpPr>
      <xdr:spPr>
        <a:xfrm>
          <a:off x="6921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85</xdr:row>
      <xdr:rowOff>6096</xdr:rowOff>
    </xdr:to>
    <xdr:cxnSp macro="">
      <xdr:nvCxnSpPr>
        <xdr:cNvPr id="366" name="直線コネクタ 365">
          <a:extLst>
            <a:ext uri="{FF2B5EF4-FFF2-40B4-BE49-F238E27FC236}">
              <a16:creationId xmlns:a16="http://schemas.microsoft.com/office/drawing/2014/main" id="{185990EF-96B8-40A1-9F04-960CC1B7E0F7}"/>
            </a:ext>
          </a:extLst>
        </xdr:cNvPr>
        <xdr:cNvCxnSpPr/>
      </xdr:nvCxnSpPr>
      <xdr:spPr>
        <a:xfrm flipV="1">
          <a:off x="6972300" y="1456563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a:extLst>
            <a:ext uri="{FF2B5EF4-FFF2-40B4-BE49-F238E27FC236}">
              <a16:creationId xmlns:a16="http://schemas.microsoft.com/office/drawing/2014/main" id="{7132B07B-B798-41EB-8C4B-CE421236733D}"/>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a:extLst>
            <a:ext uri="{FF2B5EF4-FFF2-40B4-BE49-F238E27FC236}">
              <a16:creationId xmlns:a16="http://schemas.microsoft.com/office/drawing/2014/main" id="{DBC6A17E-129D-4715-906F-3BC230163280}"/>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a:extLst>
            <a:ext uri="{FF2B5EF4-FFF2-40B4-BE49-F238E27FC236}">
              <a16:creationId xmlns:a16="http://schemas.microsoft.com/office/drawing/2014/main" id="{D84F01CF-7CFF-41FE-A69C-AF9D30CE0678}"/>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a:extLst>
            <a:ext uri="{FF2B5EF4-FFF2-40B4-BE49-F238E27FC236}">
              <a16:creationId xmlns:a16="http://schemas.microsoft.com/office/drawing/2014/main" id="{AC1E3805-5055-40DB-AE64-AE949DF9CE99}"/>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25925</xdr:rowOff>
    </xdr:from>
    <xdr:ext cx="469744" cy="259045"/>
    <xdr:sp macro="" textlink="">
      <xdr:nvSpPr>
        <xdr:cNvPr id="371" name="n_1mainValue【公営住宅】&#10;一人当たり面積">
          <a:extLst>
            <a:ext uri="{FF2B5EF4-FFF2-40B4-BE49-F238E27FC236}">
              <a16:creationId xmlns:a16="http://schemas.microsoft.com/office/drawing/2014/main" id="{0D8B0529-206C-4DB1-8362-A70D988ECE43}"/>
            </a:ext>
          </a:extLst>
        </xdr:cNvPr>
        <xdr:cNvSpPr txBox="1"/>
      </xdr:nvSpPr>
      <xdr:spPr>
        <a:xfrm>
          <a:off x="9391727" y="1459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72" name="n_2mainValue【公営住宅】&#10;一人当たり面積">
          <a:extLst>
            <a:ext uri="{FF2B5EF4-FFF2-40B4-BE49-F238E27FC236}">
              <a16:creationId xmlns:a16="http://schemas.microsoft.com/office/drawing/2014/main" id="{6C4E78C0-653E-495F-AB5D-25D4F9890743}"/>
            </a:ext>
          </a:extLst>
        </xdr:cNvPr>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373" name="n_3mainValue【公営住宅】&#10;一人当たり面積">
          <a:extLst>
            <a:ext uri="{FF2B5EF4-FFF2-40B4-BE49-F238E27FC236}">
              <a16:creationId xmlns:a16="http://schemas.microsoft.com/office/drawing/2014/main" id="{9A0A9759-D6BC-4D77-9140-4EFAEEB2B26E}"/>
            </a:ext>
          </a:extLst>
        </xdr:cNvPr>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48023</xdr:rowOff>
    </xdr:from>
    <xdr:ext cx="469744" cy="259045"/>
    <xdr:sp macro="" textlink="">
      <xdr:nvSpPr>
        <xdr:cNvPr id="374" name="n_4mainValue【公営住宅】&#10;一人当たり面積">
          <a:extLst>
            <a:ext uri="{FF2B5EF4-FFF2-40B4-BE49-F238E27FC236}">
              <a16:creationId xmlns:a16="http://schemas.microsoft.com/office/drawing/2014/main" id="{D69724E8-73DB-4E11-AA6B-429FCDCC3503}"/>
            </a:ext>
          </a:extLst>
        </xdr:cNvPr>
        <xdr:cNvSpPr txBox="1"/>
      </xdr:nvSpPr>
      <xdr:spPr>
        <a:xfrm>
          <a:off x="6737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886C866D-B746-4C4A-8DA9-5114618A76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EB175F4-FB49-4117-B3E4-1E8A74F719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2C36BFC-66D6-41BA-9E33-ED696FE9C5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613C3FB1-2C3D-4941-ADA1-1E76A462C6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4177AAC4-9225-4DB5-969A-9707F557BB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78505CB5-DE42-4D49-B23A-B106138DC5D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E2E7FF6-72A8-47C7-9307-750DE79597D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E8A907F-1379-4D50-8D0D-0864F621160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8C1CBFEB-F3A9-44E1-AD8C-F4C2B5FCB2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356C2FBF-28BC-482E-B71C-C3EE1ADC86F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86B4FF95-8FF8-4A5C-B80C-74A7B83F01C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B9735096-11E9-4518-BED0-E0207840CF6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E8E5CAB-C9C6-4001-892B-3B18DBE64A8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ED40D11F-E537-466F-BA68-21D5B0142E6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CF57FDD6-D3CA-4B22-B742-246414A0824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B46BC710-4062-4188-8CDF-65B121C2862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92D485DC-D2BE-47C9-A5DF-95A58513894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5DB6ED1C-7C8D-4659-93FB-BF14FC445FE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ABEDBA10-16CE-491F-9943-625178BD7BE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E5FCF590-5BCC-448F-9B7E-DC35EBB4938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FEE2CE93-80BF-4C91-9D41-AE14D70D5BC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16F879F3-4F03-4FB7-B547-307F4F71D9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6C07BCDF-06A0-43A5-833B-0A0193A356C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3661DB18-E990-4352-9657-F243C818FA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a:extLst>
            <a:ext uri="{FF2B5EF4-FFF2-40B4-BE49-F238E27FC236}">
              <a16:creationId xmlns:a16="http://schemas.microsoft.com/office/drawing/2014/main" id="{C867DBEB-A177-4497-AB9D-C7402710A4EE}"/>
            </a:ext>
          </a:extLst>
        </xdr:cNvPr>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313AA86A-680D-4F87-93D4-0722CB7EC06F}"/>
            </a:ext>
          </a:extLst>
        </xdr:cNvPr>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a:extLst>
            <a:ext uri="{FF2B5EF4-FFF2-40B4-BE49-F238E27FC236}">
              <a16:creationId xmlns:a16="http://schemas.microsoft.com/office/drawing/2014/main" id="{4DF837AF-F0F9-4EF2-964B-13A1DDCAF5C3}"/>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41A91200-C631-48D8-8B7F-558F0082D126}"/>
            </a:ext>
          </a:extLst>
        </xdr:cNvPr>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a:extLst>
            <a:ext uri="{FF2B5EF4-FFF2-40B4-BE49-F238E27FC236}">
              <a16:creationId xmlns:a16="http://schemas.microsoft.com/office/drawing/2014/main" id="{B66708F2-1D35-4A01-9F62-DD506335EB06}"/>
            </a:ext>
          </a:extLst>
        </xdr:cNvPr>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ED3E4783-723D-4D72-989A-7D72915988E3}"/>
            </a:ext>
          </a:extLst>
        </xdr:cNvPr>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a:extLst>
            <a:ext uri="{FF2B5EF4-FFF2-40B4-BE49-F238E27FC236}">
              <a16:creationId xmlns:a16="http://schemas.microsoft.com/office/drawing/2014/main" id="{8FAD4524-C68A-43FA-8CC8-A66AE9667236}"/>
            </a:ext>
          </a:extLst>
        </xdr:cNvPr>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a:extLst>
            <a:ext uri="{FF2B5EF4-FFF2-40B4-BE49-F238E27FC236}">
              <a16:creationId xmlns:a16="http://schemas.microsoft.com/office/drawing/2014/main" id="{08B48A6A-FCA9-4AFC-8F75-AFB39E8DEBE5}"/>
            </a:ext>
          </a:extLst>
        </xdr:cNvPr>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a:extLst>
            <a:ext uri="{FF2B5EF4-FFF2-40B4-BE49-F238E27FC236}">
              <a16:creationId xmlns:a16="http://schemas.microsoft.com/office/drawing/2014/main" id="{A078C3A2-72C3-4CCF-8113-C6CD59AA2FF4}"/>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a:extLst>
            <a:ext uri="{FF2B5EF4-FFF2-40B4-BE49-F238E27FC236}">
              <a16:creationId xmlns:a16="http://schemas.microsoft.com/office/drawing/2014/main" id="{133D8427-4CCE-4CDF-8AEE-8EDF969E4CE2}"/>
            </a:ext>
          </a:extLst>
        </xdr:cNvPr>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EF63E4FE-D4F0-4292-9DB8-D41EF2590D8D}"/>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8366B91-A641-4A66-A1B5-DEA0985B0D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041F263-AA64-42C0-97C1-355A24C7D65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1B69873-16C8-4BAB-AE62-2B256B6C3F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7DF82DE-3E08-492F-9B9B-E069D66A83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B4AE879-282F-41C3-A5C2-E1CB0ECC3A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158750</xdr:rowOff>
    </xdr:from>
    <xdr:to>
      <xdr:col>24</xdr:col>
      <xdr:colOff>114300</xdr:colOff>
      <xdr:row>108</xdr:row>
      <xdr:rowOff>88900</xdr:rowOff>
    </xdr:to>
    <xdr:sp macro="" textlink="">
      <xdr:nvSpPr>
        <xdr:cNvPr id="415" name="楕円 414">
          <a:extLst>
            <a:ext uri="{FF2B5EF4-FFF2-40B4-BE49-F238E27FC236}">
              <a16:creationId xmlns:a16="http://schemas.microsoft.com/office/drawing/2014/main" id="{CD13A34C-64DC-4D0B-92D0-34552AD64C4B}"/>
            </a:ext>
          </a:extLst>
        </xdr:cNvPr>
        <xdr:cNvSpPr/>
      </xdr:nvSpPr>
      <xdr:spPr>
        <a:xfrm>
          <a:off x="4584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73677</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44968FB-24CD-45A9-8FC0-21549F15771B}"/>
            </a:ext>
          </a:extLst>
        </xdr:cNvPr>
        <xdr:cNvSpPr txBox="1"/>
      </xdr:nvSpPr>
      <xdr:spPr>
        <a:xfrm>
          <a:off x="4673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137795</xdr:rowOff>
    </xdr:from>
    <xdr:to>
      <xdr:col>20</xdr:col>
      <xdr:colOff>38100</xdr:colOff>
      <xdr:row>108</xdr:row>
      <xdr:rowOff>67945</xdr:rowOff>
    </xdr:to>
    <xdr:sp macro="" textlink="">
      <xdr:nvSpPr>
        <xdr:cNvPr id="417" name="楕円 416">
          <a:extLst>
            <a:ext uri="{FF2B5EF4-FFF2-40B4-BE49-F238E27FC236}">
              <a16:creationId xmlns:a16="http://schemas.microsoft.com/office/drawing/2014/main" id="{E3B311F3-8575-4410-9158-5F1ECFC2C962}"/>
            </a:ext>
          </a:extLst>
        </xdr:cNvPr>
        <xdr:cNvSpPr/>
      </xdr:nvSpPr>
      <xdr:spPr>
        <a:xfrm>
          <a:off x="3746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17145</xdr:rowOff>
    </xdr:from>
    <xdr:to>
      <xdr:col>24</xdr:col>
      <xdr:colOff>63500</xdr:colOff>
      <xdr:row>108</xdr:row>
      <xdr:rowOff>38100</xdr:rowOff>
    </xdr:to>
    <xdr:cxnSp macro="">
      <xdr:nvCxnSpPr>
        <xdr:cNvPr id="418" name="直線コネクタ 417">
          <a:extLst>
            <a:ext uri="{FF2B5EF4-FFF2-40B4-BE49-F238E27FC236}">
              <a16:creationId xmlns:a16="http://schemas.microsoft.com/office/drawing/2014/main" id="{482F02AD-868F-477B-9A20-E420CA8B5CE2}"/>
            </a:ext>
          </a:extLst>
        </xdr:cNvPr>
        <xdr:cNvCxnSpPr/>
      </xdr:nvCxnSpPr>
      <xdr:spPr>
        <a:xfrm>
          <a:off x="3797300" y="185337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116839</xdr:rowOff>
    </xdr:from>
    <xdr:to>
      <xdr:col>15</xdr:col>
      <xdr:colOff>101600</xdr:colOff>
      <xdr:row>108</xdr:row>
      <xdr:rowOff>46989</xdr:rowOff>
    </xdr:to>
    <xdr:sp macro="" textlink="">
      <xdr:nvSpPr>
        <xdr:cNvPr id="419" name="楕円 418">
          <a:extLst>
            <a:ext uri="{FF2B5EF4-FFF2-40B4-BE49-F238E27FC236}">
              <a16:creationId xmlns:a16="http://schemas.microsoft.com/office/drawing/2014/main" id="{3570BDF3-A81F-431F-8BEB-E5DFD8A09C51}"/>
            </a:ext>
          </a:extLst>
        </xdr:cNvPr>
        <xdr:cNvSpPr/>
      </xdr:nvSpPr>
      <xdr:spPr>
        <a:xfrm>
          <a:off x="2857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167639</xdr:rowOff>
    </xdr:from>
    <xdr:to>
      <xdr:col>19</xdr:col>
      <xdr:colOff>177800</xdr:colOff>
      <xdr:row>108</xdr:row>
      <xdr:rowOff>17145</xdr:rowOff>
    </xdr:to>
    <xdr:cxnSp macro="">
      <xdr:nvCxnSpPr>
        <xdr:cNvPr id="420" name="直線コネクタ 419">
          <a:extLst>
            <a:ext uri="{FF2B5EF4-FFF2-40B4-BE49-F238E27FC236}">
              <a16:creationId xmlns:a16="http://schemas.microsoft.com/office/drawing/2014/main" id="{12263D68-99B3-4221-9843-E1AB78808B33}"/>
            </a:ext>
          </a:extLst>
        </xdr:cNvPr>
        <xdr:cNvCxnSpPr/>
      </xdr:nvCxnSpPr>
      <xdr:spPr>
        <a:xfrm>
          <a:off x="2908300" y="185127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95886</xdr:rowOff>
    </xdr:from>
    <xdr:to>
      <xdr:col>10</xdr:col>
      <xdr:colOff>165100</xdr:colOff>
      <xdr:row>108</xdr:row>
      <xdr:rowOff>26036</xdr:rowOff>
    </xdr:to>
    <xdr:sp macro="" textlink="">
      <xdr:nvSpPr>
        <xdr:cNvPr id="421" name="楕円 420">
          <a:extLst>
            <a:ext uri="{FF2B5EF4-FFF2-40B4-BE49-F238E27FC236}">
              <a16:creationId xmlns:a16="http://schemas.microsoft.com/office/drawing/2014/main" id="{738EF055-E0F1-4CE3-A670-B4EC1FC68286}"/>
            </a:ext>
          </a:extLst>
        </xdr:cNvPr>
        <xdr:cNvSpPr/>
      </xdr:nvSpPr>
      <xdr:spPr>
        <a:xfrm>
          <a:off x="1968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146686</xdr:rowOff>
    </xdr:from>
    <xdr:to>
      <xdr:col>15</xdr:col>
      <xdr:colOff>50800</xdr:colOff>
      <xdr:row>107</xdr:row>
      <xdr:rowOff>167639</xdr:rowOff>
    </xdr:to>
    <xdr:cxnSp macro="">
      <xdr:nvCxnSpPr>
        <xdr:cNvPr id="422" name="直線コネクタ 421">
          <a:extLst>
            <a:ext uri="{FF2B5EF4-FFF2-40B4-BE49-F238E27FC236}">
              <a16:creationId xmlns:a16="http://schemas.microsoft.com/office/drawing/2014/main" id="{4177EE30-2EFC-43FA-B903-E6A82867EEC2}"/>
            </a:ext>
          </a:extLst>
        </xdr:cNvPr>
        <xdr:cNvCxnSpPr/>
      </xdr:nvCxnSpPr>
      <xdr:spPr>
        <a:xfrm>
          <a:off x="2019300" y="18491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78739</xdr:rowOff>
    </xdr:from>
    <xdr:to>
      <xdr:col>6</xdr:col>
      <xdr:colOff>38100</xdr:colOff>
      <xdr:row>107</xdr:row>
      <xdr:rowOff>8889</xdr:rowOff>
    </xdr:to>
    <xdr:sp macro="" textlink="">
      <xdr:nvSpPr>
        <xdr:cNvPr id="423" name="楕円 422">
          <a:extLst>
            <a:ext uri="{FF2B5EF4-FFF2-40B4-BE49-F238E27FC236}">
              <a16:creationId xmlns:a16="http://schemas.microsoft.com/office/drawing/2014/main" id="{675B7A5D-FE27-4687-BA70-D7F13F0E5863}"/>
            </a:ext>
          </a:extLst>
        </xdr:cNvPr>
        <xdr:cNvSpPr/>
      </xdr:nvSpPr>
      <xdr:spPr>
        <a:xfrm>
          <a:off x="107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129539</xdr:rowOff>
    </xdr:from>
    <xdr:to>
      <xdr:col>10</xdr:col>
      <xdr:colOff>114300</xdr:colOff>
      <xdr:row>107</xdr:row>
      <xdr:rowOff>146686</xdr:rowOff>
    </xdr:to>
    <xdr:cxnSp macro="">
      <xdr:nvCxnSpPr>
        <xdr:cNvPr id="424" name="直線コネクタ 423">
          <a:extLst>
            <a:ext uri="{FF2B5EF4-FFF2-40B4-BE49-F238E27FC236}">
              <a16:creationId xmlns:a16="http://schemas.microsoft.com/office/drawing/2014/main" id="{18D7B9E7-B311-4C77-A8E4-8C4A1B8F0CEB}"/>
            </a:ext>
          </a:extLst>
        </xdr:cNvPr>
        <xdr:cNvCxnSpPr/>
      </xdr:nvCxnSpPr>
      <xdr:spPr>
        <a:xfrm>
          <a:off x="1130300" y="18303239"/>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25" name="n_1aveValue【港湾・漁港】&#10;有形固定資産減価償却率">
          <a:extLst>
            <a:ext uri="{FF2B5EF4-FFF2-40B4-BE49-F238E27FC236}">
              <a16:creationId xmlns:a16="http://schemas.microsoft.com/office/drawing/2014/main" id="{986DD7DE-0211-40D8-8CA3-5CE612B202B7}"/>
            </a:ext>
          </a:extLst>
        </xdr:cNvPr>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6" name="n_2aveValue【港湾・漁港】&#10;有形固定資産減価償却率">
          <a:extLst>
            <a:ext uri="{FF2B5EF4-FFF2-40B4-BE49-F238E27FC236}">
              <a16:creationId xmlns:a16="http://schemas.microsoft.com/office/drawing/2014/main" id="{C4DB3647-67E7-4E0B-916E-94AEEE3AF327}"/>
            </a:ext>
          </a:extLst>
        </xdr:cNvPr>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7" name="n_3aveValue【港湾・漁港】&#10;有形固定資産減価償却率">
          <a:extLst>
            <a:ext uri="{FF2B5EF4-FFF2-40B4-BE49-F238E27FC236}">
              <a16:creationId xmlns:a16="http://schemas.microsoft.com/office/drawing/2014/main" id="{F3480946-9345-4576-8AB0-7AEE579CC5B9}"/>
            </a:ext>
          </a:extLst>
        </xdr:cNvPr>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a:extLst>
            <a:ext uri="{FF2B5EF4-FFF2-40B4-BE49-F238E27FC236}">
              <a16:creationId xmlns:a16="http://schemas.microsoft.com/office/drawing/2014/main" id="{6CEE1576-7409-40C0-981A-577C4FB63350}"/>
            </a:ext>
          </a:extLst>
        </xdr:cNvPr>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59072</xdr:rowOff>
    </xdr:from>
    <xdr:ext cx="405111" cy="259045"/>
    <xdr:sp macro="" textlink="">
      <xdr:nvSpPr>
        <xdr:cNvPr id="429" name="n_1mainValue【港湾・漁港】&#10;有形固定資産減価償却率">
          <a:extLst>
            <a:ext uri="{FF2B5EF4-FFF2-40B4-BE49-F238E27FC236}">
              <a16:creationId xmlns:a16="http://schemas.microsoft.com/office/drawing/2014/main" id="{BC4DC35B-F596-47D1-9E9A-4CE0E411DDCF}"/>
            </a:ext>
          </a:extLst>
        </xdr:cNvPr>
        <xdr:cNvSpPr txBox="1"/>
      </xdr:nvSpPr>
      <xdr:spPr>
        <a:xfrm>
          <a:off x="3582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38116</xdr:rowOff>
    </xdr:from>
    <xdr:ext cx="405111" cy="259045"/>
    <xdr:sp macro="" textlink="">
      <xdr:nvSpPr>
        <xdr:cNvPr id="430" name="n_2mainValue【港湾・漁港】&#10;有形固定資産減価償却率">
          <a:extLst>
            <a:ext uri="{FF2B5EF4-FFF2-40B4-BE49-F238E27FC236}">
              <a16:creationId xmlns:a16="http://schemas.microsoft.com/office/drawing/2014/main" id="{3BE0DE06-6D2F-4103-92C4-93C0E955DF48}"/>
            </a:ext>
          </a:extLst>
        </xdr:cNvPr>
        <xdr:cNvSpPr txBox="1"/>
      </xdr:nvSpPr>
      <xdr:spPr>
        <a:xfrm>
          <a:off x="2705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17163</xdr:rowOff>
    </xdr:from>
    <xdr:ext cx="405111" cy="259045"/>
    <xdr:sp macro="" textlink="">
      <xdr:nvSpPr>
        <xdr:cNvPr id="431" name="n_3mainValue【港湾・漁港】&#10;有形固定資産減価償却率">
          <a:extLst>
            <a:ext uri="{FF2B5EF4-FFF2-40B4-BE49-F238E27FC236}">
              <a16:creationId xmlns:a16="http://schemas.microsoft.com/office/drawing/2014/main" id="{700D077C-E7A3-4C86-9C3A-3C2609D7CA4A}"/>
            </a:ext>
          </a:extLst>
        </xdr:cNvPr>
        <xdr:cNvSpPr txBox="1"/>
      </xdr:nvSpPr>
      <xdr:spPr>
        <a:xfrm>
          <a:off x="1816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xdr:rowOff>
    </xdr:from>
    <xdr:ext cx="405111" cy="259045"/>
    <xdr:sp macro="" textlink="">
      <xdr:nvSpPr>
        <xdr:cNvPr id="432" name="n_4mainValue【港湾・漁港】&#10;有形固定資産減価償却率">
          <a:extLst>
            <a:ext uri="{FF2B5EF4-FFF2-40B4-BE49-F238E27FC236}">
              <a16:creationId xmlns:a16="http://schemas.microsoft.com/office/drawing/2014/main" id="{FC775837-FB44-4630-B716-2F77B576D937}"/>
            </a:ext>
          </a:extLst>
        </xdr:cNvPr>
        <xdr:cNvSpPr txBox="1"/>
      </xdr:nvSpPr>
      <xdr:spPr>
        <a:xfrm>
          <a:off x="927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3F640A97-C2A3-4BA7-912F-75B60F68AD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2C7455C9-CEC1-46D5-B061-3540E4EA60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28E8955-1F3C-4601-88E0-8EEF16522D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23D43ED-24B9-422A-BC16-3D00A82C85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CEC60310-0052-42FF-ADD7-D0F2742026B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ED1F972D-0CC7-40A7-83F0-79E1667F00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AD507510-6269-4C1A-9AB3-324AF32BD63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1A93E681-0991-4CC2-80F3-7D87FC68EFD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6B042B38-C929-45A9-89FC-9A88618155C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8E5AED5F-15A5-4F66-B226-B60997ED992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6BC3A493-79FC-4A43-A1FF-80F120A78C3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00ED0485-850F-4E55-B67C-F33A2158BC6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918AE789-CDF7-48FC-ADBD-00139018FE4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12BAF806-104F-4F51-B820-2038950B2E54}"/>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E7DDD408-7563-42D2-A10B-8F89F38EC08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2180811A-E021-413D-9EFF-B4FB2EDCFF09}"/>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F34B28C0-00D9-47E0-A8D8-F11FBAAF871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A9449D59-2082-4BC1-90BF-BC6E98A38FD8}"/>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8F011FBD-4CAB-48D5-95A0-542CB16C049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718E8F55-DB6C-42A2-83CF-C278CA38DC96}"/>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2982E161-B6BB-4D9B-A24F-50D91DFA94B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5821E184-382B-47F7-BCFD-1C63A40577EF}"/>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3A75224A-5D15-403C-8346-3ADF613AFB1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a:extLst>
            <a:ext uri="{FF2B5EF4-FFF2-40B4-BE49-F238E27FC236}">
              <a16:creationId xmlns:a16="http://schemas.microsoft.com/office/drawing/2014/main" id="{0D6595CE-6F6D-4DC3-9A7E-42B66FCF46ED}"/>
            </a:ext>
          </a:extLst>
        </xdr:cNvPr>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4038D029-B256-489F-A925-13CFC3DE3951}"/>
            </a:ext>
          </a:extLst>
        </xdr:cNvPr>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a:extLst>
            <a:ext uri="{FF2B5EF4-FFF2-40B4-BE49-F238E27FC236}">
              <a16:creationId xmlns:a16="http://schemas.microsoft.com/office/drawing/2014/main" id="{960140AF-05D0-4955-B1BA-481688EFBD26}"/>
            </a:ext>
          </a:extLst>
        </xdr:cNvPr>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84E93A79-F79C-4DFB-A6D4-0DA661130B1F}"/>
            </a:ext>
          </a:extLst>
        </xdr:cNvPr>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a:extLst>
            <a:ext uri="{FF2B5EF4-FFF2-40B4-BE49-F238E27FC236}">
              <a16:creationId xmlns:a16="http://schemas.microsoft.com/office/drawing/2014/main" id="{B8EF2018-EA26-4075-AFE6-DD620D0D3D40}"/>
            </a:ext>
          </a:extLst>
        </xdr:cNvPr>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2BCBCB49-F6BA-46B0-A91B-430B274D9818}"/>
            </a:ext>
          </a:extLst>
        </xdr:cNvPr>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a:extLst>
            <a:ext uri="{FF2B5EF4-FFF2-40B4-BE49-F238E27FC236}">
              <a16:creationId xmlns:a16="http://schemas.microsoft.com/office/drawing/2014/main" id="{698DEE56-064D-4189-9453-20F168AA944F}"/>
            </a:ext>
          </a:extLst>
        </xdr:cNvPr>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a:extLst>
            <a:ext uri="{FF2B5EF4-FFF2-40B4-BE49-F238E27FC236}">
              <a16:creationId xmlns:a16="http://schemas.microsoft.com/office/drawing/2014/main" id="{DF38677C-4F49-4B9F-B727-197C7BEAC086}"/>
            </a:ext>
          </a:extLst>
        </xdr:cNvPr>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a:extLst>
            <a:ext uri="{FF2B5EF4-FFF2-40B4-BE49-F238E27FC236}">
              <a16:creationId xmlns:a16="http://schemas.microsoft.com/office/drawing/2014/main" id="{FC809923-5360-49AB-9CF3-9A31264F6872}"/>
            </a:ext>
          </a:extLst>
        </xdr:cNvPr>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a:extLst>
            <a:ext uri="{FF2B5EF4-FFF2-40B4-BE49-F238E27FC236}">
              <a16:creationId xmlns:a16="http://schemas.microsoft.com/office/drawing/2014/main" id="{C34CD4B6-0C14-4CAB-9F80-09CF225F0A58}"/>
            </a:ext>
          </a:extLst>
        </xdr:cNvPr>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66" name="フローチャート: 判断 465">
          <a:extLst>
            <a:ext uri="{FF2B5EF4-FFF2-40B4-BE49-F238E27FC236}">
              <a16:creationId xmlns:a16="http://schemas.microsoft.com/office/drawing/2014/main" id="{B825F7FF-BAB9-4673-A285-9E306E12A120}"/>
            </a:ext>
          </a:extLst>
        </xdr:cNvPr>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CE8537B-6AC6-4A10-A917-A27E331D1B9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154DB64-11B6-49FB-A274-8B60A5177ED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64B61D0-CD3B-4B7C-AB6D-F2E60687D5C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DBBD99D-9010-4BC1-A0A0-CA8A6219730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5E1B87C-7FE7-4738-AD71-AB8A55A7AE4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98081</xdr:rowOff>
    </xdr:from>
    <xdr:to>
      <xdr:col>55</xdr:col>
      <xdr:colOff>50800</xdr:colOff>
      <xdr:row>109</xdr:row>
      <xdr:rowOff>28231</xdr:rowOff>
    </xdr:to>
    <xdr:sp macro="" textlink="">
      <xdr:nvSpPr>
        <xdr:cNvPr id="472" name="楕円 471">
          <a:extLst>
            <a:ext uri="{FF2B5EF4-FFF2-40B4-BE49-F238E27FC236}">
              <a16:creationId xmlns:a16="http://schemas.microsoft.com/office/drawing/2014/main" id="{A33F2DEB-0E14-44B4-8523-BD8E52710FE0}"/>
            </a:ext>
          </a:extLst>
        </xdr:cNvPr>
        <xdr:cNvSpPr/>
      </xdr:nvSpPr>
      <xdr:spPr>
        <a:xfrm>
          <a:off x="10426700" y="186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13008</xdr:rowOff>
    </xdr:from>
    <xdr:ext cx="469744" cy="259045"/>
    <xdr:sp macro="" textlink="">
      <xdr:nvSpPr>
        <xdr:cNvPr id="473" name="【港湾・漁港】&#10;一人当たり有形固定資産（償却資産）額該当値テキスト">
          <a:extLst>
            <a:ext uri="{FF2B5EF4-FFF2-40B4-BE49-F238E27FC236}">
              <a16:creationId xmlns:a16="http://schemas.microsoft.com/office/drawing/2014/main" id="{5D194825-B12E-423D-AB41-B1BB7D7346F9}"/>
            </a:ext>
          </a:extLst>
        </xdr:cNvPr>
        <xdr:cNvSpPr txBox="1"/>
      </xdr:nvSpPr>
      <xdr:spPr>
        <a:xfrm>
          <a:off x="10515600" y="1852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98072</xdr:rowOff>
    </xdr:from>
    <xdr:to>
      <xdr:col>50</xdr:col>
      <xdr:colOff>165100</xdr:colOff>
      <xdr:row>109</xdr:row>
      <xdr:rowOff>28222</xdr:rowOff>
    </xdr:to>
    <xdr:sp macro="" textlink="">
      <xdr:nvSpPr>
        <xdr:cNvPr id="474" name="楕円 473">
          <a:extLst>
            <a:ext uri="{FF2B5EF4-FFF2-40B4-BE49-F238E27FC236}">
              <a16:creationId xmlns:a16="http://schemas.microsoft.com/office/drawing/2014/main" id="{9F2E90C9-69BA-4AB1-B5E8-628D959B3E27}"/>
            </a:ext>
          </a:extLst>
        </xdr:cNvPr>
        <xdr:cNvSpPr/>
      </xdr:nvSpPr>
      <xdr:spPr>
        <a:xfrm>
          <a:off x="9588500" y="186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148872</xdr:rowOff>
    </xdr:from>
    <xdr:to>
      <xdr:col>55</xdr:col>
      <xdr:colOff>0</xdr:colOff>
      <xdr:row>108</xdr:row>
      <xdr:rowOff>148881</xdr:rowOff>
    </xdr:to>
    <xdr:cxnSp macro="">
      <xdr:nvCxnSpPr>
        <xdr:cNvPr id="475" name="直線コネクタ 474">
          <a:extLst>
            <a:ext uri="{FF2B5EF4-FFF2-40B4-BE49-F238E27FC236}">
              <a16:creationId xmlns:a16="http://schemas.microsoft.com/office/drawing/2014/main" id="{A0C485EC-E455-4091-92E0-4250B315D3D6}"/>
            </a:ext>
          </a:extLst>
        </xdr:cNvPr>
        <xdr:cNvCxnSpPr/>
      </xdr:nvCxnSpPr>
      <xdr:spPr>
        <a:xfrm>
          <a:off x="9639300" y="18665472"/>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98045</xdr:rowOff>
    </xdr:from>
    <xdr:to>
      <xdr:col>46</xdr:col>
      <xdr:colOff>38100</xdr:colOff>
      <xdr:row>109</xdr:row>
      <xdr:rowOff>28195</xdr:rowOff>
    </xdr:to>
    <xdr:sp macro="" textlink="">
      <xdr:nvSpPr>
        <xdr:cNvPr id="476" name="楕円 475">
          <a:extLst>
            <a:ext uri="{FF2B5EF4-FFF2-40B4-BE49-F238E27FC236}">
              <a16:creationId xmlns:a16="http://schemas.microsoft.com/office/drawing/2014/main" id="{E3ED427A-87B9-44E4-ABCA-8B5D9CF3D98C}"/>
            </a:ext>
          </a:extLst>
        </xdr:cNvPr>
        <xdr:cNvSpPr/>
      </xdr:nvSpPr>
      <xdr:spPr>
        <a:xfrm>
          <a:off x="8699500" y="186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148845</xdr:rowOff>
    </xdr:from>
    <xdr:to>
      <xdr:col>50</xdr:col>
      <xdr:colOff>114300</xdr:colOff>
      <xdr:row>108</xdr:row>
      <xdr:rowOff>148872</xdr:rowOff>
    </xdr:to>
    <xdr:cxnSp macro="">
      <xdr:nvCxnSpPr>
        <xdr:cNvPr id="477" name="直線コネクタ 476">
          <a:extLst>
            <a:ext uri="{FF2B5EF4-FFF2-40B4-BE49-F238E27FC236}">
              <a16:creationId xmlns:a16="http://schemas.microsoft.com/office/drawing/2014/main" id="{EFA12C4C-94B1-4030-8D1C-B492FEFE675D}"/>
            </a:ext>
          </a:extLst>
        </xdr:cNvPr>
        <xdr:cNvCxnSpPr/>
      </xdr:nvCxnSpPr>
      <xdr:spPr>
        <a:xfrm>
          <a:off x="8750300" y="1866544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98022</xdr:rowOff>
    </xdr:from>
    <xdr:to>
      <xdr:col>41</xdr:col>
      <xdr:colOff>101600</xdr:colOff>
      <xdr:row>109</xdr:row>
      <xdr:rowOff>28172</xdr:rowOff>
    </xdr:to>
    <xdr:sp macro="" textlink="">
      <xdr:nvSpPr>
        <xdr:cNvPr id="478" name="楕円 477">
          <a:extLst>
            <a:ext uri="{FF2B5EF4-FFF2-40B4-BE49-F238E27FC236}">
              <a16:creationId xmlns:a16="http://schemas.microsoft.com/office/drawing/2014/main" id="{2F2A4378-0C7F-46D2-AFE8-FB646F8837F4}"/>
            </a:ext>
          </a:extLst>
        </xdr:cNvPr>
        <xdr:cNvSpPr/>
      </xdr:nvSpPr>
      <xdr:spPr>
        <a:xfrm>
          <a:off x="7810500" y="1861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148822</xdr:rowOff>
    </xdr:from>
    <xdr:to>
      <xdr:col>45</xdr:col>
      <xdr:colOff>177800</xdr:colOff>
      <xdr:row>108</xdr:row>
      <xdr:rowOff>148845</xdr:rowOff>
    </xdr:to>
    <xdr:cxnSp macro="">
      <xdr:nvCxnSpPr>
        <xdr:cNvPr id="479" name="直線コネクタ 478">
          <a:extLst>
            <a:ext uri="{FF2B5EF4-FFF2-40B4-BE49-F238E27FC236}">
              <a16:creationId xmlns:a16="http://schemas.microsoft.com/office/drawing/2014/main" id="{AF4727F1-479C-48AF-B753-3E805EDC820F}"/>
            </a:ext>
          </a:extLst>
        </xdr:cNvPr>
        <xdr:cNvCxnSpPr/>
      </xdr:nvCxnSpPr>
      <xdr:spPr>
        <a:xfrm>
          <a:off x="7861300" y="1866542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98002</xdr:rowOff>
    </xdr:from>
    <xdr:to>
      <xdr:col>36</xdr:col>
      <xdr:colOff>165100</xdr:colOff>
      <xdr:row>109</xdr:row>
      <xdr:rowOff>28152</xdr:rowOff>
    </xdr:to>
    <xdr:sp macro="" textlink="">
      <xdr:nvSpPr>
        <xdr:cNvPr id="480" name="楕円 479">
          <a:extLst>
            <a:ext uri="{FF2B5EF4-FFF2-40B4-BE49-F238E27FC236}">
              <a16:creationId xmlns:a16="http://schemas.microsoft.com/office/drawing/2014/main" id="{28D6FCBC-3A32-41D6-A57E-3E7C250BCD1D}"/>
            </a:ext>
          </a:extLst>
        </xdr:cNvPr>
        <xdr:cNvSpPr/>
      </xdr:nvSpPr>
      <xdr:spPr>
        <a:xfrm>
          <a:off x="6921500" y="186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148802</xdr:rowOff>
    </xdr:from>
    <xdr:to>
      <xdr:col>41</xdr:col>
      <xdr:colOff>50800</xdr:colOff>
      <xdr:row>108</xdr:row>
      <xdr:rowOff>148822</xdr:rowOff>
    </xdr:to>
    <xdr:cxnSp macro="">
      <xdr:nvCxnSpPr>
        <xdr:cNvPr id="481" name="直線コネクタ 480">
          <a:extLst>
            <a:ext uri="{FF2B5EF4-FFF2-40B4-BE49-F238E27FC236}">
              <a16:creationId xmlns:a16="http://schemas.microsoft.com/office/drawing/2014/main" id="{619643BB-0B08-471C-98E0-2A2EC7E9CFA5}"/>
            </a:ext>
          </a:extLst>
        </xdr:cNvPr>
        <xdr:cNvCxnSpPr/>
      </xdr:nvCxnSpPr>
      <xdr:spPr>
        <a:xfrm>
          <a:off x="6972300" y="1866540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EC40FF84-9EA7-4281-AB7D-EECFEC8B5AB8}"/>
            </a:ext>
          </a:extLst>
        </xdr:cNvPr>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329D529D-7C81-496E-810B-DA534CD1F928}"/>
            </a:ext>
          </a:extLst>
        </xdr:cNvPr>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30B53D08-E4F8-4A08-AD50-663CF664EDDD}"/>
            </a:ext>
          </a:extLst>
        </xdr:cNvPr>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85" name="n_4aveValue【港湾・漁港】&#10;一人当たり有形固定資産（償却資産）額">
          <a:extLst>
            <a:ext uri="{FF2B5EF4-FFF2-40B4-BE49-F238E27FC236}">
              <a16:creationId xmlns:a16="http://schemas.microsoft.com/office/drawing/2014/main" id="{EC478CE0-4965-42CE-BBA1-ADD258BF803D}"/>
            </a:ext>
          </a:extLst>
        </xdr:cNvPr>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19349</xdr:rowOff>
    </xdr:from>
    <xdr:ext cx="469744" cy="259045"/>
    <xdr:sp macro="" textlink="">
      <xdr:nvSpPr>
        <xdr:cNvPr id="486" name="n_1mainValue【港湾・漁港】&#10;一人当たり有形固定資産（償却資産）額">
          <a:extLst>
            <a:ext uri="{FF2B5EF4-FFF2-40B4-BE49-F238E27FC236}">
              <a16:creationId xmlns:a16="http://schemas.microsoft.com/office/drawing/2014/main" id="{6DE9023C-DF0E-4A00-9CB0-DC0156461CC2}"/>
            </a:ext>
          </a:extLst>
        </xdr:cNvPr>
        <xdr:cNvSpPr txBox="1"/>
      </xdr:nvSpPr>
      <xdr:spPr>
        <a:xfrm>
          <a:off x="9391728" y="187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19322</xdr:rowOff>
    </xdr:from>
    <xdr:ext cx="469744" cy="259045"/>
    <xdr:sp macro="" textlink="">
      <xdr:nvSpPr>
        <xdr:cNvPr id="487" name="n_2mainValue【港湾・漁港】&#10;一人当たり有形固定資産（償却資産）額">
          <a:extLst>
            <a:ext uri="{FF2B5EF4-FFF2-40B4-BE49-F238E27FC236}">
              <a16:creationId xmlns:a16="http://schemas.microsoft.com/office/drawing/2014/main" id="{D0A221F8-9B6E-489D-9D0E-279E25F5CF68}"/>
            </a:ext>
          </a:extLst>
        </xdr:cNvPr>
        <xdr:cNvSpPr txBox="1"/>
      </xdr:nvSpPr>
      <xdr:spPr>
        <a:xfrm>
          <a:off x="8515428" y="187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19299</xdr:rowOff>
    </xdr:from>
    <xdr:ext cx="469744" cy="259045"/>
    <xdr:sp macro="" textlink="">
      <xdr:nvSpPr>
        <xdr:cNvPr id="488" name="n_3mainValue【港湾・漁港】&#10;一人当たり有形固定資産（償却資産）額">
          <a:extLst>
            <a:ext uri="{FF2B5EF4-FFF2-40B4-BE49-F238E27FC236}">
              <a16:creationId xmlns:a16="http://schemas.microsoft.com/office/drawing/2014/main" id="{57D5CEBE-5779-4362-B609-F7A78390607B}"/>
            </a:ext>
          </a:extLst>
        </xdr:cNvPr>
        <xdr:cNvSpPr txBox="1"/>
      </xdr:nvSpPr>
      <xdr:spPr>
        <a:xfrm>
          <a:off x="7626428" y="1870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19279</xdr:rowOff>
    </xdr:from>
    <xdr:ext cx="469744" cy="259045"/>
    <xdr:sp macro="" textlink="">
      <xdr:nvSpPr>
        <xdr:cNvPr id="489" name="n_4mainValue【港湾・漁港】&#10;一人当たり有形固定資産（償却資産）額">
          <a:extLst>
            <a:ext uri="{FF2B5EF4-FFF2-40B4-BE49-F238E27FC236}">
              <a16:creationId xmlns:a16="http://schemas.microsoft.com/office/drawing/2014/main" id="{BA274C61-20A3-4EE2-A8F4-E349EF80DF18}"/>
            </a:ext>
          </a:extLst>
        </xdr:cNvPr>
        <xdr:cNvSpPr txBox="1"/>
      </xdr:nvSpPr>
      <xdr:spPr>
        <a:xfrm>
          <a:off x="6737428" y="187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B574F76A-B3D0-4E81-8385-74E05E7AA8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4EBCD372-9838-45D8-B0DB-413A510FF6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14767B16-AA6D-449A-B732-FA10D13F08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626B10AD-F25E-4424-83A9-E939A4C7AC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A670501E-B545-4831-845A-506BEDA096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F82DF6A5-2B44-4CD1-AE87-4CF943E99C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4FCDFC70-55BD-4414-B228-369DB1B38A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F13FF098-F91D-493C-8BAF-7232863933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E6910DC0-F039-42A7-BA53-AEEE22699F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378D1CD6-E5BA-4648-A53B-17BA50737CC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F81274D1-8D41-479E-B8D2-EFCB6CDEF38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7736B85D-7B6D-4A13-916E-4E819C9083B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1C86FDD1-BC44-452F-AC54-0F6B3F4F06B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2B789E2A-373A-4F5C-9F1E-7D4F14CD38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D88466E2-E913-4424-881E-9E309982B4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9FFF3610-9D4C-4AE2-9875-EAAD4A66274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FB346E4F-828E-4FEF-BF82-C2F07601025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404EB3D5-242F-49C1-BC35-27B18499BA9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8895D6D5-3305-4300-81B2-805BAE41EBE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16D5D452-A997-4C7F-80D7-1BE81874FAC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E6950C47-C416-4FE3-BDD7-423EBDB4DEE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39656185-076A-49E8-BACA-301A511218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AB885FB3-D8C9-4784-A84A-A6F7F9C38D2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D1C4F13F-8AF2-4C38-BD7A-771E274744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a:extLst>
            <a:ext uri="{FF2B5EF4-FFF2-40B4-BE49-F238E27FC236}">
              <a16:creationId xmlns:a16="http://schemas.microsoft.com/office/drawing/2014/main" id="{A1836867-50A8-4D72-8318-F50758FC1F4A}"/>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5C2CFB22-6A01-4D40-B31E-2E2D228E267B}"/>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a:extLst>
            <a:ext uri="{FF2B5EF4-FFF2-40B4-BE49-F238E27FC236}">
              <a16:creationId xmlns:a16="http://schemas.microsoft.com/office/drawing/2014/main" id="{F201AAED-09BD-4EC4-854B-C197C8EB46A4}"/>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80CCD8E9-1BA4-49B9-BA2A-4134A92D5D07}"/>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a:extLst>
            <a:ext uri="{FF2B5EF4-FFF2-40B4-BE49-F238E27FC236}">
              <a16:creationId xmlns:a16="http://schemas.microsoft.com/office/drawing/2014/main" id="{A94A760E-7E2B-4B6E-A59E-C91DE1A05F89}"/>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19604B2D-B8D9-42CE-9518-7F426825A69E}"/>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a:extLst>
            <a:ext uri="{FF2B5EF4-FFF2-40B4-BE49-F238E27FC236}">
              <a16:creationId xmlns:a16="http://schemas.microsoft.com/office/drawing/2014/main" id="{D79F7770-6EA3-4C62-A215-389D6F8EE1B1}"/>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a:extLst>
            <a:ext uri="{FF2B5EF4-FFF2-40B4-BE49-F238E27FC236}">
              <a16:creationId xmlns:a16="http://schemas.microsoft.com/office/drawing/2014/main" id="{DAA05354-CED1-46DB-B50A-DEAEF4E2EF1F}"/>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D2AE62CE-2FA4-4137-A9A9-4C8CE5DA76CC}"/>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a:extLst>
            <a:ext uri="{FF2B5EF4-FFF2-40B4-BE49-F238E27FC236}">
              <a16:creationId xmlns:a16="http://schemas.microsoft.com/office/drawing/2014/main" id="{9E81E0A1-03BD-437F-BF67-0E857916B973}"/>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4" name="フローチャート: 判断 523">
          <a:extLst>
            <a:ext uri="{FF2B5EF4-FFF2-40B4-BE49-F238E27FC236}">
              <a16:creationId xmlns:a16="http://schemas.microsoft.com/office/drawing/2014/main" id="{A4DBB4AB-56D4-4282-89FE-265B15C86612}"/>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2BBEC73-1503-4E86-91E2-153E4E0C73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F135694-DD77-4947-8DAF-BE9D951FDD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90F5EA8-025E-49C1-BE18-1B120B95CF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8188064D-316F-4644-877C-EF9D87CD42D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FD7420A-69E2-48AD-9DFD-6C2836BF7E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530" name="楕円 529">
          <a:extLst>
            <a:ext uri="{FF2B5EF4-FFF2-40B4-BE49-F238E27FC236}">
              <a16:creationId xmlns:a16="http://schemas.microsoft.com/office/drawing/2014/main" id="{E97649BC-274E-4E65-98FB-7ED4DF0BB8F4}"/>
            </a:ext>
          </a:extLst>
        </xdr:cNvPr>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70CD1BA5-EC62-4275-A15C-4E4E8D38CFDC}"/>
            </a:ext>
          </a:extLst>
        </xdr:cNvPr>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532" name="楕円 531">
          <a:extLst>
            <a:ext uri="{FF2B5EF4-FFF2-40B4-BE49-F238E27FC236}">
              <a16:creationId xmlns:a16="http://schemas.microsoft.com/office/drawing/2014/main" id="{51B02C87-6F83-4792-85EB-A776B7E6EE94}"/>
            </a:ext>
          </a:extLst>
        </xdr:cNvPr>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158115</xdr:rowOff>
    </xdr:to>
    <xdr:cxnSp macro="">
      <xdr:nvCxnSpPr>
        <xdr:cNvPr id="533" name="直線コネクタ 532">
          <a:extLst>
            <a:ext uri="{FF2B5EF4-FFF2-40B4-BE49-F238E27FC236}">
              <a16:creationId xmlns:a16="http://schemas.microsoft.com/office/drawing/2014/main" id="{9786E694-CFF8-45CD-8DFD-17741D57AEF3}"/>
            </a:ext>
          </a:extLst>
        </xdr:cNvPr>
        <xdr:cNvCxnSpPr/>
      </xdr:nvCxnSpPr>
      <xdr:spPr>
        <a:xfrm>
          <a:off x="15481300" y="66370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31115</xdr:rowOff>
    </xdr:from>
    <xdr:to>
      <xdr:col>76</xdr:col>
      <xdr:colOff>165100</xdr:colOff>
      <xdr:row>38</xdr:row>
      <xdr:rowOff>132715</xdr:rowOff>
    </xdr:to>
    <xdr:sp macro="" textlink="">
      <xdr:nvSpPr>
        <xdr:cNvPr id="534" name="楕円 533">
          <a:extLst>
            <a:ext uri="{FF2B5EF4-FFF2-40B4-BE49-F238E27FC236}">
              <a16:creationId xmlns:a16="http://schemas.microsoft.com/office/drawing/2014/main" id="{CA1508CA-42FD-47F5-A7B6-0A39BAD5F384}"/>
            </a:ext>
          </a:extLst>
        </xdr:cNvPr>
        <xdr:cNvSpPr/>
      </xdr:nvSpPr>
      <xdr:spPr>
        <a:xfrm>
          <a:off x="14541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121920</xdr:rowOff>
    </xdr:to>
    <xdr:cxnSp macro="">
      <xdr:nvCxnSpPr>
        <xdr:cNvPr id="535" name="直線コネクタ 534">
          <a:extLst>
            <a:ext uri="{FF2B5EF4-FFF2-40B4-BE49-F238E27FC236}">
              <a16:creationId xmlns:a16="http://schemas.microsoft.com/office/drawing/2014/main" id="{D870E964-AE59-45A7-9533-021E2872BB5B}"/>
            </a:ext>
          </a:extLst>
        </xdr:cNvPr>
        <xdr:cNvCxnSpPr/>
      </xdr:nvCxnSpPr>
      <xdr:spPr>
        <a:xfrm>
          <a:off x="14592300" y="65970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536" name="楕円 535">
          <a:extLst>
            <a:ext uri="{FF2B5EF4-FFF2-40B4-BE49-F238E27FC236}">
              <a16:creationId xmlns:a16="http://schemas.microsoft.com/office/drawing/2014/main" id="{94ED64D9-D735-42AF-ABF2-892C4467D67B}"/>
            </a:ext>
          </a:extLst>
        </xdr:cNvPr>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81915</xdr:rowOff>
    </xdr:to>
    <xdr:cxnSp macro="">
      <xdr:nvCxnSpPr>
        <xdr:cNvPr id="537" name="直線コネクタ 536">
          <a:extLst>
            <a:ext uri="{FF2B5EF4-FFF2-40B4-BE49-F238E27FC236}">
              <a16:creationId xmlns:a16="http://schemas.microsoft.com/office/drawing/2014/main" id="{1C389788-F143-4CB7-9281-8756B60B7A2C}"/>
            </a:ext>
          </a:extLst>
        </xdr:cNvPr>
        <xdr:cNvCxnSpPr/>
      </xdr:nvCxnSpPr>
      <xdr:spPr>
        <a:xfrm>
          <a:off x="13703300" y="65722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97790</xdr:rowOff>
    </xdr:from>
    <xdr:to>
      <xdr:col>67</xdr:col>
      <xdr:colOff>101600</xdr:colOff>
      <xdr:row>38</xdr:row>
      <xdr:rowOff>27940</xdr:rowOff>
    </xdr:to>
    <xdr:sp macro="" textlink="">
      <xdr:nvSpPr>
        <xdr:cNvPr id="538" name="楕円 537">
          <a:extLst>
            <a:ext uri="{FF2B5EF4-FFF2-40B4-BE49-F238E27FC236}">
              <a16:creationId xmlns:a16="http://schemas.microsoft.com/office/drawing/2014/main" id="{DE28646E-0E7C-4D5F-AC94-62EF0D9B99F0}"/>
            </a:ext>
          </a:extLst>
        </xdr:cNvPr>
        <xdr:cNvSpPr/>
      </xdr:nvSpPr>
      <xdr:spPr>
        <a:xfrm>
          <a:off x="1276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148590</xdr:rowOff>
    </xdr:from>
    <xdr:to>
      <xdr:col>71</xdr:col>
      <xdr:colOff>177800</xdr:colOff>
      <xdr:row>38</xdr:row>
      <xdr:rowOff>57150</xdr:rowOff>
    </xdr:to>
    <xdr:cxnSp macro="">
      <xdr:nvCxnSpPr>
        <xdr:cNvPr id="539" name="直線コネクタ 538">
          <a:extLst>
            <a:ext uri="{FF2B5EF4-FFF2-40B4-BE49-F238E27FC236}">
              <a16:creationId xmlns:a16="http://schemas.microsoft.com/office/drawing/2014/main" id="{3D0EA38A-1AF6-4A24-8B99-09EB27570E71}"/>
            </a:ext>
          </a:extLst>
        </xdr:cNvPr>
        <xdr:cNvCxnSpPr/>
      </xdr:nvCxnSpPr>
      <xdr:spPr>
        <a:xfrm>
          <a:off x="12814300" y="64922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8721A790-718C-4CB6-BF9F-B99C4027D67D}"/>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FD04398D-5B88-4D07-8CA1-5AD0BA7A9A11}"/>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150AD9F0-5CE6-4377-BA94-502203D5D19C}"/>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197E2271-5B2F-4237-AA88-AFD11B5615D6}"/>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4F1D1D97-8574-485D-B92B-0460402BE134}"/>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123842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A4C69BF0-8708-4AE6-A2DA-DEB3AD6A2337}"/>
            </a:ext>
          </a:extLst>
        </xdr:cNvPr>
        <xdr:cNvSpPr txBox="1"/>
      </xdr:nvSpPr>
      <xdr:spPr>
        <a:xfrm>
          <a:off x="14389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E525C684-2D51-4579-904C-1A70160EB7B4}"/>
            </a:ext>
          </a:extLst>
        </xdr:cNvPr>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19067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1629CA64-AE8E-42DC-AE7D-A8EA80740012}"/>
            </a:ext>
          </a:extLst>
        </xdr:cNvPr>
        <xdr:cNvSpPr txBox="1"/>
      </xdr:nvSpPr>
      <xdr:spPr>
        <a:xfrm>
          <a:off x="12611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718B3AC0-0445-45D8-8EA8-CDFDF6B7AE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BCD42014-8C6F-4622-84F7-05E097F1B52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4F03545D-8945-4287-96FC-7A0B0ADAF0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559425BD-31D4-4710-93BA-1422453E47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545AF4C0-DD3B-4E9F-96D4-13381B362D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D828F066-9979-4D43-9525-01A14EA7C7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4FE0B296-EA74-436C-A59C-E22672DAF1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EA6B4B6D-CA27-452B-A622-31973DE167F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53B8224C-0ACC-4D75-9FEC-144273FCE4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999C8C80-3D1D-4F3C-A24C-D96035FFE9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A8DA818F-F413-44C9-9680-F5535D7E970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BD3FFDC9-9979-4E79-9092-FCA5EFD0578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E775E26F-521E-4FF6-9CB5-DCE8F8BE8BF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4E7800A8-0F44-4619-B12A-7CCF556BBBC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16BD7F0C-F520-4017-8F4B-63209E5DF41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5AC22644-DB55-40AB-9EA6-D264583E809D}"/>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4BE39D90-EB8E-4243-B680-6F896B4EB38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14BD36DE-4326-475C-855A-034A7E22ADD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1E53E86-60A0-4EDB-AE99-93DDAB54A75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4B11D14C-6364-4554-84DC-B5049DD57B6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5A13A5AC-CDF8-4696-920C-3FB8444525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31E25F30-1B34-4F77-BD09-FDEC1BA193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5E22E434-DB89-4C3B-BAB1-CCDC85FA492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a:extLst>
            <a:ext uri="{FF2B5EF4-FFF2-40B4-BE49-F238E27FC236}">
              <a16:creationId xmlns:a16="http://schemas.microsoft.com/office/drawing/2014/main" id="{AE8F7555-6825-407E-867D-6D95E742CA4A}"/>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82FC98CF-912E-4062-BF9A-82BDEDBD3393}"/>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a:extLst>
            <a:ext uri="{FF2B5EF4-FFF2-40B4-BE49-F238E27FC236}">
              <a16:creationId xmlns:a16="http://schemas.microsoft.com/office/drawing/2014/main" id="{CE0984E2-B49A-47F7-9151-AB6D1C9C087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1DA530B7-BC77-4E6F-B1B3-B26EC756EAD6}"/>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a:extLst>
            <a:ext uri="{FF2B5EF4-FFF2-40B4-BE49-F238E27FC236}">
              <a16:creationId xmlns:a16="http://schemas.microsoft.com/office/drawing/2014/main" id="{AFCF1335-56FA-4DAE-B4F2-511DCC4CD7E3}"/>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4EFE874E-E83F-413F-BC0C-C684985A96DB}"/>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a:extLst>
            <a:ext uri="{FF2B5EF4-FFF2-40B4-BE49-F238E27FC236}">
              <a16:creationId xmlns:a16="http://schemas.microsoft.com/office/drawing/2014/main" id="{88B63EBF-3B05-4732-8A61-03FCD4E9403D}"/>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a:extLst>
            <a:ext uri="{FF2B5EF4-FFF2-40B4-BE49-F238E27FC236}">
              <a16:creationId xmlns:a16="http://schemas.microsoft.com/office/drawing/2014/main" id="{11436F2F-BF50-4CB2-8237-E09A97A3302C}"/>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a:extLst>
            <a:ext uri="{FF2B5EF4-FFF2-40B4-BE49-F238E27FC236}">
              <a16:creationId xmlns:a16="http://schemas.microsoft.com/office/drawing/2014/main" id="{463FFD09-2EBD-4928-8B4E-1C6F27FFC614}"/>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a:extLst>
            <a:ext uri="{FF2B5EF4-FFF2-40B4-BE49-F238E27FC236}">
              <a16:creationId xmlns:a16="http://schemas.microsoft.com/office/drawing/2014/main" id="{D4FAE396-E1ED-4BA5-A144-6971F5E82B39}"/>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81" name="フローチャート: 判断 580">
          <a:extLst>
            <a:ext uri="{FF2B5EF4-FFF2-40B4-BE49-F238E27FC236}">
              <a16:creationId xmlns:a16="http://schemas.microsoft.com/office/drawing/2014/main" id="{E3DECDC2-3AB8-4925-9EF6-0A62FFC6E8F3}"/>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FBBABFE7-6EA7-4878-AB9D-700F2A0884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9981D19-4E32-4C9F-B385-EC677CB50D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6379FEB4-C071-4BE9-BA8E-1808E60DC5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B1D9104-2D60-4191-9112-49A470B6ED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B1FE4772-2EB7-4451-8436-BA9D8698FE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135890</xdr:rowOff>
    </xdr:from>
    <xdr:to>
      <xdr:col>116</xdr:col>
      <xdr:colOff>114300</xdr:colOff>
      <xdr:row>39</xdr:row>
      <xdr:rowOff>66040</xdr:rowOff>
    </xdr:to>
    <xdr:sp macro="" textlink="">
      <xdr:nvSpPr>
        <xdr:cNvPr id="587" name="楕円 586">
          <a:extLst>
            <a:ext uri="{FF2B5EF4-FFF2-40B4-BE49-F238E27FC236}">
              <a16:creationId xmlns:a16="http://schemas.microsoft.com/office/drawing/2014/main" id="{D7D751E4-63E8-4908-BFC8-77E1D1BE9331}"/>
            </a:ext>
          </a:extLst>
        </xdr:cNvPr>
        <xdr:cNvSpPr/>
      </xdr:nvSpPr>
      <xdr:spPr>
        <a:xfrm>
          <a:off x="22110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114317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CC1BF796-96A0-4593-AB37-E70ACD29E53E}"/>
            </a:ext>
          </a:extLst>
        </xdr:cNvPr>
        <xdr:cNvSpPr txBox="1"/>
      </xdr:nvSpPr>
      <xdr:spPr>
        <a:xfrm>
          <a:off x="22199600"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132080</xdr:rowOff>
    </xdr:from>
    <xdr:to>
      <xdr:col>112</xdr:col>
      <xdr:colOff>38100</xdr:colOff>
      <xdr:row>39</xdr:row>
      <xdr:rowOff>62230</xdr:rowOff>
    </xdr:to>
    <xdr:sp macro="" textlink="">
      <xdr:nvSpPr>
        <xdr:cNvPr id="589" name="楕円 588">
          <a:extLst>
            <a:ext uri="{FF2B5EF4-FFF2-40B4-BE49-F238E27FC236}">
              <a16:creationId xmlns:a16="http://schemas.microsoft.com/office/drawing/2014/main" id="{C4195130-C547-4DA3-8D64-3EED870BA4D5}"/>
            </a:ext>
          </a:extLst>
        </xdr:cNvPr>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15240</xdr:rowOff>
    </xdr:to>
    <xdr:cxnSp macro="">
      <xdr:nvCxnSpPr>
        <xdr:cNvPr id="590" name="直線コネクタ 589">
          <a:extLst>
            <a:ext uri="{FF2B5EF4-FFF2-40B4-BE49-F238E27FC236}">
              <a16:creationId xmlns:a16="http://schemas.microsoft.com/office/drawing/2014/main" id="{5623D83D-43EE-4369-8BA1-786DCBE370BE}"/>
            </a:ext>
          </a:extLst>
        </xdr:cNvPr>
        <xdr:cNvCxnSpPr/>
      </xdr:nvCxnSpPr>
      <xdr:spPr>
        <a:xfrm>
          <a:off x="21323300" y="6697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128270</xdr:rowOff>
    </xdr:from>
    <xdr:to>
      <xdr:col>107</xdr:col>
      <xdr:colOff>101600</xdr:colOff>
      <xdr:row>39</xdr:row>
      <xdr:rowOff>58420</xdr:rowOff>
    </xdr:to>
    <xdr:sp macro="" textlink="">
      <xdr:nvSpPr>
        <xdr:cNvPr id="591" name="楕円 590">
          <a:extLst>
            <a:ext uri="{FF2B5EF4-FFF2-40B4-BE49-F238E27FC236}">
              <a16:creationId xmlns:a16="http://schemas.microsoft.com/office/drawing/2014/main" id="{C5774A9B-B097-48B3-A17A-526B9440D9BB}"/>
            </a:ext>
          </a:extLst>
        </xdr:cNvPr>
        <xdr:cNvSpPr/>
      </xdr:nvSpPr>
      <xdr:spPr>
        <a:xfrm>
          <a:off x="2038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11430</xdr:rowOff>
    </xdr:to>
    <xdr:cxnSp macro="">
      <xdr:nvCxnSpPr>
        <xdr:cNvPr id="592" name="直線コネクタ 591">
          <a:extLst>
            <a:ext uri="{FF2B5EF4-FFF2-40B4-BE49-F238E27FC236}">
              <a16:creationId xmlns:a16="http://schemas.microsoft.com/office/drawing/2014/main" id="{DC2513FE-F8CB-4E2C-A705-6E6455788DBB}"/>
            </a:ext>
          </a:extLst>
        </xdr:cNvPr>
        <xdr:cNvCxnSpPr/>
      </xdr:nvCxnSpPr>
      <xdr:spPr>
        <a:xfrm>
          <a:off x="20434300" y="669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93" name="楕円 592">
          <a:extLst>
            <a:ext uri="{FF2B5EF4-FFF2-40B4-BE49-F238E27FC236}">
              <a16:creationId xmlns:a16="http://schemas.microsoft.com/office/drawing/2014/main" id="{D6FFD58F-6888-45ED-BE54-88BFA766925D}"/>
            </a:ext>
          </a:extLst>
        </xdr:cNvPr>
        <xdr:cNvSpPr/>
      </xdr:nvSpPr>
      <xdr:spPr>
        <a:xfrm>
          <a:off x="19494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7620</xdr:rowOff>
    </xdr:to>
    <xdr:cxnSp macro="">
      <xdr:nvCxnSpPr>
        <xdr:cNvPr id="594" name="直線コネクタ 593">
          <a:extLst>
            <a:ext uri="{FF2B5EF4-FFF2-40B4-BE49-F238E27FC236}">
              <a16:creationId xmlns:a16="http://schemas.microsoft.com/office/drawing/2014/main" id="{D293FF13-9B9D-45BC-A9E8-B902D9125DA5}"/>
            </a:ext>
          </a:extLst>
        </xdr:cNvPr>
        <xdr:cNvCxnSpPr/>
      </xdr:nvCxnSpPr>
      <xdr:spPr>
        <a:xfrm>
          <a:off x="19545300" y="6690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95" name="楕円 594">
          <a:extLst>
            <a:ext uri="{FF2B5EF4-FFF2-40B4-BE49-F238E27FC236}">
              <a16:creationId xmlns:a16="http://schemas.microsoft.com/office/drawing/2014/main" id="{22771653-2651-44CB-BB14-B79AF0D87D5E}"/>
            </a:ext>
          </a:extLst>
        </xdr:cNvPr>
        <xdr:cNvSpPr/>
      </xdr:nvSpPr>
      <xdr:spPr>
        <a:xfrm>
          <a:off x="18605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3810</xdr:rowOff>
    </xdr:from>
    <xdr:to>
      <xdr:col>102</xdr:col>
      <xdr:colOff>114300</xdr:colOff>
      <xdr:row>39</xdr:row>
      <xdr:rowOff>3810</xdr:rowOff>
    </xdr:to>
    <xdr:cxnSp macro="">
      <xdr:nvCxnSpPr>
        <xdr:cNvPr id="596" name="直線コネクタ 595">
          <a:extLst>
            <a:ext uri="{FF2B5EF4-FFF2-40B4-BE49-F238E27FC236}">
              <a16:creationId xmlns:a16="http://schemas.microsoft.com/office/drawing/2014/main" id="{6EA471C8-5DC1-49DE-AEE7-E3CF1833EA1C}"/>
            </a:ext>
          </a:extLst>
        </xdr:cNvPr>
        <xdr:cNvCxnSpPr/>
      </xdr:nvCxnSpPr>
      <xdr:spPr>
        <a:xfrm>
          <a:off x="18656300" y="669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D3F57254-9F85-451F-8524-83BFBAA0A172}"/>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612BD968-D2F1-4FC6-A90B-EB17884E4FEB}"/>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7242EE0D-6844-4A2E-AD22-FD427FF28DB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E7A77978-8B60-40BB-A84D-7E44767A2EC8}"/>
            </a:ext>
          </a:extLst>
        </xdr:cNvPr>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53357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6B147D19-D024-4AF4-863F-D41BBB4B86AB}"/>
            </a:ext>
          </a:extLst>
        </xdr:cNvPr>
        <xdr:cNvSpPr txBox="1"/>
      </xdr:nvSpPr>
      <xdr:spPr>
        <a:xfrm>
          <a:off x="21075727"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49547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3FA796F0-A8C4-43BA-B340-7D292D9BBDB5}"/>
            </a:ext>
          </a:extLst>
        </xdr:cNvPr>
        <xdr:cNvSpPr txBox="1"/>
      </xdr:nvSpPr>
      <xdr:spPr>
        <a:xfrm>
          <a:off x="20199427"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FE71AB4B-2C5D-4BFC-831C-D8D20683539C}"/>
            </a:ext>
          </a:extLst>
        </xdr:cNvPr>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D0F156D2-D4D1-4477-A84F-6E8B78E83E8B}"/>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3C93750A-C558-455B-ADD8-4EE47B51C8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AC580222-E59C-4796-8C03-459120BE59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7C1564F7-4F15-4227-8909-1B94C48CBB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2CECB1E1-6981-48B2-A72C-DFF6183F4B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EC9F00BE-3940-4273-A1CA-DE624915D4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3DBB924C-DA23-4DA2-9AA1-2713A7AE94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7F1128C3-E079-4EFD-A93A-1F143721B5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CBB05F6-CF98-4277-ACA7-D3021E8B6E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C6DB066-A492-4344-B8C6-F4C2FBF1AF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71E96C29-B5D5-4D40-912D-6D9CB45C727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27DD3E66-CD4F-4E37-963E-ABA979D0036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846E7F66-420F-490B-A9FE-2376B2B1B21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F2FA5131-AA71-40C8-BE65-984B76F8A4D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2FC8164A-50B2-4E8E-8C53-530895420A4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3A120EAB-8C80-4326-AAC1-E4736098A89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6E40D60D-F7B7-40C7-8A0D-B32A85CD7F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6D765CF9-7674-40D5-87C5-6B98650585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63F49B34-F52F-4221-9682-C2AA73EF54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79A43B1E-CD6C-473D-8DA2-5C46312034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5259CED9-5335-4D80-81D5-495DFA2F519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A47B41C2-6DF7-461E-BD3F-4492BCF68BB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A031A197-B3B5-4C4A-8132-572717E817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9D772F18-7011-4C10-982B-7D39A0A1535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79BDB86-3D71-47A3-8DA8-419EA83EA0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A6C97AEF-34EF-42DF-9DEB-20A2FA5E973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431544F1-CB36-4350-9791-26BA7E107D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a:extLst>
            <a:ext uri="{FF2B5EF4-FFF2-40B4-BE49-F238E27FC236}">
              <a16:creationId xmlns:a16="http://schemas.microsoft.com/office/drawing/2014/main" id="{11CD4EBD-2891-4CBF-AD34-9AFAC72CF745}"/>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B6C17B06-0F2B-426A-814A-EDC983862C7E}"/>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a:extLst>
            <a:ext uri="{FF2B5EF4-FFF2-40B4-BE49-F238E27FC236}">
              <a16:creationId xmlns:a16="http://schemas.microsoft.com/office/drawing/2014/main" id="{40965483-7416-4954-8855-F49F7C275222}"/>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97E2E7E5-BF22-44DF-A6EC-5E55C9B3CE17}"/>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a:extLst>
            <a:ext uri="{FF2B5EF4-FFF2-40B4-BE49-F238E27FC236}">
              <a16:creationId xmlns:a16="http://schemas.microsoft.com/office/drawing/2014/main" id="{861FDCEF-8A6D-48A6-89D1-0444DB4FE04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05AF9B33-2EB5-4BB7-81E8-15C5A5A24018}"/>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a:extLst>
            <a:ext uri="{FF2B5EF4-FFF2-40B4-BE49-F238E27FC236}">
              <a16:creationId xmlns:a16="http://schemas.microsoft.com/office/drawing/2014/main" id="{EA265B60-D9DC-45E5-A43F-2727EA06FCFF}"/>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a:extLst>
            <a:ext uri="{FF2B5EF4-FFF2-40B4-BE49-F238E27FC236}">
              <a16:creationId xmlns:a16="http://schemas.microsoft.com/office/drawing/2014/main" id="{38D7CE7C-2460-4F37-B897-962CE10A2B7A}"/>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a:extLst>
            <a:ext uri="{FF2B5EF4-FFF2-40B4-BE49-F238E27FC236}">
              <a16:creationId xmlns:a16="http://schemas.microsoft.com/office/drawing/2014/main" id="{4B997A1A-C701-411D-B233-D49DFD278E2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a:extLst>
            <a:ext uri="{FF2B5EF4-FFF2-40B4-BE49-F238E27FC236}">
              <a16:creationId xmlns:a16="http://schemas.microsoft.com/office/drawing/2014/main" id="{15493A63-6A5B-44B9-8E51-384ADB3AEB95}"/>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41" name="フローチャート: 判断 640">
          <a:extLst>
            <a:ext uri="{FF2B5EF4-FFF2-40B4-BE49-F238E27FC236}">
              <a16:creationId xmlns:a16="http://schemas.microsoft.com/office/drawing/2014/main" id="{D6F93D46-2CC6-4B5D-BD98-F5D260D93059}"/>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F54BC08-414F-49C2-8366-9206C79D38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0A2DE28-928F-486C-AF4B-91B1D1019C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6CB3F91-B572-48D8-9167-22CCF0A0B70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C8A6B1F-4DC9-4119-B33D-1A01C7D411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7FC9C50-157C-4380-AE0B-A6F3E15328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647" name="楕円 646">
          <a:extLst>
            <a:ext uri="{FF2B5EF4-FFF2-40B4-BE49-F238E27FC236}">
              <a16:creationId xmlns:a16="http://schemas.microsoft.com/office/drawing/2014/main" id="{CB6643B3-5C9E-418F-994F-BA4A2479060C}"/>
            </a:ext>
          </a:extLst>
        </xdr:cNvPr>
        <xdr:cNvSpPr/>
      </xdr:nvSpPr>
      <xdr:spPr>
        <a:xfrm>
          <a:off x="16268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3101</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A051A595-BEDA-4268-ABFD-FA95659180E4}"/>
            </a:ext>
          </a:extLst>
        </xdr:cNvPr>
        <xdr:cNvSpPr txBox="1"/>
      </xdr:nvSpPr>
      <xdr:spPr>
        <a:xfrm>
          <a:off x="16357600"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649" name="楕円 648">
          <a:extLst>
            <a:ext uri="{FF2B5EF4-FFF2-40B4-BE49-F238E27FC236}">
              <a16:creationId xmlns:a16="http://schemas.microsoft.com/office/drawing/2014/main" id="{4BFFFA59-7838-4EBA-9249-A863EA9A3B7A}"/>
            </a:ext>
          </a:extLst>
        </xdr:cNvPr>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31024</xdr:rowOff>
    </xdr:from>
    <xdr:to>
      <xdr:col>85</xdr:col>
      <xdr:colOff>127000</xdr:colOff>
      <xdr:row>59</xdr:row>
      <xdr:rowOff>50619</xdr:rowOff>
    </xdr:to>
    <xdr:cxnSp macro="">
      <xdr:nvCxnSpPr>
        <xdr:cNvPr id="650" name="直線コネクタ 649">
          <a:extLst>
            <a:ext uri="{FF2B5EF4-FFF2-40B4-BE49-F238E27FC236}">
              <a16:creationId xmlns:a16="http://schemas.microsoft.com/office/drawing/2014/main" id="{E4EBBE36-ADB2-4883-99CF-4FE04D088924}"/>
            </a:ext>
          </a:extLst>
        </xdr:cNvPr>
        <xdr:cNvCxnSpPr/>
      </xdr:nvCxnSpPr>
      <xdr:spPr>
        <a:xfrm flipV="1">
          <a:off x="15481300" y="101465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651" name="楕円 650">
          <a:extLst>
            <a:ext uri="{FF2B5EF4-FFF2-40B4-BE49-F238E27FC236}">
              <a16:creationId xmlns:a16="http://schemas.microsoft.com/office/drawing/2014/main" id="{CB81C9F1-AFE9-4D0D-9340-EDA8C9D5496E}"/>
            </a:ext>
          </a:extLst>
        </xdr:cNvPr>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24493</xdr:rowOff>
    </xdr:from>
    <xdr:to>
      <xdr:col>81</xdr:col>
      <xdr:colOff>50800</xdr:colOff>
      <xdr:row>59</xdr:row>
      <xdr:rowOff>50619</xdr:rowOff>
    </xdr:to>
    <xdr:cxnSp macro="">
      <xdr:nvCxnSpPr>
        <xdr:cNvPr id="652" name="直線コネクタ 651">
          <a:extLst>
            <a:ext uri="{FF2B5EF4-FFF2-40B4-BE49-F238E27FC236}">
              <a16:creationId xmlns:a16="http://schemas.microsoft.com/office/drawing/2014/main" id="{C7AC5022-4D52-46B1-B9E3-8FFB377CB674}"/>
            </a:ext>
          </a:extLst>
        </xdr:cNvPr>
        <xdr:cNvCxnSpPr/>
      </xdr:nvCxnSpPr>
      <xdr:spPr>
        <a:xfrm>
          <a:off x="14592300" y="1014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53" name="楕円 652">
          <a:extLst>
            <a:ext uri="{FF2B5EF4-FFF2-40B4-BE49-F238E27FC236}">
              <a16:creationId xmlns:a16="http://schemas.microsoft.com/office/drawing/2014/main" id="{2050ABA0-8E05-4E85-A24A-E9FC56DC1C77}"/>
            </a:ext>
          </a:extLst>
        </xdr:cNvPr>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24493</xdr:rowOff>
    </xdr:to>
    <xdr:cxnSp macro="">
      <xdr:nvCxnSpPr>
        <xdr:cNvPr id="654" name="直線コネクタ 653">
          <a:extLst>
            <a:ext uri="{FF2B5EF4-FFF2-40B4-BE49-F238E27FC236}">
              <a16:creationId xmlns:a16="http://schemas.microsoft.com/office/drawing/2014/main" id="{F4C1D2E0-701B-406B-A189-8D3D04EAFD54}"/>
            </a:ext>
          </a:extLst>
        </xdr:cNvPr>
        <xdr:cNvCxnSpPr/>
      </xdr:nvCxnSpPr>
      <xdr:spPr>
        <a:xfrm>
          <a:off x="13703300" y="100877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81462</xdr:rowOff>
    </xdr:from>
    <xdr:to>
      <xdr:col>67</xdr:col>
      <xdr:colOff>101600</xdr:colOff>
      <xdr:row>58</xdr:row>
      <xdr:rowOff>11612</xdr:rowOff>
    </xdr:to>
    <xdr:sp macro="" textlink="">
      <xdr:nvSpPr>
        <xdr:cNvPr id="655" name="楕円 654">
          <a:extLst>
            <a:ext uri="{FF2B5EF4-FFF2-40B4-BE49-F238E27FC236}">
              <a16:creationId xmlns:a16="http://schemas.microsoft.com/office/drawing/2014/main" id="{2853432A-85B3-4615-8CA0-52D298097BC4}"/>
            </a:ext>
          </a:extLst>
        </xdr:cNvPr>
        <xdr:cNvSpPr/>
      </xdr:nvSpPr>
      <xdr:spPr>
        <a:xfrm>
          <a:off x="12763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132262</xdr:rowOff>
    </xdr:from>
    <xdr:to>
      <xdr:col>71</xdr:col>
      <xdr:colOff>177800</xdr:colOff>
      <xdr:row>58</xdr:row>
      <xdr:rowOff>143691</xdr:rowOff>
    </xdr:to>
    <xdr:cxnSp macro="">
      <xdr:nvCxnSpPr>
        <xdr:cNvPr id="656" name="直線コネクタ 655">
          <a:extLst>
            <a:ext uri="{FF2B5EF4-FFF2-40B4-BE49-F238E27FC236}">
              <a16:creationId xmlns:a16="http://schemas.microsoft.com/office/drawing/2014/main" id="{896A751E-1E1E-422E-AE93-8083D060D8F7}"/>
            </a:ext>
          </a:extLst>
        </xdr:cNvPr>
        <xdr:cNvCxnSpPr/>
      </xdr:nvCxnSpPr>
      <xdr:spPr>
        <a:xfrm>
          <a:off x="12814300" y="9904912"/>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7" name="n_1aveValue【学校施設】&#10;有形固定資産減価償却率">
          <a:extLst>
            <a:ext uri="{FF2B5EF4-FFF2-40B4-BE49-F238E27FC236}">
              <a16:creationId xmlns:a16="http://schemas.microsoft.com/office/drawing/2014/main" id="{A654001F-B575-4250-8205-0E9C980D0A91}"/>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8" name="n_2aveValue【学校施設】&#10;有形固定資産減価償却率">
          <a:extLst>
            <a:ext uri="{FF2B5EF4-FFF2-40B4-BE49-F238E27FC236}">
              <a16:creationId xmlns:a16="http://schemas.microsoft.com/office/drawing/2014/main" id="{181D5809-8D68-4686-B56D-361F910BABB4}"/>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59" name="n_3aveValue【学校施設】&#10;有形固定資産減価償却率">
          <a:extLst>
            <a:ext uri="{FF2B5EF4-FFF2-40B4-BE49-F238E27FC236}">
              <a16:creationId xmlns:a16="http://schemas.microsoft.com/office/drawing/2014/main" id="{FC6DE18A-DB26-4F1B-B979-86E707628760}"/>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660" name="n_4aveValue【学校施設】&#10;有形固定資産減価償却率">
          <a:extLst>
            <a:ext uri="{FF2B5EF4-FFF2-40B4-BE49-F238E27FC236}">
              <a16:creationId xmlns:a16="http://schemas.microsoft.com/office/drawing/2014/main" id="{D18044BA-8A3A-4B4C-BC7B-6B1086939702}"/>
            </a:ext>
          </a:extLst>
        </xdr:cNvPr>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661" name="n_1mainValue【学校施設】&#10;有形固定資産減価償却率">
          <a:extLst>
            <a:ext uri="{FF2B5EF4-FFF2-40B4-BE49-F238E27FC236}">
              <a16:creationId xmlns:a16="http://schemas.microsoft.com/office/drawing/2014/main" id="{0F8C0151-BF2E-4135-BD62-253D1EDD5848}"/>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662" name="n_2mainValue【学校施設】&#10;有形固定資産減価償却率">
          <a:extLst>
            <a:ext uri="{FF2B5EF4-FFF2-40B4-BE49-F238E27FC236}">
              <a16:creationId xmlns:a16="http://schemas.microsoft.com/office/drawing/2014/main" id="{80A875BB-70A1-4C62-9F93-AF1B17082E15}"/>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663" name="n_3mainValue【学校施設】&#10;有形固定資産減価償却率">
          <a:extLst>
            <a:ext uri="{FF2B5EF4-FFF2-40B4-BE49-F238E27FC236}">
              <a16:creationId xmlns:a16="http://schemas.microsoft.com/office/drawing/2014/main" id="{136E4714-96DE-42A8-9D7C-E0C8E0A06427}"/>
            </a:ext>
          </a:extLst>
        </xdr:cNvPr>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28139</xdr:rowOff>
    </xdr:from>
    <xdr:ext cx="405111" cy="259045"/>
    <xdr:sp macro="" textlink="">
      <xdr:nvSpPr>
        <xdr:cNvPr id="664" name="n_4mainValue【学校施設】&#10;有形固定資産減価償却率">
          <a:extLst>
            <a:ext uri="{FF2B5EF4-FFF2-40B4-BE49-F238E27FC236}">
              <a16:creationId xmlns:a16="http://schemas.microsoft.com/office/drawing/2014/main" id="{BDAFDFE4-A07D-4B48-AE13-0BC305A7E96F}"/>
            </a:ext>
          </a:extLst>
        </xdr:cNvPr>
        <xdr:cNvSpPr txBox="1"/>
      </xdr:nvSpPr>
      <xdr:spPr>
        <a:xfrm>
          <a:off x="12611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49AFC0F-C4DB-4D14-B511-E2751C3F86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A93BF89B-9FB5-4E59-A1A7-4AFCC13D31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7FF3F977-D312-48F7-B80C-804993FFE9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8C87BED1-4AF7-418B-8978-303E5A2275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B35787C-589D-4331-BB1A-C5AC5E561B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DD44F0C4-8B87-43FA-B211-6DEC2DB113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5F4E2C19-99F1-4494-8913-1E3C8EF0EC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BBEF7DD8-AE4D-454A-86AA-C93094C51A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A30923D6-043D-4B76-939F-32057035BD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C2C27ED7-86DC-4020-9D49-1933EA165E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a:extLst>
            <a:ext uri="{FF2B5EF4-FFF2-40B4-BE49-F238E27FC236}">
              <a16:creationId xmlns:a16="http://schemas.microsoft.com/office/drawing/2014/main" id="{739DF32B-3D58-4D2F-A14E-17FDD1D79AB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85596001-1124-4C0F-81AE-D0A6A6D0903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857739C6-D74C-4214-9FE4-3E0C47273D5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A26610D1-D242-4B8C-89E2-57D42FBDF6E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989B9E1F-46C5-4FCC-8F2F-D2169D9C4DF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3EDB7494-FC87-4A80-BFC7-742441E398B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CB61C214-4C04-404F-A1FC-FE094C19F0A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5FB3BD18-ED0E-4B66-A0DB-2AAC9D855B4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C272EFD5-D61F-49C8-8D11-CE31A01FAD8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3A73CA0E-06C8-4E26-ABA2-2B9383A0091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6F94310-C830-4268-B876-666A15A33C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A66392CB-C0B9-44F5-A5E1-8DE1320685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a:extLst>
            <a:ext uri="{FF2B5EF4-FFF2-40B4-BE49-F238E27FC236}">
              <a16:creationId xmlns:a16="http://schemas.microsoft.com/office/drawing/2014/main" id="{538CB3E5-5942-4BDF-B7C2-F5CF359AB244}"/>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a:extLst>
            <a:ext uri="{FF2B5EF4-FFF2-40B4-BE49-F238E27FC236}">
              <a16:creationId xmlns:a16="http://schemas.microsoft.com/office/drawing/2014/main" id="{72B15868-D4C9-45E3-9D00-77B900EDB58B}"/>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a:extLst>
            <a:ext uri="{FF2B5EF4-FFF2-40B4-BE49-F238E27FC236}">
              <a16:creationId xmlns:a16="http://schemas.microsoft.com/office/drawing/2014/main" id="{73D29C9A-ACB2-470B-BD0D-4493CE084EB7}"/>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a:extLst>
            <a:ext uri="{FF2B5EF4-FFF2-40B4-BE49-F238E27FC236}">
              <a16:creationId xmlns:a16="http://schemas.microsoft.com/office/drawing/2014/main" id="{131281F6-F39F-41B8-836B-956E71817D3D}"/>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a:extLst>
            <a:ext uri="{FF2B5EF4-FFF2-40B4-BE49-F238E27FC236}">
              <a16:creationId xmlns:a16="http://schemas.microsoft.com/office/drawing/2014/main" id="{94105099-59F4-4B6D-A772-26E802FE6D4D}"/>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692" name="【学校施設】&#10;一人当たり面積平均値テキスト">
          <a:extLst>
            <a:ext uri="{FF2B5EF4-FFF2-40B4-BE49-F238E27FC236}">
              <a16:creationId xmlns:a16="http://schemas.microsoft.com/office/drawing/2014/main" id="{3FD2B154-053B-430D-8A8A-4CA76EE762B2}"/>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a:extLst>
            <a:ext uri="{FF2B5EF4-FFF2-40B4-BE49-F238E27FC236}">
              <a16:creationId xmlns:a16="http://schemas.microsoft.com/office/drawing/2014/main" id="{6DBA9949-27FC-4825-8575-C42385FD432E}"/>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a:extLst>
            <a:ext uri="{FF2B5EF4-FFF2-40B4-BE49-F238E27FC236}">
              <a16:creationId xmlns:a16="http://schemas.microsoft.com/office/drawing/2014/main" id="{43ACC6EB-DB40-4F2D-AE03-409ACA1DB894}"/>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a:extLst>
            <a:ext uri="{FF2B5EF4-FFF2-40B4-BE49-F238E27FC236}">
              <a16:creationId xmlns:a16="http://schemas.microsoft.com/office/drawing/2014/main" id="{4DA281D2-2053-4916-9763-CECA3456F77F}"/>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a:extLst>
            <a:ext uri="{FF2B5EF4-FFF2-40B4-BE49-F238E27FC236}">
              <a16:creationId xmlns:a16="http://schemas.microsoft.com/office/drawing/2014/main" id="{BA4EA011-748F-4E58-A288-5D46B2FD97BF}"/>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97" name="フローチャート: 判断 696">
          <a:extLst>
            <a:ext uri="{FF2B5EF4-FFF2-40B4-BE49-F238E27FC236}">
              <a16:creationId xmlns:a16="http://schemas.microsoft.com/office/drawing/2014/main" id="{7218131F-8E29-43F4-8532-7B4571C78F6C}"/>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8E9CC8D-F910-4E7E-8DD6-AA3A9A22714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803A73E-D5C4-41EB-829A-56ACC19A5B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C2890EC2-E78A-47FB-AC66-DA4DFD6F6A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67E9430-0F15-438C-8880-3345E05B3B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C965242-5387-4E11-88FD-ADBCA74EFA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38812</xdr:rowOff>
    </xdr:from>
    <xdr:to>
      <xdr:col>116</xdr:col>
      <xdr:colOff>114300</xdr:colOff>
      <xdr:row>62</xdr:row>
      <xdr:rowOff>140412</xdr:rowOff>
    </xdr:to>
    <xdr:sp macro="" textlink="">
      <xdr:nvSpPr>
        <xdr:cNvPr id="703" name="楕円 702">
          <a:extLst>
            <a:ext uri="{FF2B5EF4-FFF2-40B4-BE49-F238E27FC236}">
              <a16:creationId xmlns:a16="http://schemas.microsoft.com/office/drawing/2014/main" id="{A332BD22-A27F-453D-B056-4F274B29A03F}"/>
            </a:ext>
          </a:extLst>
        </xdr:cNvPr>
        <xdr:cNvSpPr/>
      </xdr:nvSpPr>
      <xdr:spPr>
        <a:xfrm>
          <a:off x="22110700" y="106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17239</xdr:rowOff>
    </xdr:from>
    <xdr:ext cx="469744" cy="259045"/>
    <xdr:sp macro="" textlink="">
      <xdr:nvSpPr>
        <xdr:cNvPr id="704" name="【学校施設】&#10;一人当たり面積該当値テキスト">
          <a:extLst>
            <a:ext uri="{FF2B5EF4-FFF2-40B4-BE49-F238E27FC236}">
              <a16:creationId xmlns:a16="http://schemas.microsoft.com/office/drawing/2014/main" id="{FCD69AFD-1031-42DF-9336-7CDAE76D6AD8}"/>
            </a:ext>
          </a:extLst>
        </xdr:cNvPr>
        <xdr:cNvSpPr txBox="1"/>
      </xdr:nvSpPr>
      <xdr:spPr>
        <a:xfrm>
          <a:off x="22199600"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36068</xdr:rowOff>
    </xdr:from>
    <xdr:to>
      <xdr:col>112</xdr:col>
      <xdr:colOff>38100</xdr:colOff>
      <xdr:row>62</xdr:row>
      <xdr:rowOff>137668</xdr:rowOff>
    </xdr:to>
    <xdr:sp macro="" textlink="">
      <xdr:nvSpPr>
        <xdr:cNvPr id="705" name="楕円 704">
          <a:extLst>
            <a:ext uri="{FF2B5EF4-FFF2-40B4-BE49-F238E27FC236}">
              <a16:creationId xmlns:a16="http://schemas.microsoft.com/office/drawing/2014/main" id="{3C3052F2-692C-4713-A740-471F930C086C}"/>
            </a:ext>
          </a:extLst>
        </xdr:cNvPr>
        <xdr:cNvSpPr/>
      </xdr:nvSpPr>
      <xdr:spPr>
        <a:xfrm>
          <a:off x="21272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89612</xdr:rowOff>
    </xdr:to>
    <xdr:cxnSp macro="">
      <xdr:nvCxnSpPr>
        <xdr:cNvPr id="706" name="直線コネクタ 705">
          <a:extLst>
            <a:ext uri="{FF2B5EF4-FFF2-40B4-BE49-F238E27FC236}">
              <a16:creationId xmlns:a16="http://schemas.microsoft.com/office/drawing/2014/main" id="{9BB9D83D-6E34-45A9-A7D5-8B62A3CFE803}"/>
            </a:ext>
          </a:extLst>
        </xdr:cNvPr>
        <xdr:cNvCxnSpPr/>
      </xdr:nvCxnSpPr>
      <xdr:spPr>
        <a:xfrm>
          <a:off x="21323300" y="1071676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26924</xdr:rowOff>
    </xdr:from>
    <xdr:to>
      <xdr:col>107</xdr:col>
      <xdr:colOff>101600</xdr:colOff>
      <xdr:row>62</xdr:row>
      <xdr:rowOff>128524</xdr:rowOff>
    </xdr:to>
    <xdr:sp macro="" textlink="">
      <xdr:nvSpPr>
        <xdr:cNvPr id="707" name="楕円 706">
          <a:extLst>
            <a:ext uri="{FF2B5EF4-FFF2-40B4-BE49-F238E27FC236}">
              <a16:creationId xmlns:a16="http://schemas.microsoft.com/office/drawing/2014/main" id="{4BBFC18A-9CF6-4987-83D8-6CFCC973FFE4}"/>
            </a:ext>
          </a:extLst>
        </xdr:cNvPr>
        <xdr:cNvSpPr/>
      </xdr:nvSpPr>
      <xdr:spPr>
        <a:xfrm>
          <a:off x="20383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77724</xdr:rowOff>
    </xdr:from>
    <xdr:to>
      <xdr:col>111</xdr:col>
      <xdr:colOff>177800</xdr:colOff>
      <xdr:row>62</xdr:row>
      <xdr:rowOff>86868</xdr:rowOff>
    </xdr:to>
    <xdr:cxnSp macro="">
      <xdr:nvCxnSpPr>
        <xdr:cNvPr id="708" name="直線コネクタ 707">
          <a:extLst>
            <a:ext uri="{FF2B5EF4-FFF2-40B4-BE49-F238E27FC236}">
              <a16:creationId xmlns:a16="http://schemas.microsoft.com/office/drawing/2014/main" id="{2E03506F-4807-4462-872A-07266069D331}"/>
            </a:ext>
          </a:extLst>
        </xdr:cNvPr>
        <xdr:cNvCxnSpPr/>
      </xdr:nvCxnSpPr>
      <xdr:spPr>
        <a:xfrm>
          <a:off x="20434300" y="1070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09" name="楕円 708">
          <a:extLst>
            <a:ext uri="{FF2B5EF4-FFF2-40B4-BE49-F238E27FC236}">
              <a16:creationId xmlns:a16="http://schemas.microsoft.com/office/drawing/2014/main" id="{C6521774-3BA8-4981-A9D1-2E9147DFA119}"/>
            </a:ext>
          </a:extLst>
        </xdr:cNvPr>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77724</xdr:rowOff>
    </xdr:to>
    <xdr:cxnSp macro="">
      <xdr:nvCxnSpPr>
        <xdr:cNvPr id="710" name="直線コネクタ 709">
          <a:extLst>
            <a:ext uri="{FF2B5EF4-FFF2-40B4-BE49-F238E27FC236}">
              <a16:creationId xmlns:a16="http://schemas.microsoft.com/office/drawing/2014/main" id="{A394F937-0912-4643-B4A3-B4299E2A898B}"/>
            </a:ext>
          </a:extLst>
        </xdr:cNvPr>
        <xdr:cNvCxnSpPr/>
      </xdr:nvCxnSpPr>
      <xdr:spPr>
        <a:xfrm>
          <a:off x="19545300" y="1069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12294</xdr:rowOff>
    </xdr:from>
    <xdr:to>
      <xdr:col>98</xdr:col>
      <xdr:colOff>38100</xdr:colOff>
      <xdr:row>62</xdr:row>
      <xdr:rowOff>113894</xdr:rowOff>
    </xdr:to>
    <xdr:sp macro="" textlink="">
      <xdr:nvSpPr>
        <xdr:cNvPr id="711" name="楕円 710">
          <a:extLst>
            <a:ext uri="{FF2B5EF4-FFF2-40B4-BE49-F238E27FC236}">
              <a16:creationId xmlns:a16="http://schemas.microsoft.com/office/drawing/2014/main" id="{6AC1F9A5-5409-4837-9023-45323717ECF7}"/>
            </a:ext>
          </a:extLst>
        </xdr:cNvPr>
        <xdr:cNvSpPr/>
      </xdr:nvSpPr>
      <xdr:spPr>
        <a:xfrm>
          <a:off x="18605500" y="106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63094</xdr:rowOff>
    </xdr:from>
    <xdr:to>
      <xdr:col>102</xdr:col>
      <xdr:colOff>114300</xdr:colOff>
      <xdr:row>62</xdr:row>
      <xdr:rowOff>68580</xdr:rowOff>
    </xdr:to>
    <xdr:cxnSp macro="">
      <xdr:nvCxnSpPr>
        <xdr:cNvPr id="712" name="直線コネクタ 711">
          <a:extLst>
            <a:ext uri="{FF2B5EF4-FFF2-40B4-BE49-F238E27FC236}">
              <a16:creationId xmlns:a16="http://schemas.microsoft.com/office/drawing/2014/main" id="{E7F8F1E1-6F7E-44D9-A7EC-38B4301C01EB}"/>
            </a:ext>
          </a:extLst>
        </xdr:cNvPr>
        <xdr:cNvCxnSpPr/>
      </xdr:nvCxnSpPr>
      <xdr:spPr>
        <a:xfrm>
          <a:off x="18656300" y="106929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713" name="n_1aveValue【学校施設】&#10;一人当たり面積">
          <a:extLst>
            <a:ext uri="{FF2B5EF4-FFF2-40B4-BE49-F238E27FC236}">
              <a16:creationId xmlns:a16="http://schemas.microsoft.com/office/drawing/2014/main" id="{C9E6F79A-6DE0-4B86-93FE-E3428B47A0FF}"/>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714" name="n_2aveValue【学校施設】&#10;一人当たり面積">
          <a:extLst>
            <a:ext uri="{FF2B5EF4-FFF2-40B4-BE49-F238E27FC236}">
              <a16:creationId xmlns:a16="http://schemas.microsoft.com/office/drawing/2014/main" id="{09D14896-70B3-4FE4-AA41-DE7B2C56CE11}"/>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715" name="n_3aveValue【学校施設】&#10;一人当たり面積">
          <a:extLst>
            <a:ext uri="{FF2B5EF4-FFF2-40B4-BE49-F238E27FC236}">
              <a16:creationId xmlns:a16="http://schemas.microsoft.com/office/drawing/2014/main" id="{A6D99CC2-D5B2-493F-82FE-9D6D114A1B1D}"/>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716" name="n_4aveValue【学校施設】&#10;一人当たり面積">
          <a:extLst>
            <a:ext uri="{FF2B5EF4-FFF2-40B4-BE49-F238E27FC236}">
              <a16:creationId xmlns:a16="http://schemas.microsoft.com/office/drawing/2014/main" id="{02D00DA6-67E5-41AC-BE84-FA01FAECF0D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128795</xdr:rowOff>
    </xdr:from>
    <xdr:ext cx="469744" cy="259045"/>
    <xdr:sp macro="" textlink="">
      <xdr:nvSpPr>
        <xdr:cNvPr id="717" name="n_1mainValue【学校施設】&#10;一人当たり面積">
          <a:extLst>
            <a:ext uri="{FF2B5EF4-FFF2-40B4-BE49-F238E27FC236}">
              <a16:creationId xmlns:a16="http://schemas.microsoft.com/office/drawing/2014/main" id="{E6F752FF-2CCF-4067-8755-25C214A00F3E}"/>
            </a:ext>
          </a:extLst>
        </xdr:cNvPr>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119651</xdr:rowOff>
    </xdr:from>
    <xdr:ext cx="469744" cy="259045"/>
    <xdr:sp macro="" textlink="">
      <xdr:nvSpPr>
        <xdr:cNvPr id="718" name="n_2mainValue【学校施設】&#10;一人当たり面積">
          <a:extLst>
            <a:ext uri="{FF2B5EF4-FFF2-40B4-BE49-F238E27FC236}">
              <a16:creationId xmlns:a16="http://schemas.microsoft.com/office/drawing/2014/main" id="{7E629CA3-4471-41A4-80B9-F9340A1C0977}"/>
            </a:ext>
          </a:extLst>
        </xdr:cNvPr>
        <xdr:cNvSpPr txBox="1"/>
      </xdr:nvSpPr>
      <xdr:spPr>
        <a:xfrm>
          <a:off x="20199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719" name="n_3mainValue【学校施設】&#10;一人当たり面積">
          <a:extLst>
            <a:ext uri="{FF2B5EF4-FFF2-40B4-BE49-F238E27FC236}">
              <a16:creationId xmlns:a16="http://schemas.microsoft.com/office/drawing/2014/main" id="{475AB80B-4257-45B0-9B4A-94793E4242D2}"/>
            </a:ext>
          </a:extLst>
        </xdr:cNvPr>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105021</xdr:rowOff>
    </xdr:from>
    <xdr:ext cx="469744" cy="259045"/>
    <xdr:sp macro="" textlink="">
      <xdr:nvSpPr>
        <xdr:cNvPr id="720" name="n_4mainValue【学校施設】&#10;一人当たり面積">
          <a:extLst>
            <a:ext uri="{FF2B5EF4-FFF2-40B4-BE49-F238E27FC236}">
              <a16:creationId xmlns:a16="http://schemas.microsoft.com/office/drawing/2014/main" id="{C099213C-9B68-48D7-BAED-6D8F82AC688B}"/>
            </a:ext>
          </a:extLst>
        </xdr:cNvPr>
        <xdr:cNvSpPr txBox="1"/>
      </xdr:nvSpPr>
      <xdr:spPr>
        <a:xfrm>
          <a:off x="18421427" y="107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9B1A70AC-24FE-41CB-A6A6-CA338E40AB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D59C0DC-3EBF-4792-ABA3-F98C7AB600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39DD4DBE-6511-44A8-BD33-2742FCA213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24BCD9A9-5B81-4204-8F11-0096751745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9691804D-847B-4508-895E-B0B4F7A308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EDB048AF-BCDA-43B4-84A6-50F95DB4C5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DE3A029B-054C-46B6-B9D4-00906E088F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1A240B08-E4AD-4C52-B937-FD130814DC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E14C1DB-95BB-4470-93C0-33F4F3254F6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BD0BA4EF-45DF-4253-9C77-E0168E37CB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6C8C5A8D-11D6-49A7-AC5B-DB8EE7DAA2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7B168BDC-E9BC-449B-9BD3-5160998C884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F6AC9D52-6348-42F5-B103-1508C092C91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4E6EDE79-B992-4923-9823-518D1BCF760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D8CDDDD9-47EB-4968-9E3C-E6A63D48151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FA8A79C9-66E9-4A24-80E2-209D83CBC16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0295CD48-E3AD-4439-8534-711F4A068B5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62686FFE-C90D-43ED-B222-B11C564C11D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C9266A9C-D10B-47F2-B2B2-401BFFCA3F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C9D624FA-E4A0-4DA1-BBE4-1666D1E46B9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9C8EECE9-339F-47B3-BAC8-6F4B49ECDA6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21F8D5DA-BE54-4F38-B84E-71BD30093E9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CDC574B5-0D5D-4EE9-AE05-139FDB6C0A0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4F52D2BF-3A17-4873-B9A6-368EE355EE5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a:extLst>
            <a:ext uri="{FF2B5EF4-FFF2-40B4-BE49-F238E27FC236}">
              <a16:creationId xmlns:a16="http://schemas.microsoft.com/office/drawing/2014/main" id="{D93D9168-B523-4EBD-A7F7-82D883CECAA5}"/>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a:extLst>
            <a:ext uri="{FF2B5EF4-FFF2-40B4-BE49-F238E27FC236}">
              <a16:creationId xmlns:a16="http://schemas.microsoft.com/office/drawing/2014/main" id="{670880C3-DA86-4B40-AE03-6A7B69D2374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a:extLst>
            <a:ext uri="{FF2B5EF4-FFF2-40B4-BE49-F238E27FC236}">
              <a16:creationId xmlns:a16="http://schemas.microsoft.com/office/drawing/2014/main" id="{0871C040-9307-4928-8768-B4B12013E0EE}"/>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a:extLst>
            <a:ext uri="{FF2B5EF4-FFF2-40B4-BE49-F238E27FC236}">
              <a16:creationId xmlns:a16="http://schemas.microsoft.com/office/drawing/2014/main" id="{C05EF74D-E213-49F5-ADB5-3E0E8AD6BFB1}"/>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a:extLst>
            <a:ext uri="{FF2B5EF4-FFF2-40B4-BE49-F238E27FC236}">
              <a16:creationId xmlns:a16="http://schemas.microsoft.com/office/drawing/2014/main" id="{8E379230-9016-47F0-A9CB-8F966B086F49}"/>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750" name="【児童館】&#10;有形固定資産減価償却率平均値テキスト">
          <a:extLst>
            <a:ext uri="{FF2B5EF4-FFF2-40B4-BE49-F238E27FC236}">
              <a16:creationId xmlns:a16="http://schemas.microsoft.com/office/drawing/2014/main" id="{84A93395-3F36-40ED-91DB-0BDFD1493E96}"/>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a:extLst>
            <a:ext uri="{FF2B5EF4-FFF2-40B4-BE49-F238E27FC236}">
              <a16:creationId xmlns:a16="http://schemas.microsoft.com/office/drawing/2014/main" id="{99DD9F7F-A882-497F-BCC0-98AAD55966D3}"/>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a:extLst>
            <a:ext uri="{FF2B5EF4-FFF2-40B4-BE49-F238E27FC236}">
              <a16:creationId xmlns:a16="http://schemas.microsoft.com/office/drawing/2014/main" id="{A3C103C5-37D5-4042-A887-5DDDD2155507}"/>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a:extLst>
            <a:ext uri="{FF2B5EF4-FFF2-40B4-BE49-F238E27FC236}">
              <a16:creationId xmlns:a16="http://schemas.microsoft.com/office/drawing/2014/main" id="{A2952F6A-A9C4-4E7B-9B40-79A48D4A35F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a:extLst>
            <a:ext uri="{FF2B5EF4-FFF2-40B4-BE49-F238E27FC236}">
              <a16:creationId xmlns:a16="http://schemas.microsoft.com/office/drawing/2014/main" id="{BF68D563-1CF7-404F-83A3-E6413E0BD99E}"/>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55" name="フローチャート: 判断 754">
          <a:extLst>
            <a:ext uri="{FF2B5EF4-FFF2-40B4-BE49-F238E27FC236}">
              <a16:creationId xmlns:a16="http://schemas.microsoft.com/office/drawing/2014/main" id="{6BF816A8-7739-4A82-A002-B374D589BBF8}"/>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80105F9-FC35-4AA0-A704-011FEE85B81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1F9FE9B-FC56-4D28-AA70-3550D12EF28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192B3FC-7F02-403B-8249-C30ECF1215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4C59F05-DA98-499D-BC55-32B5D61AC3F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A02D9C5-6E6A-4387-A113-D15BE368F4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61" name="楕円 760">
          <a:extLst>
            <a:ext uri="{FF2B5EF4-FFF2-40B4-BE49-F238E27FC236}">
              <a16:creationId xmlns:a16="http://schemas.microsoft.com/office/drawing/2014/main" id="{956DDDF4-2CB9-4572-9976-369D8FB03BD3}"/>
            </a:ext>
          </a:extLst>
        </xdr:cNvPr>
        <xdr:cNvSpPr/>
      </xdr:nvSpPr>
      <xdr:spPr>
        <a:xfrm>
          <a:off x="16268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57802</xdr:rowOff>
    </xdr:from>
    <xdr:ext cx="405111" cy="259045"/>
    <xdr:sp macro="" textlink="">
      <xdr:nvSpPr>
        <xdr:cNvPr id="762" name="【児童館】&#10;有形固定資産減価償却率該当値テキスト">
          <a:extLst>
            <a:ext uri="{FF2B5EF4-FFF2-40B4-BE49-F238E27FC236}">
              <a16:creationId xmlns:a16="http://schemas.microsoft.com/office/drawing/2014/main" id="{7FFE0BB4-F045-42A7-B854-85D20A605D12}"/>
            </a:ext>
          </a:extLst>
        </xdr:cNvPr>
        <xdr:cNvSpPr txBox="1"/>
      </xdr:nvSpPr>
      <xdr:spPr>
        <a:xfrm>
          <a:off x="16357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19686</xdr:rowOff>
    </xdr:from>
    <xdr:to>
      <xdr:col>81</xdr:col>
      <xdr:colOff>101600</xdr:colOff>
      <xdr:row>82</xdr:row>
      <xdr:rowOff>121286</xdr:rowOff>
    </xdr:to>
    <xdr:sp macro="" textlink="">
      <xdr:nvSpPr>
        <xdr:cNvPr id="763" name="楕円 762">
          <a:extLst>
            <a:ext uri="{FF2B5EF4-FFF2-40B4-BE49-F238E27FC236}">
              <a16:creationId xmlns:a16="http://schemas.microsoft.com/office/drawing/2014/main" id="{71D16A47-E205-4C40-9E41-69BD65941017}"/>
            </a:ext>
          </a:extLst>
        </xdr:cNvPr>
        <xdr:cNvSpPr/>
      </xdr:nvSpPr>
      <xdr:spPr>
        <a:xfrm>
          <a:off x="15430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70486</xdr:rowOff>
    </xdr:from>
    <xdr:to>
      <xdr:col>85</xdr:col>
      <xdr:colOff>127000</xdr:colOff>
      <xdr:row>82</xdr:row>
      <xdr:rowOff>85725</xdr:rowOff>
    </xdr:to>
    <xdr:cxnSp macro="">
      <xdr:nvCxnSpPr>
        <xdr:cNvPr id="764" name="直線コネクタ 763">
          <a:extLst>
            <a:ext uri="{FF2B5EF4-FFF2-40B4-BE49-F238E27FC236}">
              <a16:creationId xmlns:a16="http://schemas.microsoft.com/office/drawing/2014/main" id="{FD281FE4-1948-42A4-9995-2FCF058A576E}"/>
            </a:ext>
          </a:extLst>
        </xdr:cNvPr>
        <xdr:cNvCxnSpPr/>
      </xdr:nvCxnSpPr>
      <xdr:spPr>
        <a:xfrm>
          <a:off x="15481300" y="1412938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65" name="楕円 764">
          <a:extLst>
            <a:ext uri="{FF2B5EF4-FFF2-40B4-BE49-F238E27FC236}">
              <a16:creationId xmlns:a16="http://schemas.microsoft.com/office/drawing/2014/main" id="{3A48D50D-F03E-4376-B77D-8BA86B28D073}"/>
            </a:ext>
          </a:extLst>
        </xdr:cNvPr>
        <xdr:cNvSpPr/>
      </xdr:nvSpPr>
      <xdr:spPr>
        <a:xfrm>
          <a:off x="14541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45720</xdr:rowOff>
    </xdr:from>
    <xdr:to>
      <xdr:col>81</xdr:col>
      <xdr:colOff>50800</xdr:colOff>
      <xdr:row>82</xdr:row>
      <xdr:rowOff>70486</xdr:rowOff>
    </xdr:to>
    <xdr:cxnSp macro="">
      <xdr:nvCxnSpPr>
        <xdr:cNvPr id="766" name="直線コネクタ 765">
          <a:extLst>
            <a:ext uri="{FF2B5EF4-FFF2-40B4-BE49-F238E27FC236}">
              <a16:creationId xmlns:a16="http://schemas.microsoft.com/office/drawing/2014/main" id="{A47DC90A-81A6-4D36-8059-038D635BF9CE}"/>
            </a:ext>
          </a:extLst>
        </xdr:cNvPr>
        <xdr:cNvCxnSpPr/>
      </xdr:nvCxnSpPr>
      <xdr:spPr>
        <a:xfrm>
          <a:off x="14592300" y="141046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139700</xdr:rowOff>
    </xdr:from>
    <xdr:to>
      <xdr:col>72</xdr:col>
      <xdr:colOff>38100</xdr:colOff>
      <xdr:row>82</xdr:row>
      <xdr:rowOff>69850</xdr:rowOff>
    </xdr:to>
    <xdr:sp macro="" textlink="">
      <xdr:nvSpPr>
        <xdr:cNvPr id="767" name="楕円 766">
          <a:extLst>
            <a:ext uri="{FF2B5EF4-FFF2-40B4-BE49-F238E27FC236}">
              <a16:creationId xmlns:a16="http://schemas.microsoft.com/office/drawing/2014/main" id="{2FBFF27C-3E09-4EDC-A1B4-3050FBB0F597}"/>
            </a:ext>
          </a:extLst>
        </xdr:cNvPr>
        <xdr:cNvSpPr/>
      </xdr:nvSpPr>
      <xdr:spPr>
        <a:xfrm>
          <a:off x="13652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19050</xdr:rowOff>
    </xdr:from>
    <xdr:to>
      <xdr:col>76</xdr:col>
      <xdr:colOff>114300</xdr:colOff>
      <xdr:row>82</xdr:row>
      <xdr:rowOff>45720</xdr:rowOff>
    </xdr:to>
    <xdr:cxnSp macro="">
      <xdr:nvCxnSpPr>
        <xdr:cNvPr id="768" name="直線コネクタ 767">
          <a:extLst>
            <a:ext uri="{FF2B5EF4-FFF2-40B4-BE49-F238E27FC236}">
              <a16:creationId xmlns:a16="http://schemas.microsoft.com/office/drawing/2014/main" id="{EC188FA5-0B38-4F8E-8741-EFF887798862}"/>
            </a:ext>
          </a:extLst>
        </xdr:cNvPr>
        <xdr:cNvCxnSpPr/>
      </xdr:nvCxnSpPr>
      <xdr:spPr>
        <a:xfrm>
          <a:off x="13703300" y="14077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769" name="楕円 768">
          <a:extLst>
            <a:ext uri="{FF2B5EF4-FFF2-40B4-BE49-F238E27FC236}">
              <a16:creationId xmlns:a16="http://schemas.microsoft.com/office/drawing/2014/main" id="{779A0872-0EF6-4540-BF71-242F3FE6FA6F}"/>
            </a:ext>
          </a:extLst>
        </xdr:cNvPr>
        <xdr:cNvSpPr/>
      </xdr:nvSpPr>
      <xdr:spPr>
        <a:xfrm>
          <a:off x="1276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82</xdr:row>
      <xdr:rowOff>19050</xdr:rowOff>
    </xdr:to>
    <xdr:cxnSp macro="">
      <xdr:nvCxnSpPr>
        <xdr:cNvPr id="770" name="直線コネクタ 769">
          <a:extLst>
            <a:ext uri="{FF2B5EF4-FFF2-40B4-BE49-F238E27FC236}">
              <a16:creationId xmlns:a16="http://schemas.microsoft.com/office/drawing/2014/main" id="{E5AD6FF1-DD89-47F9-9285-66AFA3E59939}"/>
            </a:ext>
          </a:extLst>
        </xdr:cNvPr>
        <xdr:cNvCxnSpPr/>
      </xdr:nvCxnSpPr>
      <xdr:spPr>
        <a:xfrm>
          <a:off x="12814300" y="13982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71" name="n_1aveValue【児童館】&#10;有形固定資産減価償却率">
          <a:extLst>
            <a:ext uri="{FF2B5EF4-FFF2-40B4-BE49-F238E27FC236}">
              <a16:creationId xmlns:a16="http://schemas.microsoft.com/office/drawing/2014/main" id="{4F173311-20A5-4CC3-8A70-F4B27EF5FF69}"/>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772" name="n_2aveValue【児童館】&#10;有形固定資産減価償却率">
          <a:extLst>
            <a:ext uri="{FF2B5EF4-FFF2-40B4-BE49-F238E27FC236}">
              <a16:creationId xmlns:a16="http://schemas.microsoft.com/office/drawing/2014/main" id="{2BB2BD39-4AAD-4675-9922-C14E5D2FB18D}"/>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73" name="n_3aveValue【児童館】&#10;有形固定資産減価償却率">
          <a:extLst>
            <a:ext uri="{FF2B5EF4-FFF2-40B4-BE49-F238E27FC236}">
              <a16:creationId xmlns:a16="http://schemas.microsoft.com/office/drawing/2014/main" id="{5B7D3120-C8E6-402C-9104-CC9E098E4D74}"/>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74" name="n_4aveValue【児童館】&#10;有形固定資産減価償却率">
          <a:extLst>
            <a:ext uri="{FF2B5EF4-FFF2-40B4-BE49-F238E27FC236}">
              <a16:creationId xmlns:a16="http://schemas.microsoft.com/office/drawing/2014/main" id="{59D1DF3B-FB61-48EF-B2D0-90CF0F859417}"/>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137813</xdr:rowOff>
    </xdr:from>
    <xdr:ext cx="405111" cy="259045"/>
    <xdr:sp macro="" textlink="">
      <xdr:nvSpPr>
        <xdr:cNvPr id="775" name="n_1mainValue【児童館】&#10;有形固定資産減価償却率">
          <a:extLst>
            <a:ext uri="{FF2B5EF4-FFF2-40B4-BE49-F238E27FC236}">
              <a16:creationId xmlns:a16="http://schemas.microsoft.com/office/drawing/2014/main" id="{10646695-8A22-497C-83EB-9BFED7410BBF}"/>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76" name="n_2mainValue【児童館】&#10;有形固定資産減価償却率">
          <a:extLst>
            <a:ext uri="{FF2B5EF4-FFF2-40B4-BE49-F238E27FC236}">
              <a16:creationId xmlns:a16="http://schemas.microsoft.com/office/drawing/2014/main" id="{5FFD2691-4DC3-49A4-A7B8-1BA4801F2D27}"/>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86377</xdr:rowOff>
    </xdr:from>
    <xdr:ext cx="405111" cy="259045"/>
    <xdr:sp macro="" textlink="">
      <xdr:nvSpPr>
        <xdr:cNvPr id="777" name="n_3mainValue【児童館】&#10;有形固定資産減価償却率">
          <a:extLst>
            <a:ext uri="{FF2B5EF4-FFF2-40B4-BE49-F238E27FC236}">
              <a16:creationId xmlns:a16="http://schemas.microsoft.com/office/drawing/2014/main" id="{F683D2B0-A2FB-4BA0-8554-5AF5567DE043}"/>
            </a:ext>
          </a:extLst>
        </xdr:cNvPr>
        <xdr:cNvSpPr txBox="1"/>
      </xdr:nvSpPr>
      <xdr:spPr>
        <a:xfrm>
          <a:off x="13500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137177</xdr:rowOff>
    </xdr:from>
    <xdr:ext cx="405111" cy="259045"/>
    <xdr:sp macro="" textlink="">
      <xdr:nvSpPr>
        <xdr:cNvPr id="778" name="n_4mainValue【児童館】&#10;有形固定資産減価償却率">
          <a:extLst>
            <a:ext uri="{FF2B5EF4-FFF2-40B4-BE49-F238E27FC236}">
              <a16:creationId xmlns:a16="http://schemas.microsoft.com/office/drawing/2014/main" id="{8D53538F-3ABD-4B2C-BA26-28DA04543060}"/>
            </a:ext>
          </a:extLst>
        </xdr:cNvPr>
        <xdr:cNvSpPr txBox="1"/>
      </xdr:nvSpPr>
      <xdr:spPr>
        <a:xfrm>
          <a:off x="12611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B3520924-0E4A-4029-B85D-C84E23788F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1EAED304-7860-4653-8FC3-D1F9423779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11C8CEA6-E12B-4C1F-A8A9-5E49CACE2B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C0B252AC-C32D-42EF-A5BF-D417615EE1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E119082A-6C10-494A-AD0E-82E5306E9A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E83E5F8C-8601-49FF-B44A-038C36E266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5251A83D-0F52-4035-850C-41DCCE62A5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E6327A6D-668B-4563-9969-B109321D7F5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65DFFA57-61E8-41B0-B149-0108A0CA1D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6491ACCF-2B29-4B58-9A03-9A2710E324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a:extLst>
            <a:ext uri="{FF2B5EF4-FFF2-40B4-BE49-F238E27FC236}">
              <a16:creationId xmlns:a16="http://schemas.microsoft.com/office/drawing/2014/main" id="{42003976-2A0D-4BB9-9D26-5D499CF8DEC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a:extLst>
            <a:ext uri="{FF2B5EF4-FFF2-40B4-BE49-F238E27FC236}">
              <a16:creationId xmlns:a16="http://schemas.microsoft.com/office/drawing/2014/main" id="{C60AC748-A4C1-4830-8087-DC389E834CB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a:extLst>
            <a:ext uri="{FF2B5EF4-FFF2-40B4-BE49-F238E27FC236}">
              <a16:creationId xmlns:a16="http://schemas.microsoft.com/office/drawing/2014/main" id="{D4514257-9E04-416F-92E8-628C70491BC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a:extLst>
            <a:ext uri="{FF2B5EF4-FFF2-40B4-BE49-F238E27FC236}">
              <a16:creationId xmlns:a16="http://schemas.microsoft.com/office/drawing/2014/main" id="{FB7D9A42-8EBA-48A2-9DF4-59BB5C67081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a:extLst>
            <a:ext uri="{FF2B5EF4-FFF2-40B4-BE49-F238E27FC236}">
              <a16:creationId xmlns:a16="http://schemas.microsoft.com/office/drawing/2014/main" id="{13B5EF6B-7C86-42F9-8F0C-4A888B7C63B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a:extLst>
            <a:ext uri="{FF2B5EF4-FFF2-40B4-BE49-F238E27FC236}">
              <a16:creationId xmlns:a16="http://schemas.microsoft.com/office/drawing/2014/main" id="{2F0446FD-6AFD-4626-81BA-2153F49FADD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a:extLst>
            <a:ext uri="{FF2B5EF4-FFF2-40B4-BE49-F238E27FC236}">
              <a16:creationId xmlns:a16="http://schemas.microsoft.com/office/drawing/2014/main" id="{71BB1F17-351A-41CD-B9C4-1AAA25F365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a:extLst>
            <a:ext uri="{FF2B5EF4-FFF2-40B4-BE49-F238E27FC236}">
              <a16:creationId xmlns:a16="http://schemas.microsoft.com/office/drawing/2014/main" id="{9F5DDAFA-7DE6-43F5-B996-D3A9BF14B8E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a:extLst>
            <a:ext uri="{FF2B5EF4-FFF2-40B4-BE49-F238E27FC236}">
              <a16:creationId xmlns:a16="http://schemas.microsoft.com/office/drawing/2014/main" id="{AA6F2CCB-5581-473F-A7CD-233AD8EEAE4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a:extLst>
            <a:ext uri="{FF2B5EF4-FFF2-40B4-BE49-F238E27FC236}">
              <a16:creationId xmlns:a16="http://schemas.microsoft.com/office/drawing/2014/main" id="{39B8FA64-40B8-462C-9620-4E7A63F6514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69CC9B47-A934-4BE8-A0ED-07CE8154626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3B0EF155-0859-4EE4-A160-C77249EB34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DED9B3EB-EAAB-4045-B13F-65E54D6E8C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a:extLst>
            <a:ext uri="{FF2B5EF4-FFF2-40B4-BE49-F238E27FC236}">
              <a16:creationId xmlns:a16="http://schemas.microsoft.com/office/drawing/2014/main" id="{C23837BC-5CAF-48C2-8E19-E32632079302}"/>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a:extLst>
            <a:ext uri="{FF2B5EF4-FFF2-40B4-BE49-F238E27FC236}">
              <a16:creationId xmlns:a16="http://schemas.microsoft.com/office/drawing/2014/main" id="{83D0A07C-AB77-4F0E-8CD1-B39F693BFFE9}"/>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a:extLst>
            <a:ext uri="{FF2B5EF4-FFF2-40B4-BE49-F238E27FC236}">
              <a16:creationId xmlns:a16="http://schemas.microsoft.com/office/drawing/2014/main" id="{35BBFFF1-4B07-4FD3-A13C-35490F376D09}"/>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a:extLst>
            <a:ext uri="{FF2B5EF4-FFF2-40B4-BE49-F238E27FC236}">
              <a16:creationId xmlns:a16="http://schemas.microsoft.com/office/drawing/2014/main" id="{AC5EFA73-97E0-4DE8-AEDF-F7FDCBA3B3C7}"/>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a:extLst>
            <a:ext uri="{FF2B5EF4-FFF2-40B4-BE49-F238E27FC236}">
              <a16:creationId xmlns:a16="http://schemas.microsoft.com/office/drawing/2014/main" id="{5B87F6E3-1777-4CA3-A3ED-204F07E88778}"/>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a:extLst>
            <a:ext uri="{FF2B5EF4-FFF2-40B4-BE49-F238E27FC236}">
              <a16:creationId xmlns:a16="http://schemas.microsoft.com/office/drawing/2014/main" id="{6AE1F6EB-D254-4845-AA63-F46DE326B26D}"/>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a:extLst>
            <a:ext uri="{FF2B5EF4-FFF2-40B4-BE49-F238E27FC236}">
              <a16:creationId xmlns:a16="http://schemas.microsoft.com/office/drawing/2014/main" id="{B7240EBB-B518-46CA-99B1-595D9BB90EB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a:extLst>
            <a:ext uri="{FF2B5EF4-FFF2-40B4-BE49-F238E27FC236}">
              <a16:creationId xmlns:a16="http://schemas.microsoft.com/office/drawing/2014/main" id="{C31B806C-CE88-4D23-9E8F-31946E5FDE0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a:extLst>
            <a:ext uri="{FF2B5EF4-FFF2-40B4-BE49-F238E27FC236}">
              <a16:creationId xmlns:a16="http://schemas.microsoft.com/office/drawing/2014/main" id="{3C852A7F-1334-4F2F-AA30-F23E015498ED}"/>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a:extLst>
            <a:ext uri="{FF2B5EF4-FFF2-40B4-BE49-F238E27FC236}">
              <a16:creationId xmlns:a16="http://schemas.microsoft.com/office/drawing/2014/main" id="{72D88CD9-B885-4873-9F56-40D276E93BE5}"/>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a:extLst>
            <a:ext uri="{FF2B5EF4-FFF2-40B4-BE49-F238E27FC236}">
              <a16:creationId xmlns:a16="http://schemas.microsoft.com/office/drawing/2014/main" id="{AF65F11E-904B-4841-8BD0-56F5049C4F7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6D528BAA-B3B5-49B8-BE88-F8E3EC8854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F9760F4-3407-4FA5-8B11-A83F044040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6066DC90-4095-4790-803A-D63AE249D9B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7D7BB80-EFBF-437E-B0E5-07B3AFFFAD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92F171B-756B-4553-844C-115C3F8C8B8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8" name="楕円 817">
          <a:extLst>
            <a:ext uri="{FF2B5EF4-FFF2-40B4-BE49-F238E27FC236}">
              <a16:creationId xmlns:a16="http://schemas.microsoft.com/office/drawing/2014/main" id="{BDE80BD0-20EE-4F9D-8B84-8569363AB4BF}"/>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19" name="【児童館】&#10;一人当たり面積該当値テキスト">
          <a:extLst>
            <a:ext uri="{FF2B5EF4-FFF2-40B4-BE49-F238E27FC236}">
              <a16:creationId xmlns:a16="http://schemas.microsoft.com/office/drawing/2014/main" id="{ED2E487B-A2E6-47C1-A319-1429C67B0861}"/>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0" name="楕円 819">
          <a:extLst>
            <a:ext uri="{FF2B5EF4-FFF2-40B4-BE49-F238E27FC236}">
              <a16:creationId xmlns:a16="http://schemas.microsoft.com/office/drawing/2014/main" id="{8C60500B-5B14-4E94-97F8-247C8EA3257B}"/>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1" name="直線コネクタ 820">
          <a:extLst>
            <a:ext uri="{FF2B5EF4-FFF2-40B4-BE49-F238E27FC236}">
              <a16:creationId xmlns:a16="http://schemas.microsoft.com/office/drawing/2014/main" id="{82E5A18F-56BE-488F-8D34-62FE1FF2E259}"/>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2" name="楕円 821">
          <a:extLst>
            <a:ext uri="{FF2B5EF4-FFF2-40B4-BE49-F238E27FC236}">
              <a16:creationId xmlns:a16="http://schemas.microsoft.com/office/drawing/2014/main" id="{5A9F5151-8373-425D-8A19-EB3AC25400E9}"/>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3" name="直線コネクタ 822">
          <a:extLst>
            <a:ext uri="{FF2B5EF4-FFF2-40B4-BE49-F238E27FC236}">
              <a16:creationId xmlns:a16="http://schemas.microsoft.com/office/drawing/2014/main" id="{1BED36C4-C057-4836-9E08-C4E19A75E599}"/>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4" name="楕円 823">
          <a:extLst>
            <a:ext uri="{FF2B5EF4-FFF2-40B4-BE49-F238E27FC236}">
              <a16:creationId xmlns:a16="http://schemas.microsoft.com/office/drawing/2014/main" id="{C8EE2568-CE4A-4206-B966-664E1F4ADD82}"/>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5" name="直線コネクタ 824">
          <a:extLst>
            <a:ext uri="{FF2B5EF4-FFF2-40B4-BE49-F238E27FC236}">
              <a16:creationId xmlns:a16="http://schemas.microsoft.com/office/drawing/2014/main" id="{76D61FAE-DDE9-4FB6-B9A6-1F1742BB5ED7}"/>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6" name="楕円 825">
          <a:extLst>
            <a:ext uri="{FF2B5EF4-FFF2-40B4-BE49-F238E27FC236}">
              <a16:creationId xmlns:a16="http://schemas.microsoft.com/office/drawing/2014/main" id="{C4138610-035C-44FB-ABED-C2E9F1A463B5}"/>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27" name="直線コネクタ 826">
          <a:extLst>
            <a:ext uri="{FF2B5EF4-FFF2-40B4-BE49-F238E27FC236}">
              <a16:creationId xmlns:a16="http://schemas.microsoft.com/office/drawing/2014/main" id="{BAD4F6D9-0A4F-4923-9124-18605F5DC02E}"/>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a:extLst>
            <a:ext uri="{FF2B5EF4-FFF2-40B4-BE49-F238E27FC236}">
              <a16:creationId xmlns:a16="http://schemas.microsoft.com/office/drawing/2014/main" id="{231D07D6-2FF9-463D-B762-0F920BE9AFA7}"/>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a:extLst>
            <a:ext uri="{FF2B5EF4-FFF2-40B4-BE49-F238E27FC236}">
              <a16:creationId xmlns:a16="http://schemas.microsoft.com/office/drawing/2014/main" id="{662A688E-3486-43FB-BBD1-AD9E85D87143}"/>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a:extLst>
            <a:ext uri="{FF2B5EF4-FFF2-40B4-BE49-F238E27FC236}">
              <a16:creationId xmlns:a16="http://schemas.microsoft.com/office/drawing/2014/main" id="{DABC6CEC-4C7C-404F-8937-B2E19AA32262}"/>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1" name="n_4aveValue【児童館】&#10;一人当たり面積">
          <a:extLst>
            <a:ext uri="{FF2B5EF4-FFF2-40B4-BE49-F238E27FC236}">
              <a16:creationId xmlns:a16="http://schemas.microsoft.com/office/drawing/2014/main" id="{D5A1B789-1857-45A4-819D-8862E1A7D5BA}"/>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2" name="n_1mainValue【児童館】&#10;一人当たり面積">
          <a:extLst>
            <a:ext uri="{FF2B5EF4-FFF2-40B4-BE49-F238E27FC236}">
              <a16:creationId xmlns:a16="http://schemas.microsoft.com/office/drawing/2014/main" id="{CE26FD34-C11B-4577-9F55-851EBCCC3001}"/>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3" name="n_2mainValue【児童館】&#10;一人当たり面積">
          <a:extLst>
            <a:ext uri="{FF2B5EF4-FFF2-40B4-BE49-F238E27FC236}">
              <a16:creationId xmlns:a16="http://schemas.microsoft.com/office/drawing/2014/main" id="{6C58884D-60A5-4540-9285-7AC62A1F08AD}"/>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4" name="n_3mainValue【児童館】&#10;一人当たり面積">
          <a:extLst>
            <a:ext uri="{FF2B5EF4-FFF2-40B4-BE49-F238E27FC236}">
              <a16:creationId xmlns:a16="http://schemas.microsoft.com/office/drawing/2014/main" id="{1262044A-278B-4CE2-B74A-9EAB81F6BD2F}"/>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5" name="n_4mainValue【児童館】&#10;一人当たり面積">
          <a:extLst>
            <a:ext uri="{FF2B5EF4-FFF2-40B4-BE49-F238E27FC236}">
              <a16:creationId xmlns:a16="http://schemas.microsoft.com/office/drawing/2014/main" id="{7C638558-9A1A-4236-82B6-C14E2ADB189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16D785C6-FB22-4273-8AAB-A2C07C4D96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5E5A7EA3-BFEA-49A1-B36B-A013413633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DFA6E8B2-9A01-428F-A684-FE15BA64D8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D7B0300F-71A4-4BB1-B7A8-D01B6F4D2D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E5D41460-DDDA-4C49-9537-622756AF27C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97451425-E2CF-458D-8E2D-7B6DFF1A08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1221A0DE-BFA0-42F3-A550-197F9D816D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19D8BEA9-7127-4E73-A4BC-B394295725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26CC61CE-6394-4550-BAA5-1B17B3DD82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E98290AC-8443-497C-A880-FAE4E7161B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08319740-5D3B-4028-AC48-DC211B3D707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708C3241-D273-4AE0-8DDC-F15FABCDE4A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E3D7DA99-1A94-4A5B-8B7C-CC4FBD1233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EB4A0884-F637-495B-A230-6FE3F756CDE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6658E8F8-95B2-4056-96AB-8398E38DA2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369C1B9C-8927-432D-8FBD-A5EAC3BD99F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A60A7B13-76DE-47F9-9453-3771E9394D3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38F3EF64-A522-4129-B9F8-435645F8CBF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09845003-2230-4C4A-9430-3356478BDA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E0DF3E55-3154-4474-BD39-35CAFBCDB53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7D8803DC-403F-4221-8C34-337B93B0604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FF684C7D-A6FD-49A6-81E3-AC05042F68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A66CB9C5-FCBB-40EF-ABFD-3EA5FF6EFB4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15D339FD-947B-47D4-977C-3C6357FB84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a:extLst>
            <a:ext uri="{FF2B5EF4-FFF2-40B4-BE49-F238E27FC236}">
              <a16:creationId xmlns:a16="http://schemas.microsoft.com/office/drawing/2014/main" id="{475302AD-A027-48D0-9DE7-FB5F8B51C8F1}"/>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a:extLst>
            <a:ext uri="{FF2B5EF4-FFF2-40B4-BE49-F238E27FC236}">
              <a16:creationId xmlns:a16="http://schemas.microsoft.com/office/drawing/2014/main" id="{F712E80C-B685-4F44-ABB9-35B645B7AB4B}"/>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a:extLst>
            <a:ext uri="{FF2B5EF4-FFF2-40B4-BE49-F238E27FC236}">
              <a16:creationId xmlns:a16="http://schemas.microsoft.com/office/drawing/2014/main" id="{23E87F30-12A3-498B-969A-13F718A94F6A}"/>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a:extLst>
            <a:ext uri="{FF2B5EF4-FFF2-40B4-BE49-F238E27FC236}">
              <a16:creationId xmlns:a16="http://schemas.microsoft.com/office/drawing/2014/main" id="{C931170F-9AE6-4286-A638-B9445455467D}"/>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a:extLst>
            <a:ext uri="{FF2B5EF4-FFF2-40B4-BE49-F238E27FC236}">
              <a16:creationId xmlns:a16="http://schemas.microsoft.com/office/drawing/2014/main" id="{29DD151F-B0D0-458F-9E9F-E46B857075B7}"/>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a:extLst>
            <a:ext uri="{FF2B5EF4-FFF2-40B4-BE49-F238E27FC236}">
              <a16:creationId xmlns:a16="http://schemas.microsoft.com/office/drawing/2014/main" id="{68B3AB15-8963-4BDF-8017-7B830EF5027C}"/>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a:extLst>
            <a:ext uri="{FF2B5EF4-FFF2-40B4-BE49-F238E27FC236}">
              <a16:creationId xmlns:a16="http://schemas.microsoft.com/office/drawing/2014/main" id="{8716832F-8C62-4560-9B4F-F0F9C2189427}"/>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a:extLst>
            <a:ext uri="{FF2B5EF4-FFF2-40B4-BE49-F238E27FC236}">
              <a16:creationId xmlns:a16="http://schemas.microsoft.com/office/drawing/2014/main" id="{681825B3-A81A-4FA9-94EA-41CD90D8D1FA}"/>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a:extLst>
            <a:ext uri="{FF2B5EF4-FFF2-40B4-BE49-F238E27FC236}">
              <a16:creationId xmlns:a16="http://schemas.microsoft.com/office/drawing/2014/main" id="{9CB0B2D8-C344-4EC0-BCDD-C22A572D7AE8}"/>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a:extLst>
            <a:ext uri="{FF2B5EF4-FFF2-40B4-BE49-F238E27FC236}">
              <a16:creationId xmlns:a16="http://schemas.microsoft.com/office/drawing/2014/main" id="{E676ECCD-9005-474A-9635-A41BD7AED3DC}"/>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70" name="フローチャート: 判断 869">
          <a:extLst>
            <a:ext uri="{FF2B5EF4-FFF2-40B4-BE49-F238E27FC236}">
              <a16:creationId xmlns:a16="http://schemas.microsoft.com/office/drawing/2014/main" id="{4E891152-C7BD-4774-94BE-B76FABD10631}"/>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4282A10-F56C-4822-8F1C-D58CC3EBDE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58F37BD-B7B1-44EE-8403-621DFCB30C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D07614C-7D00-4350-9CC1-D715150761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148A387-DAA0-42A3-AFFE-287A2A2461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85C45DC-CFDC-47E9-8C67-A8B387E197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76" name="楕円 875">
          <a:extLst>
            <a:ext uri="{FF2B5EF4-FFF2-40B4-BE49-F238E27FC236}">
              <a16:creationId xmlns:a16="http://schemas.microsoft.com/office/drawing/2014/main" id="{D8D622A5-4FFD-4D35-906D-095C34C234AC}"/>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877" name="【公民館】&#10;有形固定資産減価償却率該当値テキスト">
          <a:extLst>
            <a:ext uri="{FF2B5EF4-FFF2-40B4-BE49-F238E27FC236}">
              <a16:creationId xmlns:a16="http://schemas.microsoft.com/office/drawing/2014/main" id="{E7BDB20D-0BA1-4F46-B717-3C945E9AB89D}"/>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878" name="楕円 877">
          <a:extLst>
            <a:ext uri="{FF2B5EF4-FFF2-40B4-BE49-F238E27FC236}">
              <a16:creationId xmlns:a16="http://schemas.microsoft.com/office/drawing/2014/main" id="{C8F6CED2-1EDD-4EF7-AAEA-81935F9E7756}"/>
            </a:ext>
          </a:extLst>
        </xdr:cNvPr>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121920</xdr:rowOff>
    </xdr:to>
    <xdr:cxnSp macro="">
      <xdr:nvCxnSpPr>
        <xdr:cNvPr id="879" name="直線コネクタ 878">
          <a:extLst>
            <a:ext uri="{FF2B5EF4-FFF2-40B4-BE49-F238E27FC236}">
              <a16:creationId xmlns:a16="http://schemas.microsoft.com/office/drawing/2014/main" id="{1B4D2FA0-6167-403D-9286-4B9A46B62E4A}"/>
            </a:ext>
          </a:extLst>
        </xdr:cNvPr>
        <xdr:cNvCxnSpPr/>
      </xdr:nvCxnSpPr>
      <xdr:spPr>
        <a:xfrm>
          <a:off x="15481300" y="180803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80" name="楕円 879">
          <a:extLst>
            <a:ext uri="{FF2B5EF4-FFF2-40B4-BE49-F238E27FC236}">
              <a16:creationId xmlns:a16="http://schemas.microsoft.com/office/drawing/2014/main" id="{77D3ED52-15CF-4E04-99C2-9AD5A73B5E35}"/>
            </a:ext>
          </a:extLst>
        </xdr:cNvPr>
        <xdr:cNvSpPr/>
      </xdr:nvSpPr>
      <xdr:spPr>
        <a:xfrm>
          <a:off x="14541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78105</xdr:rowOff>
    </xdr:to>
    <xdr:cxnSp macro="">
      <xdr:nvCxnSpPr>
        <xdr:cNvPr id="881" name="直線コネクタ 880">
          <a:extLst>
            <a:ext uri="{FF2B5EF4-FFF2-40B4-BE49-F238E27FC236}">
              <a16:creationId xmlns:a16="http://schemas.microsoft.com/office/drawing/2014/main" id="{7E987E0F-DD3F-4D34-A32A-A6C33BD2A96F}"/>
            </a:ext>
          </a:extLst>
        </xdr:cNvPr>
        <xdr:cNvCxnSpPr/>
      </xdr:nvCxnSpPr>
      <xdr:spPr>
        <a:xfrm>
          <a:off x="14592300" y="18057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141605</xdr:rowOff>
    </xdr:from>
    <xdr:to>
      <xdr:col>72</xdr:col>
      <xdr:colOff>38100</xdr:colOff>
      <xdr:row>105</xdr:row>
      <xdr:rowOff>71755</xdr:rowOff>
    </xdr:to>
    <xdr:sp macro="" textlink="">
      <xdr:nvSpPr>
        <xdr:cNvPr id="882" name="楕円 881">
          <a:extLst>
            <a:ext uri="{FF2B5EF4-FFF2-40B4-BE49-F238E27FC236}">
              <a16:creationId xmlns:a16="http://schemas.microsoft.com/office/drawing/2014/main" id="{A4FDC3A6-0585-4BF0-ADAA-D1FE9DD9CB4B}"/>
            </a:ext>
          </a:extLst>
        </xdr:cNvPr>
        <xdr:cNvSpPr/>
      </xdr:nvSpPr>
      <xdr:spPr>
        <a:xfrm>
          <a:off x="13652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20955</xdr:rowOff>
    </xdr:from>
    <xdr:to>
      <xdr:col>76</xdr:col>
      <xdr:colOff>114300</xdr:colOff>
      <xdr:row>105</xdr:row>
      <xdr:rowOff>55245</xdr:rowOff>
    </xdr:to>
    <xdr:cxnSp macro="">
      <xdr:nvCxnSpPr>
        <xdr:cNvPr id="883" name="直線コネクタ 882">
          <a:extLst>
            <a:ext uri="{FF2B5EF4-FFF2-40B4-BE49-F238E27FC236}">
              <a16:creationId xmlns:a16="http://schemas.microsoft.com/office/drawing/2014/main" id="{EF9F334A-9A0B-4642-8E2C-C154AA03F6DA}"/>
            </a:ext>
          </a:extLst>
        </xdr:cNvPr>
        <xdr:cNvCxnSpPr/>
      </xdr:nvCxnSpPr>
      <xdr:spPr>
        <a:xfrm>
          <a:off x="13703300" y="18023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137795</xdr:rowOff>
    </xdr:from>
    <xdr:to>
      <xdr:col>67</xdr:col>
      <xdr:colOff>101600</xdr:colOff>
      <xdr:row>105</xdr:row>
      <xdr:rowOff>67945</xdr:rowOff>
    </xdr:to>
    <xdr:sp macro="" textlink="">
      <xdr:nvSpPr>
        <xdr:cNvPr id="884" name="楕円 883">
          <a:extLst>
            <a:ext uri="{FF2B5EF4-FFF2-40B4-BE49-F238E27FC236}">
              <a16:creationId xmlns:a16="http://schemas.microsoft.com/office/drawing/2014/main" id="{00E4FDE1-6E87-4EB5-AE92-72318C5A089C}"/>
            </a:ext>
          </a:extLst>
        </xdr:cNvPr>
        <xdr:cNvSpPr/>
      </xdr:nvSpPr>
      <xdr:spPr>
        <a:xfrm>
          <a:off x="12763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17145</xdr:rowOff>
    </xdr:from>
    <xdr:to>
      <xdr:col>71</xdr:col>
      <xdr:colOff>177800</xdr:colOff>
      <xdr:row>105</xdr:row>
      <xdr:rowOff>20955</xdr:rowOff>
    </xdr:to>
    <xdr:cxnSp macro="">
      <xdr:nvCxnSpPr>
        <xdr:cNvPr id="885" name="直線コネクタ 884">
          <a:extLst>
            <a:ext uri="{FF2B5EF4-FFF2-40B4-BE49-F238E27FC236}">
              <a16:creationId xmlns:a16="http://schemas.microsoft.com/office/drawing/2014/main" id="{E1C04FE7-27E4-468E-BFF7-E529546E38D7}"/>
            </a:ext>
          </a:extLst>
        </xdr:cNvPr>
        <xdr:cNvCxnSpPr/>
      </xdr:nvCxnSpPr>
      <xdr:spPr>
        <a:xfrm>
          <a:off x="12814300" y="1801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a:extLst>
            <a:ext uri="{FF2B5EF4-FFF2-40B4-BE49-F238E27FC236}">
              <a16:creationId xmlns:a16="http://schemas.microsoft.com/office/drawing/2014/main" id="{406DDDD4-3EE3-431C-B052-363F67E3ECEB}"/>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a:extLst>
            <a:ext uri="{FF2B5EF4-FFF2-40B4-BE49-F238E27FC236}">
              <a16:creationId xmlns:a16="http://schemas.microsoft.com/office/drawing/2014/main" id="{3896A438-E578-4A2C-BA5D-3CBF52B4D5AB}"/>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a:extLst>
            <a:ext uri="{FF2B5EF4-FFF2-40B4-BE49-F238E27FC236}">
              <a16:creationId xmlns:a16="http://schemas.microsoft.com/office/drawing/2014/main" id="{F84DA24C-1F38-409B-BCF3-C8F1C700A0B8}"/>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89" name="n_4aveValue【公民館】&#10;有形固定資産減価償却率">
          <a:extLst>
            <a:ext uri="{FF2B5EF4-FFF2-40B4-BE49-F238E27FC236}">
              <a16:creationId xmlns:a16="http://schemas.microsoft.com/office/drawing/2014/main" id="{C69E5B89-DDE8-4AB2-AF5F-3D286C03C313}"/>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890" name="n_1mainValue【公民館】&#10;有形固定資産減価償却率">
          <a:extLst>
            <a:ext uri="{FF2B5EF4-FFF2-40B4-BE49-F238E27FC236}">
              <a16:creationId xmlns:a16="http://schemas.microsoft.com/office/drawing/2014/main" id="{220138A9-F8AF-4783-B116-750601A7B586}"/>
            </a:ext>
          </a:extLst>
        </xdr:cNvPr>
        <xdr:cNvSpPr txBox="1"/>
      </xdr:nvSpPr>
      <xdr:spPr>
        <a:xfrm>
          <a:off x="15266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91" name="n_2mainValue【公民館】&#10;有形固定資産減価償却率">
          <a:extLst>
            <a:ext uri="{FF2B5EF4-FFF2-40B4-BE49-F238E27FC236}">
              <a16:creationId xmlns:a16="http://schemas.microsoft.com/office/drawing/2014/main" id="{718A218C-810A-49D3-B144-A9BB9B45CD16}"/>
            </a:ext>
          </a:extLst>
        </xdr:cNvPr>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62882</xdr:rowOff>
    </xdr:from>
    <xdr:ext cx="405111" cy="259045"/>
    <xdr:sp macro="" textlink="">
      <xdr:nvSpPr>
        <xdr:cNvPr id="892" name="n_3mainValue【公民館】&#10;有形固定資産減価償却率">
          <a:extLst>
            <a:ext uri="{FF2B5EF4-FFF2-40B4-BE49-F238E27FC236}">
              <a16:creationId xmlns:a16="http://schemas.microsoft.com/office/drawing/2014/main" id="{6B98BF12-ED14-431C-BE2F-B60B60D682C0}"/>
            </a:ext>
          </a:extLst>
        </xdr:cNvPr>
        <xdr:cNvSpPr txBox="1"/>
      </xdr:nvSpPr>
      <xdr:spPr>
        <a:xfrm>
          <a:off x="13500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59072</xdr:rowOff>
    </xdr:from>
    <xdr:ext cx="405111" cy="259045"/>
    <xdr:sp macro="" textlink="">
      <xdr:nvSpPr>
        <xdr:cNvPr id="893" name="n_4mainValue【公民館】&#10;有形固定資産減価償却率">
          <a:extLst>
            <a:ext uri="{FF2B5EF4-FFF2-40B4-BE49-F238E27FC236}">
              <a16:creationId xmlns:a16="http://schemas.microsoft.com/office/drawing/2014/main" id="{E0EF3147-0B5B-4CE9-BF91-DA5F2195A3CF}"/>
            </a:ext>
          </a:extLst>
        </xdr:cNvPr>
        <xdr:cNvSpPr txBox="1"/>
      </xdr:nvSpPr>
      <xdr:spPr>
        <a:xfrm>
          <a:off x="12611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A796B075-38A5-4F0A-B8F7-20FBC3301B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F91953FA-458F-4E5F-8EF5-53BA2C53F16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FAA70FC1-D442-427C-A88D-3F2EFFAA27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D8D1D4B3-90BB-42D4-BB1C-9DEC1D9862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95A2F43D-1DB5-4CBD-B004-2417332A1D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C0992901-C42C-4686-BE2E-5F1D357C80A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A32C0866-2BBE-471E-B4B9-7EE633F070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3AA54FEC-11FC-4490-BF1B-E59DE7C12F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DD9B2F19-B4C9-4C76-A9F4-49BDCC47D4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31061FC1-08BF-41F6-83D0-AB93602285B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84DD3195-CB01-4408-86F8-446D5CC923D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78E653D1-1993-45EC-A5C0-853E25EAE25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FCE455D4-48D8-4D46-B1AC-77FD7EAD88B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6D84494D-B8D3-41F3-9AAE-3768727F570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FD4FC8D7-91F1-4C5F-9324-9869E39198E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873C0107-5733-458B-84C5-F9CB77B5A9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4F817099-F204-4C05-B401-411D90F700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93AE03D5-8BD9-48F8-AAB4-598CCA4F6F0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62E52364-3525-4111-9055-394CAAF5122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667BF381-E67F-45D6-9A75-DEC17D9BEBA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DA96E96C-FD69-438F-A8F9-5C6DCF5FD0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B626B31F-9DBB-4D1F-86C2-634E37FE3B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F8FAC995-4ECE-4D90-BA77-9E784316C8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a:extLst>
            <a:ext uri="{FF2B5EF4-FFF2-40B4-BE49-F238E27FC236}">
              <a16:creationId xmlns:a16="http://schemas.microsoft.com/office/drawing/2014/main" id="{083BD315-5EE6-41DE-8923-DFEB42219FD6}"/>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a:extLst>
            <a:ext uri="{FF2B5EF4-FFF2-40B4-BE49-F238E27FC236}">
              <a16:creationId xmlns:a16="http://schemas.microsoft.com/office/drawing/2014/main" id="{864A01E4-46BB-4FB3-96BF-A2DE8574610B}"/>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a:extLst>
            <a:ext uri="{FF2B5EF4-FFF2-40B4-BE49-F238E27FC236}">
              <a16:creationId xmlns:a16="http://schemas.microsoft.com/office/drawing/2014/main" id="{85AE8FDD-482C-4AB6-9D1D-88AF78C33B6F}"/>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a:extLst>
            <a:ext uri="{FF2B5EF4-FFF2-40B4-BE49-F238E27FC236}">
              <a16:creationId xmlns:a16="http://schemas.microsoft.com/office/drawing/2014/main" id="{EB154A76-DDA3-495B-A2E7-FFFA664C8A7F}"/>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a:extLst>
            <a:ext uri="{FF2B5EF4-FFF2-40B4-BE49-F238E27FC236}">
              <a16:creationId xmlns:a16="http://schemas.microsoft.com/office/drawing/2014/main" id="{6C7ABE89-2676-44EB-8347-0ACD11F2FCDE}"/>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22" name="【公民館】&#10;一人当たり面積平均値テキスト">
          <a:extLst>
            <a:ext uri="{FF2B5EF4-FFF2-40B4-BE49-F238E27FC236}">
              <a16:creationId xmlns:a16="http://schemas.microsoft.com/office/drawing/2014/main" id="{4706F3E3-5CF6-4D60-9C91-80990236C92A}"/>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a:extLst>
            <a:ext uri="{FF2B5EF4-FFF2-40B4-BE49-F238E27FC236}">
              <a16:creationId xmlns:a16="http://schemas.microsoft.com/office/drawing/2014/main" id="{5DC367A4-F009-4EA8-8187-F9045B658FEF}"/>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a:extLst>
            <a:ext uri="{FF2B5EF4-FFF2-40B4-BE49-F238E27FC236}">
              <a16:creationId xmlns:a16="http://schemas.microsoft.com/office/drawing/2014/main" id="{67CC2EAE-5C7B-44CB-BDE8-97F948B0E5E6}"/>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a:extLst>
            <a:ext uri="{FF2B5EF4-FFF2-40B4-BE49-F238E27FC236}">
              <a16:creationId xmlns:a16="http://schemas.microsoft.com/office/drawing/2014/main" id="{06A9C49D-ACFC-4E18-A8A2-AAA8038BC158}"/>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a:extLst>
            <a:ext uri="{FF2B5EF4-FFF2-40B4-BE49-F238E27FC236}">
              <a16:creationId xmlns:a16="http://schemas.microsoft.com/office/drawing/2014/main" id="{3AFE9D28-7518-4CB7-8DA0-8B3645049875}"/>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27" name="フローチャート: 判断 926">
          <a:extLst>
            <a:ext uri="{FF2B5EF4-FFF2-40B4-BE49-F238E27FC236}">
              <a16:creationId xmlns:a16="http://schemas.microsoft.com/office/drawing/2014/main" id="{1E5C8796-7A24-469D-A990-B847006DB7EB}"/>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4E9E2AAC-07AB-4878-8B8B-AE7FFDCD96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CA019E7-10D8-4B70-B5CC-0A381E32241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14F368C-1DC3-48A9-B392-721FAD5F4B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C289768-8E4D-4E9C-9B42-F5E8C34E36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A254CA2-6017-48EF-9A19-1FD952D9C6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67311</xdr:rowOff>
    </xdr:from>
    <xdr:to>
      <xdr:col>116</xdr:col>
      <xdr:colOff>114300</xdr:colOff>
      <xdr:row>106</xdr:row>
      <xdr:rowOff>168911</xdr:rowOff>
    </xdr:to>
    <xdr:sp macro="" textlink="">
      <xdr:nvSpPr>
        <xdr:cNvPr id="933" name="楕円 932">
          <a:extLst>
            <a:ext uri="{FF2B5EF4-FFF2-40B4-BE49-F238E27FC236}">
              <a16:creationId xmlns:a16="http://schemas.microsoft.com/office/drawing/2014/main" id="{7DB7748D-2C07-4D94-ADB9-B5BA69ED38D8}"/>
            </a:ext>
          </a:extLst>
        </xdr:cNvPr>
        <xdr:cNvSpPr/>
      </xdr:nvSpPr>
      <xdr:spPr>
        <a:xfrm>
          <a:off x="22110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45738</xdr:rowOff>
    </xdr:from>
    <xdr:ext cx="469744" cy="259045"/>
    <xdr:sp macro="" textlink="">
      <xdr:nvSpPr>
        <xdr:cNvPr id="934" name="【公民館】&#10;一人当たり面積該当値テキスト">
          <a:extLst>
            <a:ext uri="{FF2B5EF4-FFF2-40B4-BE49-F238E27FC236}">
              <a16:creationId xmlns:a16="http://schemas.microsoft.com/office/drawing/2014/main" id="{B08C361D-A48F-452B-B569-E59328744335}"/>
            </a:ext>
          </a:extLst>
        </xdr:cNvPr>
        <xdr:cNvSpPr txBox="1"/>
      </xdr:nvSpPr>
      <xdr:spPr>
        <a:xfrm>
          <a:off x="221996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935" name="楕円 934">
          <a:extLst>
            <a:ext uri="{FF2B5EF4-FFF2-40B4-BE49-F238E27FC236}">
              <a16:creationId xmlns:a16="http://schemas.microsoft.com/office/drawing/2014/main" id="{5836B9A0-2563-4316-9EF2-0B6BC35E0DD5}"/>
            </a:ext>
          </a:extLst>
        </xdr:cNvPr>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118111</xdr:rowOff>
    </xdr:from>
    <xdr:to>
      <xdr:col>116</xdr:col>
      <xdr:colOff>63500</xdr:colOff>
      <xdr:row>106</xdr:row>
      <xdr:rowOff>118111</xdr:rowOff>
    </xdr:to>
    <xdr:cxnSp macro="">
      <xdr:nvCxnSpPr>
        <xdr:cNvPr id="936" name="直線コネクタ 935">
          <a:extLst>
            <a:ext uri="{FF2B5EF4-FFF2-40B4-BE49-F238E27FC236}">
              <a16:creationId xmlns:a16="http://schemas.microsoft.com/office/drawing/2014/main" id="{C365344E-A947-4AEB-80B5-E64B56CE6822}"/>
            </a:ext>
          </a:extLst>
        </xdr:cNvPr>
        <xdr:cNvCxnSpPr/>
      </xdr:nvCxnSpPr>
      <xdr:spPr>
        <a:xfrm>
          <a:off x="21323300" y="1829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937" name="楕円 936">
          <a:extLst>
            <a:ext uri="{FF2B5EF4-FFF2-40B4-BE49-F238E27FC236}">
              <a16:creationId xmlns:a16="http://schemas.microsoft.com/office/drawing/2014/main" id="{A575FCE0-3877-4226-B38E-7917681F7FAC}"/>
            </a:ext>
          </a:extLst>
        </xdr:cNvPr>
        <xdr:cNvSpPr/>
      </xdr:nvSpPr>
      <xdr:spPr>
        <a:xfrm>
          <a:off x="2038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118111</xdr:rowOff>
    </xdr:to>
    <xdr:cxnSp macro="">
      <xdr:nvCxnSpPr>
        <xdr:cNvPr id="938" name="直線コネクタ 937">
          <a:extLst>
            <a:ext uri="{FF2B5EF4-FFF2-40B4-BE49-F238E27FC236}">
              <a16:creationId xmlns:a16="http://schemas.microsoft.com/office/drawing/2014/main" id="{C9DFE8E0-D7F4-41B6-9D33-ACF4403026F4}"/>
            </a:ext>
          </a:extLst>
        </xdr:cNvPr>
        <xdr:cNvCxnSpPr/>
      </xdr:nvCxnSpPr>
      <xdr:spPr>
        <a:xfrm>
          <a:off x="20434300" y="18288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939" name="楕円 938">
          <a:extLst>
            <a:ext uri="{FF2B5EF4-FFF2-40B4-BE49-F238E27FC236}">
              <a16:creationId xmlns:a16="http://schemas.microsoft.com/office/drawing/2014/main" id="{1F3EC800-D5FB-4C9A-AB61-57B549DB0D85}"/>
            </a:ext>
          </a:extLst>
        </xdr:cNvPr>
        <xdr:cNvSpPr/>
      </xdr:nvSpPr>
      <xdr:spPr>
        <a:xfrm>
          <a:off x="19494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114300</xdr:rowOff>
    </xdr:to>
    <xdr:cxnSp macro="">
      <xdr:nvCxnSpPr>
        <xdr:cNvPr id="940" name="直線コネクタ 939">
          <a:extLst>
            <a:ext uri="{FF2B5EF4-FFF2-40B4-BE49-F238E27FC236}">
              <a16:creationId xmlns:a16="http://schemas.microsoft.com/office/drawing/2014/main" id="{1AA7133F-14BC-4DCC-8B07-556FE6D44B8D}"/>
            </a:ext>
          </a:extLst>
        </xdr:cNvPr>
        <xdr:cNvCxnSpPr/>
      </xdr:nvCxnSpPr>
      <xdr:spPr>
        <a:xfrm>
          <a:off x="19545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941" name="楕円 940">
          <a:extLst>
            <a:ext uri="{FF2B5EF4-FFF2-40B4-BE49-F238E27FC236}">
              <a16:creationId xmlns:a16="http://schemas.microsoft.com/office/drawing/2014/main" id="{CAD76A89-799E-43A0-825A-AACD78AF8CCC}"/>
            </a:ext>
          </a:extLst>
        </xdr:cNvPr>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110489</xdr:rowOff>
    </xdr:from>
    <xdr:to>
      <xdr:col>102</xdr:col>
      <xdr:colOff>114300</xdr:colOff>
      <xdr:row>106</xdr:row>
      <xdr:rowOff>114300</xdr:rowOff>
    </xdr:to>
    <xdr:cxnSp macro="">
      <xdr:nvCxnSpPr>
        <xdr:cNvPr id="942" name="直線コネクタ 941">
          <a:extLst>
            <a:ext uri="{FF2B5EF4-FFF2-40B4-BE49-F238E27FC236}">
              <a16:creationId xmlns:a16="http://schemas.microsoft.com/office/drawing/2014/main" id="{D9EAB858-29CF-4CA3-B83E-DC9BC16D9D4C}"/>
            </a:ext>
          </a:extLst>
        </xdr:cNvPr>
        <xdr:cNvCxnSpPr/>
      </xdr:nvCxnSpPr>
      <xdr:spPr>
        <a:xfrm>
          <a:off x="18656300" y="18284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43" name="n_1aveValue【公民館】&#10;一人当たり面積">
          <a:extLst>
            <a:ext uri="{FF2B5EF4-FFF2-40B4-BE49-F238E27FC236}">
              <a16:creationId xmlns:a16="http://schemas.microsoft.com/office/drawing/2014/main" id="{3AC739F4-55A2-4D1B-9092-FC57AC77D265}"/>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944" name="n_2aveValue【公民館】&#10;一人当たり面積">
          <a:extLst>
            <a:ext uri="{FF2B5EF4-FFF2-40B4-BE49-F238E27FC236}">
              <a16:creationId xmlns:a16="http://schemas.microsoft.com/office/drawing/2014/main" id="{33187007-4623-4495-84E7-6D8FAD3A7A62}"/>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5" name="n_3aveValue【公民館】&#10;一人当たり面積">
          <a:extLst>
            <a:ext uri="{FF2B5EF4-FFF2-40B4-BE49-F238E27FC236}">
              <a16:creationId xmlns:a16="http://schemas.microsoft.com/office/drawing/2014/main" id="{AA2ABB71-1C48-4438-B1EA-EDFA6557E7E4}"/>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6" name="n_4aveValue【公民館】&#10;一人当たり面積">
          <a:extLst>
            <a:ext uri="{FF2B5EF4-FFF2-40B4-BE49-F238E27FC236}">
              <a16:creationId xmlns:a16="http://schemas.microsoft.com/office/drawing/2014/main" id="{814019D2-7BE5-4DC2-A3DE-71BB56D5C79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947" name="n_1mainValue【公民館】&#10;一人当たり面積">
          <a:extLst>
            <a:ext uri="{FF2B5EF4-FFF2-40B4-BE49-F238E27FC236}">
              <a16:creationId xmlns:a16="http://schemas.microsoft.com/office/drawing/2014/main" id="{3D457291-53EF-4542-A361-E4BD9247F3B6}"/>
            </a:ext>
          </a:extLst>
        </xdr:cNvPr>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948" name="n_2mainValue【公民館】&#10;一人当たり面積">
          <a:extLst>
            <a:ext uri="{FF2B5EF4-FFF2-40B4-BE49-F238E27FC236}">
              <a16:creationId xmlns:a16="http://schemas.microsoft.com/office/drawing/2014/main" id="{D60CC358-50D2-437A-94AE-5EEF63BDE5B9}"/>
            </a:ext>
          </a:extLst>
        </xdr:cNvPr>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949" name="n_3mainValue【公民館】&#10;一人当たり面積">
          <a:extLst>
            <a:ext uri="{FF2B5EF4-FFF2-40B4-BE49-F238E27FC236}">
              <a16:creationId xmlns:a16="http://schemas.microsoft.com/office/drawing/2014/main" id="{9EC6159E-C5E3-4077-857B-FB083FB1A39B}"/>
            </a:ext>
          </a:extLst>
        </xdr:cNvPr>
        <xdr:cNvSpPr txBox="1"/>
      </xdr:nvSpPr>
      <xdr:spPr>
        <a:xfrm>
          <a:off x="19310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950" name="n_4mainValue【公民館】&#10;一人当たり面積">
          <a:extLst>
            <a:ext uri="{FF2B5EF4-FFF2-40B4-BE49-F238E27FC236}">
              <a16:creationId xmlns:a16="http://schemas.microsoft.com/office/drawing/2014/main" id="{4F09E482-B585-4A8A-9B01-01F0AF4729BB}"/>
            </a:ext>
          </a:extLst>
        </xdr:cNvPr>
        <xdr:cNvSpPr txBox="1"/>
      </xdr:nvSpPr>
      <xdr:spPr>
        <a:xfrm>
          <a:off x="18421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5BECE251-E4FC-49D2-8D4F-42B83E0BF6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C7A967F6-8827-4E2E-AF61-56A5DDDFCED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734121ED-08D1-4B57-90E5-C650326F76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tx1"/>
              </a:solidFill>
              <a:effectLst/>
              <a:latin typeface="+mn-lt"/>
              <a:ea typeface="+mn-ea"/>
              <a:cs typeface="+mn-cs"/>
            </a:rPr>
            <a:t>類似団体と比較して有形固定資産減価償却率が特に高くなっている施設は、港湾・漁港、公民館である。港湾・漁港については、大規模な修景施設の老朽化によるものであるが、修繕を適宜行ない使用しているため、維持管理にかかる経費の増加に留意していく。公民館については、市内各地区に設置されているが、そのほとんどが昭和５０年代に建設されたため、有形固定資産減価償却率が高くなっている。ただし、全公民館が耐震化対策済みであり、一人当たり面積が類似団体と同程度であるので、維持管理にかかる経費の増加に留意しつつ引き続き使用していく。学校施設は耐震化対策の建替えが済み、平成２７年度では類似団体より６．４ポイント低かった有形固定資産減価償却率が近接</a:t>
          </a:r>
          <a:r>
            <a:rPr kumimoji="1" lang="ja-JP" altLang="en-US" sz="1100">
              <a:solidFill>
                <a:schemeClr val="tx1"/>
              </a:solidFill>
              <a:effectLst/>
              <a:latin typeface="+mn-lt"/>
              <a:ea typeface="+mn-ea"/>
              <a:cs typeface="+mn-cs"/>
            </a:rPr>
            <a:t>した状態になっている</a:t>
          </a:r>
          <a:r>
            <a:rPr kumimoji="1" lang="ja-JP" altLang="ja-JP" sz="1100">
              <a:solidFill>
                <a:schemeClr val="tx1"/>
              </a:solidFill>
              <a:effectLst/>
              <a:latin typeface="+mn-lt"/>
              <a:ea typeface="+mn-ea"/>
              <a:cs typeface="+mn-cs"/>
            </a:rPr>
            <a:t>。一人当たり面積も大きくないため、公共施設等総合管理計画のマネジメント方針に従い、適切な日常点検を実施し安心・安全が確保された施設の維持を図っていく。公営住宅は老朽化した施設の建替えや設備の改修をしているため、有形固定資産減価償却率が類似団体と比較して低くなっている。老朽化した施設の使用状況及び財政事情を考慮しながら更新を進め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99257E-CEB5-4128-B7CB-9F0CD64442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7A996B-033F-4E9D-8B01-1AD154B838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8DDE3D-1B8F-4A51-8172-09BFC91883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6B14E1-4849-4E63-BB31-10DACA1F3B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CC3905F-7453-4BC2-AB4C-E374C9C68D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0805A0-B683-4B73-B761-3C36FE1B1F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C46A3A-3542-415C-AA08-227A6ADE46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AE0CF8-5D15-46A6-8522-CCDBA2CE7B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695E2E-CB64-41DC-821F-ABD5130DB4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027EF5-4A98-4E94-9CBB-C0A405F946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03CFCE-0292-4D49-9B9B-12D4B44A4E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B2EA0A-C090-461D-9BC2-E0F684408F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ED5531-8EC9-476E-BA6A-0630225A55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643703-34F2-4621-A44E-72E009EA154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8E876F-26C4-4EFA-A1DB-88905F667D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CCA0B7-B487-48E7-896C-739765AB80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C45CB0-37A7-48A7-8C73-722ABCAA3F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C4CB6F-BA0A-4EC8-8B31-1BED0270AC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F2D211-C7FD-462B-A047-1002F318B49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0CA24D-1F5E-4D65-AD97-04916F2D3D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11CC88-06A9-4CCE-AFCD-ECF49B5A61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ACCBC8-6A4B-461A-9848-1B54297C34B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DE0EDB-CAD1-4AED-96DD-82DAA576A8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F7F1CB-7147-4D1D-8ED3-27CD25776F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3D9341-A6DB-4358-902F-5C1FF6835F3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C06845-BC4A-49D8-9EAF-0CD2AD666F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B788A4-C8E9-4DE0-ADCE-C1D8BEFA187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C3E220-E809-47C9-AF3B-F93B515DA2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634F7C-F78A-422E-BF33-CB815FEA84D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524DE63-01B9-468F-9BB8-993D6B3237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095DD2B-4F9B-446A-984D-768842A1A1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74535C-8C5E-4D93-B865-F09240DDDC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015572-6507-4037-ABD6-EB3CC1185A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153899-2432-4D1A-9723-BA95A4447D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CDE7FC-9330-4421-A782-D06F94D6E2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284746-EDF0-487E-9D6F-2C32E297D4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62410A-95BC-4043-9147-E48B2D4CDA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D4A472-5F39-4B01-BE51-53EE7B5D67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B27CAA-2C08-4893-9B02-B166AAE7FF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621F7C-0AFC-4138-9B9F-B6EF16F85D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2B332E-E561-4BD1-8522-22FEA84821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8D328B9-ADAB-4619-B759-AFB2F6D21F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38CD434-E0B6-44C7-BF67-ECB4FD417CB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58ADAA2-3B53-42C6-BB4A-3B3905E99F0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817BCBF-8E8A-4E0F-9984-788130D0E8D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8D4718-992A-4D77-86E9-6EAEA9EC397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FAFF79B-9E57-42DB-8A36-22718521EA5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397574F-C03E-4FE6-B984-89A44285544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FD87A0D-107F-4EFE-87BA-6A7346AA023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C134C08-4972-4E57-845E-C3935B3527D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3BBDEDF-F63F-4110-82FB-F06D7508555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A8DD942-227D-4F20-BF4C-0DF583FD7AE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16EA78-B7D5-4A6A-9490-5E53042778F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8FEE3E-990F-4444-A668-157B1E55888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4FF342-45D0-4E24-B408-C5FCF1DDE6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261F484-7FF2-46AC-AF27-9DA9964C6AC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23B02316-AB7C-40A2-A94D-731CD09AD785}"/>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26F74340-AC92-472B-925F-3F078649873F}"/>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800FDF42-71F2-4BD8-8BAB-DEC51736C458}"/>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845D701-2028-4FD7-B8E8-80BDAF8A4851}"/>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7BC1B200-4886-4142-B7EC-F68840B469AB}"/>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4AC17AAE-D077-4C7A-A186-9C1803AC28A7}"/>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6A142563-3B8A-4DB0-91AB-0A65796F4125}"/>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B729E107-E67C-4151-BD9D-15A644AEAB3A}"/>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5C80AC12-E7BF-40FF-8857-9D61A1EB8F1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E2E58292-7D3F-4BA2-B0AA-487EE79BB437}"/>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50FF0091-2609-4F0A-BD8D-A9DECA98656D}"/>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2139C1-1262-4304-B5AF-8284D10EC0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5F9354-00F3-4547-83E6-2E3A48E2EA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55B3993-28B7-44CB-B7A5-6345EF19F4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46FF828-CA92-4F84-8F4A-28144766E0D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25BF192-BCDA-4FF8-92D6-E69E3445FD2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90715</xdr:rowOff>
    </xdr:from>
    <xdr:to>
      <xdr:col>24</xdr:col>
      <xdr:colOff>114300</xdr:colOff>
      <xdr:row>41</xdr:row>
      <xdr:rowOff>20865</xdr:rowOff>
    </xdr:to>
    <xdr:sp macro="" textlink="">
      <xdr:nvSpPr>
        <xdr:cNvPr id="74" name="楕円 73">
          <a:extLst>
            <a:ext uri="{FF2B5EF4-FFF2-40B4-BE49-F238E27FC236}">
              <a16:creationId xmlns:a16="http://schemas.microsoft.com/office/drawing/2014/main" id="{2462F169-1F4A-40B0-97A7-7DC3A6DE63AC}"/>
            </a:ext>
          </a:extLst>
        </xdr:cNvPr>
        <xdr:cNvSpPr/>
      </xdr:nvSpPr>
      <xdr:spPr>
        <a:xfrm>
          <a:off x="4584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69142</xdr:rowOff>
    </xdr:from>
    <xdr:ext cx="405111" cy="259045"/>
    <xdr:sp macro="" textlink="">
      <xdr:nvSpPr>
        <xdr:cNvPr id="75" name="【図書館】&#10;有形固定資産減価償却率該当値テキスト">
          <a:extLst>
            <a:ext uri="{FF2B5EF4-FFF2-40B4-BE49-F238E27FC236}">
              <a16:creationId xmlns:a16="http://schemas.microsoft.com/office/drawing/2014/main" id="{FC97C0A7-9F37-4C0F-AF05-A3A7182642B2}"/>
            </a:ext>
          </a:extLst>
        </xdr:cNvPr>
        <xdr:cNvSpPr txBox="1"/>
      </xdr:nvSpPr>
      <xdr:spPr>
        <a:xfrm>
          <a:off x="4673600"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76019</xdr:rowOff>
    </xdr:from>
    <xdr:to>
      <xdr:col>20</xdr:col>
      <xdr:colOff>38100</xdr:colOff>
      <xdr:row>41</xdr:row>
      <xdr:rowOff>6169</xdr:rowOff>
    </xdr:to>
    <xdr:sp macro="" textlink="">
      <xdr:nvSpPr>
        <xdr:cNvPr id="76" name="楕円 75">
          <a:extLst>
            <a:ext uri="{FF2B5EF4-FFF2-40B4-BE49-F238E27FC236}">
              <a16:creationId xmlns:a16="http://schemas.microsoft.com/office/drawing/2014/main" id="{213966FE-6791-4758-A44E-0BBA321807E3}"/>
            </a:ext>
          </a:extLst>
        </xdr:cNvPr>
        <xdr:cNvSpPr/>
      </xdr:nvSpPr>
      <xdr:spPr>
        <a:xfrm>
          <a:off x="3746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126819</xdr:rowOff>
    </xdr:from>
    <xdr:to>
      <xdr:col>24</xdr:col>
      <xdr:colOff>63500</xdr:colOff>
      <xdr:row>40</xdr:row>
      <xdr:rowOff>141515</xdr:rowOff>
    </xdr:to>
    <xdr:cxnSp macro="">
      <xdr:nvCxnSpPr>
        <xdr:cNvPr id="77" name="直線コネクタ 76">
          <a:extLst>
            <a:ext uri="{FF2B5EF4-FFF2-40B4-BE49-F238E27FC236}">
              <a16:creationId xmlns:a16="http://schemas.microsoft.com/office/drawing/2014/main" id="{9B6B7EAB-E78A-427A-A216-61A44A3681A8}"/>
            </a:ext>
          </a:extLst>
        </xdr:cNvPr>
        <xdr:cNvCxnSpPr/>
      </xdr:nvCxnSpPr>
      <xdr:spPr>
        <a:xfrm>
          <a:off x="3797300" y="6984819"/>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61323</xdr:rowOff>
    </xdr:from>
    <xdr:to>
      <xdr:col>15</xdr:col>
      <xdr:colOff>101600</xdr:colOff>
      <xdr:row>40</xdr:row>
      <xdr:rowOff>162923</xdr:rowOff>
    </xdr:to>
    <xdr:sp macro="" textlink="">
      <xdr:nvSpPr>
        <xdr:cNvPr id="78" name="楕円 77">
          <a:extLst>
            <a:ext uri="{FF2B5EF4-FFF2-40B4-BE49-F238E27FC236}">
              <a16:creationId xmlns:a16="http://schemas.microsoft.com/office/drawing/2014/main" id="{3CEFE437-7D8A-44D0-8243-2CD16D6E1D1E}"/>
            </a:ext>
          </a:extLst>
        </xdr:cNvPr>
        <xdr:cNvSpPr/>
      </xdr:nvSpPr>
      <xdr:spPr>
        <a:xfrm>
          <a:off x="2857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112123</xdr:rowOff>
    </xdr:from>
    <xdr:to>
      <xdr:col>19</xdr:col>
      <xdr:colOff>177800</xdr:colOff>
      <xdr:row>40</xdr:row>
      <xdr:rowOff>126819</xdr:rowOff>
    </xdr:to>
    <xdr:cxnSp macro="">
      <xdr:nvCxnSpPr>
        <xdr:cNvPr id="79" name="直線コネクタ 78">
          <a:extLst>
            <a:ext uri="{FF2B5EF4-FFF2-40B4-BE49-F238E27FC236}">
              <a16:creationId xmlns:a16="http://schemas.microsoft.com/office/drawing/2014/main" id="{A1B4611C-B0A6-422C-90AE-2CCAE5B683F9}"/>
            </a:ext>
          </a:extLst>
        </xdr:cNvPr>
        <xdr:cNvCxnSpPr/>
      </xdr:nvCxnSpPr>
      <xdr:spPr>
        <a:xfrm>
          <a:off x="2908300" y="69701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44994</xdr:rowOff>
    </xdr:from>
    <xdr:to>
      <xdr:col>10</xdr:col>
      <xdr:colOff>165100</xdr:colOff>
      <xdr:row>40</xdr:row>
      <xdr:rowOff>146594</xdr:rowOff>
    </xdr:to>
    <xdr:sp macro="" textlink="">
      <xdr:nvSpPr>
        <xdr:cNvPr id="80" name="楕円 79">
          <a:extLst>
            <a:ext uri="{FF2B5EF4-FFF2-40B4-BE49-F238E27FC236}">
              <a16:creationId xmlns:a16="http://schemas.microsoft.com/office/drawing/2014/main" id="{D7694B0D-8082-452D-9E90-790A7BCC87F1}"/>
            </a:ext>
          </a:extLst>
        </xdr:cNvPr>
        <xdr:cNvSpPr/>
      </xdr:nvSpPr>
      <xdr:spPr>
        <a:xfrm>
          <a:off x="1968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95794</xdr:rowOff>
    </xdr:from>
    <xdr:to>
      <xdr:col>15</xdr:col>
      <xdr:colOff>50800</xdr:colOff>
      <xdr:row>40</xdr:row>
      <xdr:rowOff>112123</xdr:rowOff>
    </xdr:to>
    <xdr:cxnSp macro="">
      <xdr:nvCxnSpPr>
        <xdr:cNvPr id="81" name="直線コネクタ 80">
          <a:extLst>
            <a:ext uri="{FF2B5EF4-FFF2-40B4-BE49-F238E27FC236}">
              <a16:creationId xmlns:a16="http://schemas.microsoft.com/office/drawing/2014/main" id="{9A0B4A87-4207-44E3-B293-2580E35BB2D4}"/>
            </a:ext>
          </a:extLst>
        </xdr:cNvPr>
        <xdr:cNvCxnSpPr/>
      </xdr:nvCxnSpPr>
      <xdr:spPr>
        <a:xfrm>
          <a:off x="2019300" y="6953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56424</xdr:rowOff>
    </xdr:from>
    <xdr:to>
      <xdr:col>6</xdr:col>
      <xdr:colOff>38100</xdr:colOff>
      <xdr:row>40</xdr:row>
      <xdr:rowOff>158024</xdr:rowOff>
    </xdr:to>
    <xdr:sp macro="" textlink="">
      <xdr:nvSpPr>
        <xdr:cNvPr id="82" name="楕円 81">
          <a:extLst>
            <a:ext uri="{FF2B5EF4-FFF2-40B4-BE49-F238E27FC236}">
              <a16:creationId xmlns:a16="http://schemas.microsoft.com/office/drawing/2014/main" id="{9F75DE56-7722-4A9C-AE5D-A7AF22FD545B}"/>
            </a:ext>
          </a:extLst>
        </xdr:cNvPr>
        <xdr:cNvSpPr/>
      </xdr:nvSpPr>
      <xdr:spPr>
        <a:xfrm>
          <a:off x="1079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95794</xdr:rowOff>
    </xdr:from>
    <xdr:to>
      <xdr:col>10</xdr:col>
      <xdr:colOff>114300</xdr:colOff>
      <xdr:row>40</xdr:row>
      <xdr:rowOff>107224</xdr:rowOff>
    </xdr:to>
    <xdr:cxnSp macro="">
      <xdr:nvCxnSpPr>
        <xdr:cNvPr id="83" name="直線コネクタ 82">
          <a:extLst>
            <a:ext uri="{FF2B5EF4-FFF2-40B4-BE49-F238E27FC236}">
              <a16:creationId xmlns:a16="http://schemas.microsoft.com/office/drawing/2014/main" id="{3D592E46-E7DD-43ED-A18E-246C460BED2C}"/>
            </a:ext>
          </a:extLst>
        </xdr:cNvPr>
        <xdr:cNvCxnSpPr/>
      </xdr:nvCxnSpPr>
      <xdr:spPr>
        <a:xfrm flipV="1">
          <a:off x="1130300" y="69537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0BA4851B-5F96-4271-8187-B2932C23A046}"/>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3A907938-48EF-4B21-85A3-E10C75038B60}"/>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a:extLst>
            <a:ext uri="{FF2B5EF4-FFF2-40B4-BE49-F238E27FC236}">
              <a16:creationId xmlns:a16="http://schemas.microsoft.com/office/drawing/2014/main" id="{09371E1E-F4B4-489A-B666-CBD00E76F0AD}"/>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a:extLst>
            <a:ext uri="{FF2B5EF4-FFF2-40B4-BE49-F238E27FC236}">
              <a16:creationId xmlns:a16="http://schemas.microsoft.com/office/drawing/2014/main" id="{B07539B0-1592-458E-A874-1B0571356FDC}"/>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168746</xdr:rowOff>
    </xdr:from>
    <xdr:ext cx="405111" cy="259045"/>
    <xdr:sp macro="" textlink="">
      <xdr:nvSpPr>
        <xdr:cNvPr id="88" name="n_1mainValue【図書館】&#10;有形固定資産減価償却率">
          <a:extLst>
            <a:ext uri="{FF2B5EF4-FFF2-40B4-BE49-F238E27FC236}">
              <a16:creationId xmlns:a16="http://schemas.microsoft.com/office/drawing/2014/main" id="{5ECE80E9-35D7-4665-ABB5-7B83D0008D44}"/>
            </a:ext>
          </a:extLst>
        </xdr:cNvPr>
        <xdr:cNvSpPr txBox="1"/>
      </xdr:nvSpPr>
      <xdr:spPr>
        <a:xfrm>
          <a:off x="35820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154050</xdr:rowOff>
    </xdr:from>
    <xdr:ext cx="405111" cy="259045"/>
    <xdr:sp macro="" textlink="">
      <xdr:nvSpPr>
        <xdr:cNvPr id="89" name="n_2mainValue【図書館】&#10;有形固定資産減価償却率">
          <a:extLst>
            <a:ext uri="{FF2B5EF4-FFF2-40B4-BE49-F238E27FC236}">
              <a16:creationId xmlns:a16="http://schemas.microsoft.com/office/drawing/2014/main" id="{DCC801DA-8603-45D2-A34B-DF81A18261EB}"/>
            </a:ext>
          </a:extLst>
        </xdr:cNvPr>
        <xdr:cNvSpPr txBox="1"/>
      </xdr:nvSpPr>
      <xdr:spPr>
        <a:xfrm>
          <a:off x="2705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137721</xdr:rowOff>
    </xdr:from>
    <xdr:ext cx="405111" cy="259045"/>
    <xdr:sp macro="" textlink="">
      <xdr:nvSpPr>
        <xdr:cNvPr id="90" name="n_3mainValue【図書館】&#10;有形固定資産減価償却率">
          <a:extLst>
            <a:ext uri="{FF2B5EF4-FFF2-40B4-BE49-F238E27FC236}">
              <a16:creationId xmlns:a16="http://schemas.microsoft.com/office/drawing/2014/main" id="{7BAB4097-4F13-4849-B83C-81F435AE46D8}"/>
            </a:ext>
          </a:extLst>
        </xdr:cNvPr>
        <xdr:cNvSpPr txBox="1"/>
      </xdr:nvSpPr>
      <xdr:spPr>
        <a:xfrm>
          <a:off x="1816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B2D01D13-CE14-486F-BA72-14C458C8EC54}"/>
            </a:ext>
          </a:extLst>
        </xdr:cNvPr>
        <xdr:cNvSpPr txBox="1"/>
      </xdr:nvSpPr>
      <xdr:spPr>
        <a:xfrm>
          <a:off x="927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FA0FFB-F09D-483E-B936-B2DA168F570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BADB619-17ED-4193-9634-9E29AD04D6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44715B6-93EE-4BE3-BE1F-EBB9531F36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6C934E3-7939-428E-B532-A5F2AA94BF1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316DAB-96CC-45F1-9534-E7DC78A833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FB44D05-C31C-4934-AA75-444B9DE60B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B97CF36-A4C2-47EE-97D1-0F7053DDED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DBD3079-E634-446F-9161-59D07CBB1B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8183681-A470-4BCF-8E1B-EEED18A6031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C9F41FE-BEEE-4974-84FD-11B2FBD55B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D78605B-EA01-443A-8DAE-90597EB9018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25F52DA-E550-406E-BD08-25D4B5DDE1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0BF7865-A825-453B-9436-87255AD9F8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1878571-557A-4206-A7EA-0F8C823D948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083E53E-6768-40F3-A92C-9BA0517873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0B45591-E13E-42B5-A1B4-323BA27AD1D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6F0B558-FE61-4F1F-BB71-B8961AA18D6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8365592-5E84-47C9-8D68-C5CE91D4F0A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21DD73C-35CA-4321-ABF5-E6DD5F0C291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F4F5F28-BC64-4626-9B45-37E223F555F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05DAB58-A4C3-4D0F-B774-8334BE3B28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68998C3-42DD-4D2E-9CE5-3E61F8CDA43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A9B11F20-C1D7-4C5B-93AD-5E8FB4A244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ED64AD10-2465-4297-91F4-0AE541219932}"/>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A0F590AE-FA3C-44A8-96D8-6451C1DD3239}"/>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912020EA-66D9-4AF4-8B3C-AA9A6E853EFD}"/>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BFD4A656-47AA-4054-881B-F45A844E1F73}"/>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5BC36F2E-1AA9-4A51-B68F-A853180C5BCE}"/>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DC026BCE-6979-46B3-81D5-E168F22FC1DD}"/>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1FC94B75-7D87-479E-B5E1-E18200795F67}"/>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1CFE3F82-FDFA-4E84-B471-609482A523DF}"/>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1730D42C-94D9-4100-BB60-9419B6485AA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843253AE-D29F-42DC-AD20-85152A9D22D7}"/>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635016B7-A851-4151-B6E8-9C2478D08DDE}"/>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5EA9AC-8163-4E78-9CC4-826390CBA0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1EED261-2FC5-4F54-BAFF-2BC196AF1B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633D87A-6DF9-423B-B900-BA630BCE4C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D3C5E40-B4F1-4035-A857-EDCE605437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7FA4F4D-970E-47E0-B718-A8CBC126E0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146050</xdr:rowOff>
    </xdr:from>
    <xdr:to>
      <xdr:col>55</xdr:col>
      <xdr:colOff>50800</xdr:colOff>
      <xdr:row>36</xdr:row>
      <xdr:rowOff>76200</xdr:rowOff>
    </xdr:to>
    <xdr:sp macro="" textlink="">
      <xdr:nvSpPr>
        <xdr:cNvPr id="131" name="楕円 130">
          <a:extLst>
            <a:ext uri="{FF2B5EF4-FFF2-40B4-BE49-F238E27FC236}">
              <a16:creationId xmlns:a16="http://schemas.microsoft.com/office/drawing/2014/main" id="{E90212AE-BA85-473C-A00B-9606C4A40911}"/>
            </a:ext>
          </a:extLst>
        </xdr:cNvPr>
        <xdr:cNvSpPr/>
      </xdr:nvSpPr>
      <xdr:spPr>
        <a:xfrm>
          <a:off x="10426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A3589537-7D0C-4FB1-A206-9904AE6A8647}"/>
            </a:ext>
          </a:extLst>
        </xdr:cNvPr>
        <xdr:cNvSpPr txBox="1"/>
      </xdr:nvSpPr>
      <xdr:spPr>
        <a:xfrm>
          <a:off x="10515600"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146050</xdr:rowOff>
    </xdr:from>
    <xdr:to>
      <xdr:col>50</xdr:col>
      <xdr:colOff>165100</xdr:colOff>
      <xdr:row>36</xdr:row>
      <xdr:rowOff>76200</xdr:rowOff>
    </xdr:to>
    <xdr:sp macro="" textlink="">
      <xdr:nvSpPr>
        <xdr:cNvPr id="133" name="楕円 132">
          <a:extLst>
            <a:ext uri="{FF2B5EF4-FFF2-40B4-BE49-F238E27FC236}">
              <a16:creationId xmlns:a16="http://schemas.microsoft.com/office/drawing/2014/main" id="{44C19DFF-1516-4051-8CD8-A3F619E4C7AE}"/>
            </a:ext>
          </a:extLst>
        </xdr:cNvPr>
        <xdr:cNvSpPr/>
      </xdr:nvSpPr>
      <xdr:spPr>
        <a:xfrm>
          <a:off x="958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25400</xdr:rowOff>
    </xdr:from>
    <xdr:to>
      <xdr:col>55</xdr:col>
      <xdr:colOff>0</xdr:colOff>
      <xdr:row>36</xdr:row>
      <xdr:rowOff>25400</xdr:rowOff>
    </xdr:to>
    <xdr:cxnSp macro="">
      <xdr:nvCxnSpPr>
        <xdr:cNvPr id="134" name="直線コネクタ 133">
          <a:extLst>
            <a:ext uri="{FF2B5EF4-FFF2-40B4-BE49-F238E27FC236}">
              <a16:creationId xmlns:a16="http://schemas.microsoft.com/office/drawing/2014/main" id="{556FCBDB-7743-4B63-8CD7-509C066E64E2}"/>
            </a:ext>
          </a:extLst>
        </xdr:cNvPr>
        <xdr:cNvCxnSpPr/>
      </xdr:nvCxnSpPr>
      <xdr:spPr>
        <a:xfrm>
          <a:off x="9639300" y="619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133350</xdr:rowOff>
    </xdr:from>
    <xdr:to>
      <xdr:col>46</xdr:col>
      <xdr:colOff>38100</xdr:colOff>
      <xdr:row>36</xdr:row>
      <xdr:rowOff>63500</xdr:rowOff>
    </xdr:to>
    <xdr:sp macro="" textlink="">
      <xdr:nvSpPr>
        <xdr:cNvPr id="135" name="楕円 134">
          <a:extLst>
            <a:ext uri="{FF2B5EF4-FFF2-40B4-BE49-F238E27FC236}">
              <a16:creationId xmlns:a16="http://schemas.microsoft.com/office/drawing/2014/main" id="{CE93606F-F6E2-4CDB-9E4C-2A1FC24CF5E1}"/>
            </a:ext>
          </a:extLst>
        </xdr:cNvPr>
        <xdr:cNvSpPr/>
      </xdr:nvSpPr>
      <xdr:spPr>
        <a:xfrm>
          <a:off x="8699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12700</xdr:rowOff>
    </xdr:from>
    <xdr:to>
      <xdr:col>50</xdr:col>
      <xdr:colOff>114300</xdr:colOff>
      <xdr:row>36</xdr:row>
      <xdr:rowOff>25400</xdr:rowOff>
    </xdr:to>
    <xdr:cxnSp macro="">
      <xdr:nvCxnSpPr>
        <xdr:cNvPr id="136" name="直線コネクタ 135">
          <a:extLst>
            <a:ext uri="{FF2B5EF4-FFF2-40B4-BE49-F238E27FC236}">
              <a16:creationId xmlns:a16="http://schemas.microsoft.com/office/drawing/2014/main" id="{4B6C9916-5AA0-43B4-A9AB-C34358692C3F}"/>
            </a:ext>
          </a:extLst>
        </xdr:cNvPr>
        <xdr:cNvCxnSpPr/>
      </xdr:nvCxnSpPr>
      <xdr:spPr>
        <a:xfrm>
          <a:off x="8750300" y="618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133350</xdr:rowOff>
    </xdr:from>
    <xdr:to>
      <xdr:col>41</xdr:col>
      <xdr:colOff>101600</xdr:colOff>
      <xdr:row>36</xdr:row>
      <xdr:rowOff>63500</xdr:rowOff>
    </xdr:to>
    <xdr:sp macro="" textlink="">
      <xdr:nvSpPr>
        <xdr:cNvPr id="137" name="楕円 136">
          <a:extLst>
            <a:ext uri="{FF2B5EF4-FFF2-40B4-BE49-F238E27FC236}">
              <a16:creationId xmlns:a16="http://schemas.microsoft.com/office/drawing/2014/main" id="{D6132AF3-77AE-4D9A-9FA3-370FB6F079DB}"/>
            </a:ext>
          </a:extLst>
        </xdr:cNvPr>
        <xdr:cNvSpPr/>
      </xdr:nvSpPr>
      <xdr:spPr>
        <a:xfrm>
          <a:off x="7810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12700</xdr:rowOff>
    </xdr:from>
    <xdr:to>
      <xdr:col>45</xdr:col>
      <xdr:colOff>177800</xdr:colOff>
      <xdr:row>36</xdr:row>
      <xdr:rowOff>12700</xdr:rowOff>
    </xdr:to>
    <xdr:cxnSp macro="">
      <xdr:nvCxnSpPr>
        <xdr:cNvPr id="138" name="直線コネクタ 137">
          <a:extLst>
            <a:ext uri="{FF2B5EF4-FFF2-40B4-BE49-F238E27FC236}">
              <a16:creationId xmlns:a16="http://schemas.microsoft.com/office/drawing/2014/main" id="{0582ACEC-A4AE-4952-96D8-98F38F3927D7}"/>
            </a:ext>
          </a:extLst>
        </xdr:cNvPr>
        <xdr:cNvCxnSpPr/>
      </xdr:nvCxnSpPr>
      <xdr:spPr>
        <a:xfrm>
          <a:off x="78613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120650</xdr:rowOff>
    </xdr:from>
    <xdr:to>
      <xdr:col>36</xdr:col>
      <xdr:colOff>165100</xdr:colOff>
      <xdr:row>36</xdr:row>
      <xdr:rowOff>50800</xdr:rowOff>
    </xdr:to>
    <xdr:sp macro="" textlink="">
      <xdr:nvSpPr>
        <xdr:cNvPr id="139" name="楕円 138">
          <a:extLst>
            <a:ext uri="{FF2B5EF4-FFF2-40B4-BE49-F238E27FC236}">
              <a16:creationId xmlns:a16="http://schemas.microsoft.com/office/drawing/2014/main" id="{A42C03AD-8E28-4582-BADF-7339734022F4}"/>
            </a:ext>
          </a:extLst>
        </xdr:cNvPr>
        <xdr:cNvSpPr/>
      </xdr:nvSpPr>
      <xdr:spPr>
        <a:xfrm>
          <a:off x="692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0</xdr:rowOff>
    </xdr:from>
    <xdr:to>
      <xdr:col>41</xdr:col>
      <xdr:colOff>50800</xdr:colOff>
      <xdr:row>36</xdr:row>
      <xdr:rowOff>12700</xdr:rowOff>
    </xdr:to>
    <xdr:cxnSp macro="">
      <xdr:nvCxnSpPr>
        <xdr:cNvPr id="140" name="直線コネクタ 139">
          <a:extLst>
            <a:ext uri="{FF2B5EF4-FFF2-40B4-BE49-F238E27FC236}">
              <a16:creationId xmlns:a16="http://schemas.microsoft.com/office/drawing/2014/main" id="{C8631A04-F30F-4AD2-BBC6-111C333DD537}"/>
            </a:ext>
          </a:extLst>
        </xdr:cNvPr>
        <xdr:cNvCxnSpPr/>
      </xdr:nvCxnSpPr>
      <xdr:spPr>
        <a:xfrm>
          <a:off x="6972300" y="617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76235F7F-4AB7-4640-9897-CFF9AE9A2351}"/>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a:extLst>
            <a:ext uri="{FF2B5EF4-FFF2-40B4-BE49-F238E27FC236}">
              <a16:creationId xmlns:a16="http://schemas.microsoft.com/office/drawing/2014/main" id="{DC157393-90C1-4732-90DD-24CCF1B8DEAF}"/>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A11B1CAB-2B05-4C6D-8DFA-938AF31F8406}"/>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5A54DB01-43CC-4F8F-8E23-77953B65F1AD}"/>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92727</xdr:rowOff>
    </xdr:from>
    <xdr:ext cx="469744" cy="259045"/>
    <xdr:sp macro="" textlink="">
      <xdr:nvSpPr>
        <xdr:cNvPr id="145" name="n_1mainValue【図書館】&#10;一人当たり面積">
          <a:extLst>
            <a:ext uri="{FF2B5EF4-FFF2-40B4-BE49-F238E27FC236}">
              <a16:creationId xmlns:a16="http://schemas.microsoft.com/office/drawing/2014/main" id="{170E3627-CA02-4913-BFFB-825D3CB976FF}"/>
            </a:ext>
          </a:extLst>
        </xdr:cNvPr>
        <xdr:cNvSpPr txBox="1"/>
      </xdr:nvSpPr>
      <xdr:spPr>
        <a:xfrm>
          <a:off x="93917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80027</xdr:rowOff>
    </xdr:from>
    <xdr:ext cx="469744" cy="259045"/>
    <xdr:sp macro="" textlink="">
      <xdr:nvSpPr>
        <xdr:cNvPr id="146" name="n_2mainValue【図書館】&#10;一人当たり面積">
          <a:extLst>
            <a:ext uri="{FF2B5EF4-FFF2-40B4-BE49-F238E27FC236}">
              <a16:creationId xmlns:a16="http://schemas.microsoft.com/office/drawing/2014/main" id="{4B62B492-B7AE-4BF0-AE34-7C9D944137B0}"/>
            </a:ext>
          </a:extLst>
        </xdr:cNvPr>
        <xdr:cNvSpPr txBox="1"/>
      </xdr:nvSpPr>
      <xdr:spPr>
        <a:xfrm>
          <a:off x="85154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80027</xdr:rowOff>
    </xdr:from>
    <xdr:ext cx="469744" cy="259045"/>
    <xdr:sp macro="" textlink="">
      <xdr:nvSpPr>
        <xdr:cNvPr id="147" name="n_3mainValue【図書館】&#10;一人当たり面積">
          <a:extLst>
            <a:ext uri="{FF2B5EF4-FFF2-40B4-BE49-F238E27FC236}">
              <a16:creationId xmlns:a16="http://schemas.microsoft.com/office/drawing/2014/main" id="{F9BD0DD5-5597-4278-8081-8F66E9345AB2}"/>
            </a:ext>
          </a:extLst>
        </xdr:cNvPr>
        <xdr:cNvSpPr txBox="1"/>
      </xdr:nvSpPr>
      <xdr:spPr>
        <a:xfrm>
          <a:off x="76264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67327</xdr:rowOff>
    </xdr:from>
    <xdr:ext cx="469744" cy="259045"/>
    <xdr:sp macro="" textlink="">
      <xdr:nvSpPr>
        <xdr:cNvPr id="148" name="n_4mainValue【図書館】&#10;一人当たり面積">
          <a:extLst>
            <a:ext uri="{FF2B5EF4-FFF2-40B4-BE49-F238E27FC236}">
              <a16:creationId xmlns:a16="http://schemas.microsoft.com/office/drawing/2014/main" id="{E6E890E4-2BD6-413D-BFD7-20A27ACF201B}"/>
            </a:ext>
          </a:extLst>
        </xdr:cNvPr>
        <xdr:cNvSpPr txBox="1"/>
      </xdr:nvSpPr>
      <xdr:spPr>
        <a:xfrm>
          <a:off x="6737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11D9BDB-D4A6-4656-B632-0B6A45EB5E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A4F86E6-991F-4EFB-ABA1-808DAD24FD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3C218C6-610D-4DF9-BFD1-EEBD8C46EB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C145091-448E-4C5F-98C3-873FB154F6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28612BC-F91D-4033-B089-C0E2DB8883E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AB5F33A-0453-49A7-BCB8-5DDFF768706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54D01EF-56C6-4825-B232-80A49E1667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256F3A8-E696-430A-809E-6074364EDF8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A5EA05A-76EF-434E-8A84-9E2BE582E6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2107051-46C2-46E3-B98B-174AEB1A1D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CD1EAF2-EF48-45CF-9748-175528CE4C3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E39225C-6A3A-4041-846F-7793610632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5425D6A-4F32-4F32-A625-7160FA9014B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26A54BB-EB98-4948-A153-8304CBED6F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889B6EF-9E9A-4B07-9FD2-13C8C784F1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223A16B-4DA5-4570-86CA-74719C662EB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59E84D8-4BFB-4711-969D-10A9F52481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7FCB57D-9FB8-4E1D-95D6-F04252B0BB3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514905C-DC85-4974-AFD2-9506D097ED7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159F3D9-28AF-4E7E-8659-AAC4909539D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E73DED97-383F-4272-BBF3-C7B57B07DE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91600F4-97D2-4BC0-89E8-A82F0E54D0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55A1CB8-26AB-4347-997B-110898A4E4C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C80934A-31C5-4195-B201-E9B460D339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54CF1A2F-B7B8-4DFA-A992-DA9623863C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972CB859-AD19-4020-9F4A-71D040503EFB}"/>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C4C94158-8F32-419E-8D0F-BB4ED19BF66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9228ADDC-7132-4CDA-99E6-946BE086300C}"/>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8C8C02D7-899A-451C-A09B-A4AD82A6099C}"/>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E7C061A-1DD6-47B9-8CA7-28362996DCF1}"/>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9259D0E6-96E3-4CBD-9CDF-B61867C979B7}"/>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8A7AD1F6-2FFE-4110-961F-1F4435EB27E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42412446-B07C-46ED-A6D0-939C7CBB11DB}"/>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7D2A565C-47F6-47E7-AF37-C5C3F66B867B}"/>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9B42C5A7-8F3B-404B-A39A-C325BD3D10E3}"/>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215468B7-4014-4B60-B435-519FF129B8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2F29890-57E1-4C55-ACB0-8DCA38BB63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87C332-06A5-4616-9E7C-FCDECDA2CEA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95B49A8-D252-4D83-BB96-801CC53514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356A54-C74D-435C-971A-B5612A2A16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69C4E3A-AC74-4A9B-82FD-345D73CF89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90" name="楕円 189">
          <a:extLst>
            <a:ext uri="{FF2B5EF4-FFF2-40B4-BE49-F238E27FC236}">
              <a16:creationId xmlns:a16="http://schemas.microsoft.com/office/drawing/2014/main" id="{6CEE3CDB-1DE7-4A38-AE28-8694485D98B5}"/>
            </a:ext>
          </a:extLst>
        </xdr:cNvPr>
        <xdr:cNvSpPr/>
      </xdr:nvSpPr>
      <xdr:spPr>
        <a:xfrm>
          <a:off x="45847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68053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589F99D-265E-4A3A-BBB5-371DF188D489}"/>
            </a:ext>
          </a:extLst>
        </xdr:cNvPr>
        <xdr:cNvSpPr txBox="1"/>
      </xdr:nvSpPr>
      <xdr:spPr>
        <a:xfrm>
          <a:off x="4673600"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53703</xdr:rowOff>
    </xdr:from>
    <xdr:to>
      <xdr:col>20</xdr:col>
      <xdr:colOff>38100</xdr:colOff>
      <xdr:row>61</xdr:row>
      <xdr:rowOff>155303</xdr:rowOff>
    </xdr:to>
    <xdr:sp macro="" textlink="">
      <xdr:nvSpPr>
        <xdr:cNvPr id="192" name="楕円 191">
          <a:extLst>
            <a:ext uri="{FF2B5EF4-FFF2-40B4-BE49-F238E27FC236}">
              <a16:creationId xmlns:a16="http://schemas.microsoft.com/office/drawing/2014/main" id="{2405E0C7-D2DA-4A74-9FA4-788392787F0C}"/>
            </a:ext>
          </a:extLst>
        </xdr:cNvPr>
        <xdr:cNvSpPr/>
      </xdr:nvSpPr>
      <xdr:spPr>
        <a:xfrm>
          <a:off x="3746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104503</xdr:rowOff>
    </xdr:from>
    <xdr:to>
      <xdr:col>24</xdr:col>
      <xdr:colOff>63500</xdr:colOff>
      <xdr:row>61</xdr:row>
      <xdr:rowOff>140426</xdr:rowOff>
    </xdr:to>
    <xdr:cxnSp macro="">
      <xdr:nvCxnSpPr>
        <xdr:cNvPr id="193" name="直線コネクタ 192">
          <a:extLst>
            <a:ext uri="{FF2B5EF4-FFF2-40B4-BE49-F238E27FC236}">
              <a16:creationId xmlns:a16="http://schemas.microsoft.com/office/drawing/2014/main" id="{29E7D83D-2D0E-4ADE-A6FE-6101423BE9D5}"/>
            </a:ext>
          </a:extLst>
        </xdr:cNvPr>
        <xdr:cNvCxnSpPr/>
      </xdr:nvCxnSpPr>
      <xdr:spPr>
        <a:xfrm>
          <a:off x="3797300" y="1056295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4" name="楕円 193">
          <a:extLst>
            <a:ext uri="{FF2B5EF4-FFF2-40B4-BE49-F238E27FC236}">
              <a16:creationId xmlns:a16="http://schemas.microsoft.com/office/drawing/2014/main" id="{DD3E7F55-2ADD-43D5-821E-89178275F1AB}"/>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104503</xdr:rowOff>
    </xdr:to>
    <xdr:cxnSp macro="">
      <xdr:nvCxnSpPr>
        <xdr:cNvPr id="195" name="直線コネクタ 194">
          <a:extLst>
            <a:ext uri="{FF2B5EF4-FFF2-40B4-BE49-F238E27FC236}">
              <a16:creationId xmlns:a16="http://schemas.microsoft.com/office/drawing/2014/main" id="{590BF665-C872-410E-8E32-AE99AC9BFE20}"/>
            </a:ext>
          </a:extLst>
        </xdr:cNvPr>
        <xdr:cNvCxnSpPr/>
      </xdr:nvCxnSpPr>
      <xdr:spPr>
        <a:xfrm>
          <a:off x="2908300" y="105270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6" name="楕円 195">
          <a:extLst>
            <a:ext uri="{FF2B5EF4-FFF2-40B4-BE49-F238E27FC236}">
              <a16:creationId xmlns:a16="http://schemas.microsoft.com/office/drawing/2014/main" id="{9254C822-009C-41F4-A70C-178B2EEEBCBC}"/>
            </a:ext>
          </a:extLst>
        </xdr:cNvPr>
        <xdr:cNvSpPr/>
      </xdr:nvSpPr>
      <xdr:spPr>
        <a:xfrm>
          <a:off x="1968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68580</xdr:rowOff>
    </xdr:to>
    <xdr:cxnSp macro="">
      <xdr:nvCxnSpPr>
        <xdr:cNvPr id="197" name="直線コネクタ 196">
          <a:extLst>
            <a:ext uri="{FF2B5EF4-FFF2-40B4-BE49-F238E27FC236}">
              <a16:creationId xmlns:a16="http://schemas.microsoft.com/office/drawing/2014/main" id="{DB82899D-17F4-40D0-8919-C1222E546932}"/>
            </a:ext>
          </a:extLst>
        </xdr:cNvPr>
        <xdr:cNvCxnSpPr/>
      </xdr:nvCxnSpPr>
      <xdr:spPr>
        <a:xfrm>
          <a:off x="2019300" y="104878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171269</xdr:rowOff>
    </xdr:from>
    <xdr:to>
      <xdr:col>6</xdr:col>
      <xdr:colOff>38100</xdr:colOff>
      <xdr:row>61</xdr:row>
      <xdr:rowOff>101419</xdr:rowOff>
    </xdr:to>
    <xdr:sp macro="" textlink="">
      <xdr:nvSpPr>
        <xdr:cNvPr id="198" name="楕円 197">
          <a:extLst>
            <a:ext uri="{FF2B5EF4-FFF2-40B4-BE49-F238E27FC236}">
              <a16:creationId xmlns:a16="http://schemas.microsoft.com/office/drawing/2014/main" id="{4F76C6CD-221A-48F4-B827-6F9D3E20F46E}"/>
            </a:ext>
          </a:extLst>
        </xdr:cNvPr>
        <xdr:cNvSpPr/>
      </xdr:nvSpPr>
      <xdr:spPr>
        <a:xfrm>
          <a:off x="107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50619</xdr:rowOff>
    </xdr:to>
    <xdr:cxnSp macro="">
      <xdr:nvCxnSpPr>
        <xdr:cNvPr id="199" name="直線コネクタ 198">
          <a:extLst>
            <a:ext uri="{FF2B5EF4-FFF2-40B4-BE49-F238E27FC236}">
              <a16:creationId xmlns:a16="http://schemas.microsoft.com/office/drawing/2014/main" id="{73CDC349-FAEC-472E-9A96-DF7A4063D95A}"/>
            </a:ext>
          </a:extLst>
        </xdr:cNvPr>
        <xdr:cNvCxnSpPr/>
      </xdr:nvCxnSpPr>
      <xdr:spPr>
        <a:xfrm flipV="1">
          <a:off x="1130300" y="104878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4244239-8F9E-4AD0-B650-B6C77FA1B70C}"/>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a:extLst>
            <a:ext uri="{FF2B5EF4-FFF2-40B4-BE49-F238E27FC236}">
              <a16:creationId xmlns:a16="http://schemas.microsoft.com/office/drawing/2014/main" id="{79485355-8E45-4F11-839F-6265C53F4907}"/>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5BE028EA-4DFB-4601-AF30-947526088B97}"/>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B318E6B8-3A33-4FB4-BBB5-6D6C4431659D}"/>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146430</xdr:rowOff>
    </xdr:from>
    <xdr:ext cx="405111" cy="259045"/>
    <xdr:sp macro="" textlink="">
      <xdr:nvSpPr>
        <xdr:cNvPr id="204" name="n_1mainValue【体育館・プール】&#10;有形固定資産減価償却率">
          <a:extLst>
            <a:ext uri="{FF2B5EF4-FFF2-40B4-BE49-F238E27FC236}">
              <a16:creationId xmlns:a16="http://schemas.microsoft.com/office/drawing/2014/main" id="{7C4C6789-E7DE-440E-BD28-6A57A57599CE}"/>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5" name="n_2mainValue【体育館・プール】&#10;有形固定資産減価償却率">
          <a:extLst>
            <a:ext uri="{FF2B5EF4-FFF2-40B4-BE49-F238E27FC236}">
              <a16:creationId xmlns:a16="http://schemas.microsoft.com/office/drawing/2014/main" id="{2F6CCCE5-1A6E-4222-919A-34C0ED77C2B8}"/>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6" name="n_3mainValue【体育館・プール】&#10;有形固定資産減価償却率">
          <a:extLst>
            <a:ext uri="{FF2B5EF4-FFF2-40B4-BE49-F238E27FC236}">
              <a16:creationId xmlns:a16="http://schemas.microsoft.com/office/drawing/2014/main" id="{0E3AC8DE-E0DC-4889-AE7D-B498C948F0AF}"/>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7" name="n_4mainValue【体育館・プール】&#10;有形固定資産減価償却率">
          <a:extLst>
            <a:ext uri="{FF2B5EF4-FFF2-40B4-BE49-F238E27FC236}">
              <a16:creationId xmlns:a16="http://schemas.microsoft.com/office/drawing/2014/main" id="{C5ECB004-0505-4C0C-B426-0EFFE90AEBFC}"/>
            </a:ext>
          </a:extLst>
        </xdr:cNvPr>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9DEEB0F-75D3-40B5-AF71-E9A807B8A1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6028071-96A1-42C9-A168-E471A06316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2790C1C-20AF-4215-8803-4478015151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9492E1F-A9A4-4F41-8EB6-17BD01A7BF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A3559DC-D24C-491B-BFFD-F6E86389CA8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4A4B0BE-D967-417C-978A-DAA6A55F69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00DB0E6-14D2-436B-A82A-543B55016D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2D8B3E3-35FA-4478-9B8D-DFE0C0F542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478BBC6-3D8D-4E9B-8A91-424CC2FAB9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00825CF-2B9E-4A87-BD52-8EC4884DF8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F113AEED-F636-461F-9C52-C16C3A398A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CA46739D-4B6E-45FB-821D-3CB6CD308CC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EC36BE4-B50F-409F-A553-425FE95D9C0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97FFDB2D-46E2-4E06-8168-0E08ED70BAA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C60BFF3-69F2-4F9E-AC8E-39733D44DF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72BD65C-C731-4236-8C95-5FA980780EE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A65D14B-7C1A-496D-B959-B3B06F55DD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CD87369-86CC-4A43-A6B0-4B1A83F39B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7C96AE2-68D4-4883-81E1-B210E11AC55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12BC733-0816-4C1B-8199-371D359E2B3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CA62955-53EB-4BC8-A078-0567AEB9A7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86FDEDBA-4635-431F-AC5A-086530CAD97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4721D27-555C-49E9-86DB-E8819BD97B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7DEA7D1C-7067-4C83-BBD3-57B235A0F85D}"/>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8362F485-F855-42D9-ABE4-7B09923CD29E}"/>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85DBBB02-4E3D-4794-BA2C-B950DCE404A6}"/>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7C39D576-6645-47E7-9BBC-AB8C2DEF0733}"/>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8930E20E-43B9-475E-AD53-ECC599F557AF}"/>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741162D6-54C5-4CA8-B1E1-CE0978AE7EFA}"/>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0126EA24-8591-4827-B300-E70D04F8886B}"/>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AECD7635-8FF9-4E2C-BAC4-11E50AA74C41}"/>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08B8B2BB-C457-4AA2-BA72-E0BA594C1EBD}"/>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2FE3A61A-CCD6-4417-838E-9E0600D2F10C}"/>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706B8255-7D54-4F92-B9C9-3C11C02368D5}"/>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4AAFB2B-6976-44C4-8343-B8E26607D8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BA1FD10-F628-41D8-8097-25B9F3D965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267C6AD-59D2-46BD-9DC4-37DED2B795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3991A17-F29D-46B3-9999-4DE35BA70A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CF78E86-D351-4230-A391-47BC062C660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7" name="楕円 246">
          <a:extLst>
            <a:ext uri="{FF2B5EF4-FFF2-40B4-BE49-F238E27FC236}">
              <a16:creationId xmlns:a16="http://schemas.microsoft.com/office/drawing/2014/main" id="{3FBB27F0-8307-431F-8ABF-16AB341151B7}"/>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30497</xdr:rowOff>
    </xdr:from>
    <xdr:ext cx="469744" cy="259045"/>
    <xdr:sp macro="" textlink="">
      <xdr:nvSpPr>
        <xdr:cNvPr id="248" name="【体育館・プール】&#10;一人当たり面積該当値テキスト">
          <a:extLst>
            <a:ext uri="{FF2B5EF4-FFF2-40B4-BE49-F238E27FC236}">
              <a16:creationId xmlns:a16="http://schemas.microsoft.com/office/drawing/2014/main" id="{AA30A189-0977-4F61-8DE5-852B4B4B73BB}"/>
            </a:ext>
          </a:extLst>
        </xdr:cNvPr>
        <xdr:cNvSpPr txBox="1"/>
      </xdr:nvSpPr>
      <xdr:spPr>
        <a:xfrm>
          <a:off x="10515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9" name="楕円 248">
          <a:extLst>
            <a:ext uri="{FF2B5EF4-FFF2-40B4-BE49-F238E27FC236}">
              <a16:creationId xmlns:a16="http://schemas.microsoft.com/office/drawing/2014/main" id="{D2AB1671-3887-43AD-B59C-C89A705C994C}"/>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50" name="直線コネクタ 249">
          <a:extLst>
            <a:ext uri="{FF2B5EF4-FFF2-40B4-BE49-F238E27FC236}">
              <a16:creationId xmlns:a16="http://schemas.microsoft.com/office/drawing/2014/main" id="{63E4718B-F1E4-44E3-8939-3E9D4810C964}"/>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48260</xdr:rowOff>
    </xdr:from>
    <xdr:to>
      <xdr:col>46</xdr:col>
      <xdr:colOff>38100</xdr:colOff>
      <xdr:row>62</xdr:row>
      <xdr:rowOff>149860</xdr:rowOff>
    </xdr:to>
    <xdr:sp macro="" textlink="">
      <xdr:nvSpPr>
        <xdr:cNvPr id="251" name="楕円 250">
          <a:extLst>
            <a:ext uri="{FF2B5EF4-FFF2-40B4-BE49-F238E27FC236}">
              <a16:creationId xmlns:a16="http://schemas.microsoft.com/office/drawing/2014/main" id="{1C7E923F-7340-4D35-A7EC-332480CEDB8B}"/>
            </a:ext>
          </a:extLst>
        </xdr:cNvPr>
        <xdr:cNvSpPr/>
      </xdr:nvSpPr>
      <xdr:spPr>
        <a:xfrm>
          <a:off x="8699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99060</xdr:rowOff>
    </xdr:from>
    <xdr:to>
      <xdr:col>50</xdr:col>
      <xdr:colOff>114300</xdr:colOff>
      <xdr:row>62</xdr:row>
      <xdr:rowOff>102870</xdr:rowOff>
    </xdr:to>
    <xdr:cxnSp macro="">
      <xdr:nvCxnSpPr>
        <xdr:cNvPr id="252" name="直線コネクタ 251">
          <a:extLst>
            <a:ext uri="{FF2B5EF4-FFF2-40B4-BE49-F238E27FC236}">
              <a16:creationId xmlns:a16="http://schemas.microsoft.com/office/drawing/2014/main" id="{4CD52F9B-FC3B-41FE-8798-C63C7477DAFC}"/>
            </a:ext>
          </a:extLst>
        </xdr:cNvPr>
        <xdr:cNvCxnSpPr/>
      </xdr:nvCxnSpPr>
      <xdr:spPr>
        <a:xfrm>
          <a:off x="8750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46355</xdr:rowOff>
    </xdr:from>
    <xdr:to>
      <xdr:col>41</xdr:col>
      <xdr:colOff>101600</xdr:colOff>
      <xdr:row>62</xdr:row>
      <xdr:rowOff>147955</xdr:rowOff>
    </xdr:to>
    <xdr:sp macro="" textlink="">
      <xdr:nvSpPr>
        <xdr:cNvPr id="253" name="楕円 252">
          <a:extLst>
            <a:ext uri="{FF2B5EF4-FFF2-40B4-BE49-F238E27FC236}">
              <a16:creationId xmlns:a16="http://schemas.microsoft.com/office/drawing/2014/main" id="{81B0D19E-7616-4E13-AB3A-AA95A54E1818}"/>
            </a:ext>
          </a:extLst>
        </xdr:cNvPr>
        <xdr:cNvSpPr/>
      </xdr:nvSpPr>
      <xdr:spPr>
        <a:xfrm>
          <a:off x="781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97155</xdr:rowOff>
    </xdr:from>
    <xdr:to>
      <xdr:col>45</xdr:col>
      <xdr:colOff>177800</xdr:colOff>
      <xdr:row>62</xdr:row>
      <xdr:rowOff>99060</xdr:rowOff>
    </xdr:to>
    <xdr:cxnSp macro="">
      <xdr:nvCxnSpPr>
        <xdr:cNvPr id="254" name="直線コネクタ 253">
          <a:extLst>
            <a:ext uri="{FF2B5EF4-FFF2-40B4-BE49-F238E27FC236}">
              <a16:creationId xmlns:a16="http://schemas.microsoft.com/office/drawing/2014/main" id="{351FF148-AF4D-40AB-9B9E-9F650301360D}"/>
            </a:ext>
          </a:extLst>
        </xdr:cNvPr>
        <xdr:cNvCxnSpPr/>
      </xdr:nvCxnSpPr>
      <xdr:spPr>
        <a:xfrm>
          <a:off x="7861300" y="107270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5" name="楕円 254">
          <a:extLst>
            <a:ext uri="{FF2B5EF4-FFF2-40B4-BE49-F238E27FC236}">
              <a16:creationId xmlns:a16="http://schemas.microsoft.com/office/drawing/2014/main" id="{B48348A0-5671-4729-B636-0AEC345B83CB}"/>
            </a:ext>
          </a:extLst>
        </xdr:cNvPr>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97155</xdr:rowOff>
    </xdr:to>
    <xdr:cxnSp macro="">
      <xdr:nvCxnSpPr>
        <xdr:cNvPr id="256" name="直線コネクタ 255">
          <a:extLst>
            <a:ext uri="{FF2B5EF4-FFF2-40B4-BE49-F238E27FC236}">
              <a16:creationId xmlns:a16="http://schemas.microsoft.com/office/drawing/2014/main" id="{A20CA6D9-9EF3-4DCE-849F-475200B935E1}"/>
            </a:ext>
          </a:extLst>
        </xdr:cNvPr>
        <xdr:cNvCxnSpPr/>
      </xdr:nvCxnSpPr>
      <xdr:spPr>
        <a:xfrm>
          <a:off x="6972300" y="1072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132F8C98-FFE4-4FB7-9F0F-E92BDC3AE14B}"/>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E97E5F0A-36BD-40EC-BAEC-55C9CEAEBF4D}"/>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D0919960-2C85-474D-B9CC-686A0A681882}"/>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a:extLst>
            <a:ext uri="{FF2B5EF4-FFF2-40B4-BE49-F238E27FC236}">
              <a16:creationId xmlns:a16="http://schemas.microsoft.com/office/drawing/2014/main" id="{F40BDED4-3104-4C59-9119-C8DAEB8CDBEB}"/>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61" name="n_1mainValue【体育館・プール】&#10;一人当たり面積">
          <a:extLst>
            <a:ext uri="{FF2B5EF4-FFF2-40B4-BE49-F238E27FC236}">
              <a16:creationId xmlns:a16="http://schemas.microsoft.com/office/drawing/2014/main" id="{6762A669-AE5C-4716-A847-D8A64C0613F8}"/>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140987</xdr:rowOff>
    </xdr:from>
    <xdr:ext cx="469744" cy="259045"/>
    <xdr:sp macro="" textlink="">
      <xdr:nvSpPr>
        <xdr:cNvPr id="262" name="n_2mainValue【体育館・プール】&#10;一人当たり面積">
          <a:extLst>
            <a:ext uri="{FF2B5EF4-FFF2-40B4-BE49-F238E27FC236}">
              <a16:creationId xmlns:a16="http://schemas.microsoft.com/office/drawing/2014/main" id="{3585D356-78B7-41A9-86BC-7CF0F13F5A59}"/>
            </a:ext>
          </a:extLst>
        </xdr:cNvPr>
        <xdr:cNvSpPr txBox="1"/>
      </xdr:nvSpPr>
      <xdr:spPr>
        <a:xfrm>
          <a:off x="8515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63" name="n_3mainValue【体育館・プール】&#10;一人当たり面積">
          <a:extLst>
            <a:ext uri="{FF2B5EF4-FFF2-40B4-BE49-F238E27FC236}">
              <a16:creationId xmlns:a16="http://schemas.microsoft.com/office/drawing/2014/main" id="{EC8317B1-2B25-4BFD-AAFD-86793B8DC10D}"/>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4" name="n_4mainValue【体育館・プール】&#10;一人当たり面積">
          <a:extLst>
            <a:ext uri="{FF2B5EF4-FFF2-40B4-BE49-F238E27FC236}">
              <a16:creationId xmlns:a16="http://schemas.microsoft.com/office/drawing/2014/main" id="{2577061C-D6CD-4026-97C7-35734D92B2F2}"/>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08652CB-974C-4284-A3BF-DAE0742634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830507F-CC9D-4BA1-BC90-CC60117B46C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798D6B8-54E7-4159-9EAF-789B874598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410CF5D-EB24-4EE4-BD3B-AE5CB0C65D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B23DE9E-73DE-47F5-83E7-EBCD8423466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EE19754-FC11-4F61-B54A-CBFFF528CD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D2B0EE4-10A6-4081-9E6D-EB825B18DA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202C55C-B81C-4F56-8B94-D9BB7CCC3F8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EB37A67A-6DC3-4283-AD59-FF1E7B57C8B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1A7F0740-1260-4B2E-94AF-D275CF49EC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FBF25FC9-B949-4897-9661-EA989BFD3E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A0E4A727-452A-4A4E-A511-074E5018A5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B4C32AF6-5727-4D58-9B98-8FEC4C73FE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7E3BB12B-1703-4B88-B439-107FADD993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D2802755-489D-47AA-8135-DEFB8EFFF89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B4FE38D0-FA04-4107-9E39-861A44A0541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FC5258A-82C7-4766-B123-A15B055850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476035D-FBBC-4276-8B42-E5D2C4DE18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136B468-CFA3-4B89-9C53-C06507AC3AB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BBBC45-1146-4078-9762-80654BC351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42EF00F4-1E8C-4C47-9417-EED5632D67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FA09B4CD-D787-4A47-B3D6-498CA864B8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8403B416-4C71-45D7-839B-ED422D00FE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E147C2D1-875E-42A8-B13C-A3B412C7F8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78C0D111-28D2-4E0E-B5D8-D2646709A79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DBD93E3C-2F75-4915-B2C2-61BCC94086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C1E499AD-EBE7-42C4-9341-C1ADFEFDD1A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43694880-92F0-4758-B019-A00915B5FF6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C9B2F4A2-7AD0-4622-8736-DBF266899DA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EBB8C24E-2F1B-490E-B7B6-229738126E5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D5DBAF0-5E05-4A7F-AD1D-4E738CF741C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606370CC-E4FB-4DCF-9C94-13248BA7F7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533088ED-37DE-4C4C-A2C7-BC8C10C2754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39D54A71-89F6-4DC6-9C60-3DCA4A1D70F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FBB963A2-5B78-472F-89A4-489F281D367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3DCFFA45-A783-4CC5-8118-B251658FE4A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BED0CA93-FD8C-44D2-90E5-30D597E5320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2AD449D8-4AF3-4040-9FDA-A0662EF897F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988B7464-21FF-41B9-BC99-630CDC92AD4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199A874-C41E-4CDF-8327-871A2B204F1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8F77F3A8-C42D-4B95-A7B1-BC5B65CA58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06" name="直線コネクタ 305">
          <a:extLst>
            <a:ext uri="{FF2B5EF4-FFF2-40B4-BE49-F238E27FC236}">
              <a16:creationId xmlns:a16="http://schemas.microsoft.com/office/drawing/2014/main" id="{41FAF98B-DE7D-4BB5-B0E0-6D3E21FA592B}"/>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AF5FDB24-E32F-4FFB-83E4-7BF565A17EE5}"/>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08" name="直線コネクタ 307">
          <a:extLst>
            <a:ext uri="{FF2B5EF4-FFF2-40B4-BE49-F238E27FC236}">
              <a16:creationId xmlns:a16="http://schemas.microsoft.com/office/drawing/2014/main" id="{FFDBFBAF-E995-44C4-BB0B-4A6BB96CF22E}"/>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77A5BEE9-4A79-4DEB-9391-E874D63778E7}"/>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10" name="直線コネクタ 309">
          <a:extLst>
            <a:ext uri="{FF2B5EF4-FFF2-40B4-BE49-F238E27FC236}">
              <a16:creationId xmlns:a16="http://schemas.microsoft.com/office/drawing/2014/main" id="{3FCAFA3C-BB4C-4770-B831-F84B07A2E045}"/>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4F6972E8-6609-4A3A-8D64-0ED1F5E77202}"/>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12" name="フローチャート: 判断 311">
          <a:extLst>
            <a:ext uri="{FF2B5EF4-FFF2-40B4-BE49-F238E27FC236}">
              <a16:creationId xmlns:a16="http://schemas.microsoft.com/office/drawing/2014/main" id="{5E779BFD-4186-4D99-B590-64A8DC104EAC}"/>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3" name="フローチャート: 判断 312">
          <a:extLst>
            <a:ext uri="{FF2B5EF4-FFF2-40B4-BE49-F238E27FC236}">
              <a16:creationId xmlns:a16="http://schemas.microsoft.com/office/drawing/2014/main" id="{DBA651EF-2B94-4631-AF31-3641B444AEE9}"/>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14" name="フローチャート: 判断 313">
          <a:extLst>
            <a:ext uri="{FF2B5EF4-FFF2-40B4-BE49-F238E27FC236}">
              <a16:creationId xmlns:a16="http://schemas.microsoft.com/office/drawing/2014/main" id="{B8CE10B7-980B-4560-946B-415EB9870E5F}"/>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15" name="フローチャート: 判断 314">
          <a:extLst>
            <a:ext uri="{FF2B5EF4-FFF2-40B4-BE49-F238E27FC236}">
              <a16:creationId xmlns:a16="http://schemas.microsoft.com/office/drawing/2014/main" id="{D295D4AC-B5FE-48CC-A3F2-FCD59C372EBD}"/>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16" name="フローチャート: 判断 315">
          <a:extLst>
            <a:ext uri="{FF2B5EF4-FFF2-40B4-BE49-F238E27FC236}">
              <a16:creationId xmlns:a16="http://schemas.microsoft.com/office/drawing/2014/main" id="{B2B69CBA-57C5-4904-8387-F3F4AA5469D8}"/>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4FA337F-5BAF-4159-906D-1B0833432E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EDE2BF0-0E90-438E-B9AD-25C32E7CAA0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82EEE950-16EB-43EA-BC80-9F3561A91A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721EDFF-1178-4125-B40F-54D0AD3A57F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F102AAE-CE24-4D28-974D-09146D419D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61323</xdr:rowOff>
    </xdr:from>
    <xdr:to>
      <xdr:col>24</xdr:col>
      <xdr:colOff>114300</xdr:colOff>
      <xdr:row>107</xdr:row>
      <xdr:rowOff>162923</xdr:rowOff>
    </xdr:to>
    <xdr:sp macro="" textlink="">
      <xdr:nvSpPr>
        <xdr:cNvPr id="322" name="楕円 321">
          <a:extLst>
            <a:ext uri="{FF2B5EF4-FFF2-40B4-BE49-F238E27FC236}">
              <a16:creationId xmlns:a16="http://schemas.microsoft.com/office/drawing/2014/main" id="{4555BAAD-638A-43C7-B086-93AD6F09F7F0}"/>
            </a:ext>
          </a:extLst>
        </xdr:cNvPr>
        <xdr:cNvSpPr/>
      </xdr:nvSpPr>
      <xdr:spPr>
        <a:xfrm>
          <a:off x="4584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39750</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5B599BBA-EB99-442E-A1BD-E26FAEB6A740}"/>
            </a:ext>
          </a:extLst>
        </xdr:cNvPr>
        <xdr:cNvSpPr txBox="1"/>
      </xdr:nvSpPr>
      <xdr:spPr>
        <a:xfrm>
          <a:off x="4673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36830</xdr:rowOff>
    </xdr:from>
    <xdr:to>
      <xdr:col>20</xdr:col>
      <xdr:colOff>38100</xdr:colOff>
      <xdr:row>107</xdr:row>
      <xdr:rowOff>138430</xdr:rowOff>
    </xdr:to>
    <xdr:sp macro="" textlink="">
      <xdr:nvSpPr>
        <xdr:cNvPr id="324" name="楕円 323">
          <a:extLst>
            <a:ext uri="{FF2B5EF4-FFF2-40B4-BE49-F238E27FC236}">
              <a16:creationId xmlns:a16="http://schemas.microsoft.com/office/drawing/2014/main" id="{20FDF8E2-9974-49FA-9AB1-CCF34224088D}"/>
            </a:ext>
          </a:extLst>
        </xdr:cNvPr>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87630</xdr:rowOff>
    </xdr:from>
    <xdr:to>
      <xdr:col>24</xdr:col>
      <xdr:colOff>63500</xdr:colOff>
      <xdr:row>107</xdr:row>
      <xdr:rowOff>112123</xdr:rowOff>
    </xdr:to>
    <xdr:cxnSp macro="">
      <xdr:nvCxnSpPr>
        <xdr:cNvPr id="325" name="直線コネクタ 324">
          <a:extLst>
            <a:ext uri="{FF2B5EF4-FFF2-40B4-BE49-F238E27FC236}">
              <a16:creationId xmlns:a16="http://schemas.microsoft.com/office/drawing/2014/main" id="{5464F256-2C5F-4152-A38F-35257653A3A5}"/>
            </a:ext>
          </a:extLst>
        </xdr:cNvPr>
        <xdr:cNvCxnSpPr/>
      </xdr:nvCxnSpPr>
      <xdr:spPr>
        <a:xfrm>
          <a:off x="3797300" y="184327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23768</xdr:rowOff>
    </xdr:from>
    <xdr:to>
      <xdr:col>15</xdr:col>
      <xdr:colOff>101600</xdr:colOff>
      <xdr:row>107</xdr:row>
      <xdr:rowOff>125368</xdr:rowOff>
    </xdr:to>
    <xdr:sp macro="" textlink="">
      <xdr:nvSpPr>
        <xdr:cNvPr id="326" name="楕円 325">
          <a:extLst>
            <a:ext uri="{FF2B5EF4-FFF2-40B4-BE49-F238E27FC236}">
              <a16:creationId xmlns:a16="http://schemas.microsoft.com/office/drawing/2014/main" id="{9C869327-B73F-4C2E-BE72-0D152139BA2E}"/>
            </a:ext>
          </a:extLst>
        </xdr:cNvPr>
        <xdr:cNvSpPr/>
      </xdr:nvSpPr>
      <xdr:spPr>
        <a:xfrm>
          <a:off x="2857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74568</xdr:rowOff>
    </xdr:from>
    <xdr:to>
      <xdr:col>19</xdr:col>
      <xdr:colOff>177800</xdr:colOff>
      <xdr:row>107</xdr:row>
      <xdr:rowOff>87630</xdr:rowOff>
    </xdr:to>
    <xdr:cxnSp macro="">
      <xdr:nvCxnSpPr>
        <xdr:cNvPr id="327" name="直線コネクタ 326">
          <a:extLst>
            <a:ext uri="{FF2B5EF4-FFF2-40B4-BE49-F238E27FC236}">
              <a16:creationId xmlns:a16="http://schemas.microsoft.com/office/drawing/2014/main" id="{FCF09F43-4A31-4C48-82F4-E1E6EFBF02C9}"/>
            </a:ext>
          </a:extLst>
        </xdr:cNvPr>
        <xdr:cNvCxnSpPr/>
      </xdr:nvCxnSpPr>
      <xdr:spPr>
        <a:xfrm>
          <a:off x="2908300" y="184197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5806</xdr:rowOff>
    </xdr:from>
    <xdr:to>
      <xdr:col>10</xdr:col>
      <xdr:colOff>165100</xdr:colOff>
      <xdr:row>107</xdr:row>
      <xdr:rowOff>107406</xdr:rowOff>
    </xdr:to>
    <xdr:sp macro="" textlink="">
      <xdr:nvSpPr>
        <xdr:cNvPr id="328" name="楕円 327">
          <a:extLst>
            <a:ext uri="{FF2B5EF4-FFF2-40B4-BE49-F238E27FC236}">
              <a16:creationId xmlns:a16="http://schemas.microsoft.com/office/drawing/2014/main" id="{0094210C-1A40-470C-91FC-2C6C8862A988}"/>
            </a:ext>
          </a:extLst>
        </xdr:cNvPr>
        <xdr:cNvSpPr/>
      </xdr:nvSpPr>
      <xdr:spPr>
        <a:xfrm>
          <a:off x="1968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56606</xdr:rowOff>
    </xdr:from>
    <xdr:to>
      <xdr:col>15</xdr:col>
      <xdr:colOff>50800</xdr:colOff>
      <xdr:row>107</xdr:row>
      <xdr:rowOff>74568</xdr:rowOff>
    </xdr:to>
    <xdr:cxnSp macro="">
      <xdr:nvCxnSpPr>
        <xdr:cNvPr id="329" name="直線コネクタ 328">
          <a:extLst>
            <a:ext uri="{FF2B5EF4-FFF2-40B4-BE49-F238E27FC236}">
              <a16:creationId xmlns:a16="http://schemas.microsoft.com/office/drawing/2014/main" id="{F483FF48-541F-45AF-9A95-943C7DD36DC7}"/>
            </a:ext>
          </a:extLst>
        </xdr:cNvPr>
        <xdr:cNvCxnSpPr/>
      </xdr:nvCxnSpPr>
      <xdr:spPr>
        <a:xfrm>
          <a:off x="2019300" y="1840175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330" name="楕円 329">
          <a:extLst>
            <a:ext uri="{FF2B5EF4-FFF2-40B4-BE49-F238E27FC236}">
              <a16:creationId xmlns:a16="http://schemas.microsoft.com/office/drawing/2014/main" id="{0B92973D-DB62-4097-83CB-51B0477A924F}"/>
            </a:ext>
          </a:extLst>
        </xdr:cNvPr>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107</xdr:row>
      <xdr:rowOff>56606</xdr:rowOff>
    </xdr:to>
    <xdr:cxnSp macro="">
      <xdr:nvCxnSpPr>
        <xdr:cNvPr id="331" name="直線コネクタ 330">
          <a:extLst>
            <a:ext uri="{FF2B5EF4-FFF2-40B4-BE49-F238E27FC236}">
              <a16:creationId xmlns:a16="http://schemas.microsoft.com/office/drawing/2014/main" id="{41811006-1BB1-450B-86BE-FF18D529170F}"/>
            </a:ext>
          </a:extLst>
        </xdr:cNvPr>
        <xdr:cNvCxnSpPr/>
      </xdr:nvCxnSpPr>
      <xdr:spPr>
        <a:xfrm>
          <a:off x="1130300" y="18233571"/>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332" name="n_1aveValue【市民会館】&#10;有形固定資産減価償却率">
          <a:extLst>
            <a:ext uri="{FF2B5EF4-FFF2-40B4-BE49-F238E27FC236}">
              <a16:creationId xmlns:a16="http://schemas.microsoft.com/office/drawing/2014/main" id="{D87E5BEB-0517-4EF8-917D-1EF41340EC58}"/>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33" name="n_2aveValue【市民会館】&#10;有形固定資産減価償却率">
          <a:extLst>
            <a:ext uri="{FF2B5EF4-FFF2-40B4-BE49-F238E27FC236}">
              <a16:creationId xmlns:a16="http://schemas.microsoft.com/office/drawing/2014/main" id="{8DB41510-AF7F-4899-B56D-B279434F6ABB}"/>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34" name="n_3aveValue【市民会館】&#10;有形固定資産減価償却率">
          <a:extLst>
            <a:ext uri="{FF2B5EF4-FFF2-40B4-BE49-F238E27FC236}">
              <a16:creationId xmlns:a16="http://schemas.microsoft.com/office/drawing/2014/main" id="{BE501CAF-1A8B-4A21-875E-4FA412FDBFE8}"/>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35" name="n_4aveValue【市民会館】&#10;有形固定資産減価償却率">
          <a:extLst>
            <a:ext uri="{FF2B5EF4-FFF2-40B4-BE49-F238E27FC236}">
              <a16:creationId xmlns:a16="http://schemas.microsoft.com/office/drawing/2014/main" id="{EBF3D96C-15E9-4D81-894B-589DC4684AA3}"/>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129557</xdr:rowOff>
    </xdr:from>
    <xdr:ext cx="405111" cy="259045"/>
    <xdr:sp macro="" textlink="">
      <xdr:nvSpPr>
        <xdr:cNvPr id="336" name="n_1mainValue【市民会館】&#10;有形固定資産減価償却率">
          <a:extLst>
            <a:ext uri="{FF2B5EF4-FFF2-40B4-BE49-F238E27FC236}">
              <a16:creationId xmlns:a16="http://schemas.microsoft.com/office/drawing/2014/main" id="{732E622B-599E-4351-B8E7-0C5B204D8B97}"/>
            </a:ext>
          </a:extLst>
        </xdr:cNvPr>
        <xdr:cNvSpPr txBox="1"/>
      </xdr:nvSpPr>
      <xdr:spPr>
        <a:xfrm>
          <a:off x="3582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116495</xdr:rowOff>
    </xdr:from>
    <xdr:ext cx="405111" cy="259045"/>
    <xdr:sp macro="" textlink="">
      <xdr:nvSpPr>
        <xdr:cNvPr id="337" name="n_2mainValue【市民会館】&#10;有形固定資産減価償却率">
          <a:extLst>
            <a:ext uri="{FF2B5EF4-FFF2-40B4-BE49-F238E27FC236}">
              <a16:creationId xmlns:a16="http://schemas.microsoft.com/office/drawing/2014/main" id="{A3779543-BD8E-4FF6-82BD-4BA3F022C7FC}"/>
            </a:ext>
          </a:extLst>
        </xdr:cNvPr>
        <xdr:cNvSpPr txBox="1"/>
      </xdr:nvSpPr>
      <xdr:spPr>
        <a:xfrm>
          <a:off x="2705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98533</xdr:rowOff>
    </xdr:from>
    <xdr:ext cx="405111" cy="259045"/>
    <xdr:sp macro="" textlink="">
      <xdr:nvSpPr>
        <xdr:cNvPr id="338" name="n_3mainValue【市民会館】&#10;有形固定資産減価償却率">
          <a:extLst>
            <a:ext uri="{FF2B5EF4-FFF2-40B4-BE49-F238E27FC236}">
              <a16:creationId xmlns:a16="http://schemas.microsoft.com/office/drawing/2014/main" id="{CD0452D7-5464-4660-B82F-E9396C12E7F2}"/>
            </a:ext>
          </a:extLst>
        </xdr:cNvPr>
        <xdr:cNvSpPr txBox="1"/>
      </xdr:nvSpPr>
      <xdr:spPr>
        <a:xfrm>
          <a:off x="1816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339" name="n_4mainValue【市民会館】&#10;有形固定資産減価償却率">
          <a:extLst>
            <a:ext uri="{FF2B5EF4-FFF2-40B4-BE49-F238E27FC236}">
              <a16:creationId xmlns:a16="http://schemas.microsoft.com/office/drawing/2014/main" id="{55493551-5267-4892-8306-A1A88F9D3C2E}"/>
            </a:ext>
          </a:extLst>
        </xdr:cNvPr>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E05B3A42-67D6-4CA9-AE50-0CDADC4069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8C15379F-3F93-4297-8FF9-72E832EBC1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D30686C0-D124-40B3-B71E-CE374BBB89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71A24793-107E-4358-959C-E8772FCCA4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5547DC21-10D3-40F6-BBA4-A6A4BBEE74A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A94DC1E-5EB6-4C1A-BA65-B2383ECCC1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6F87843B-A78E-4872-994B-3D2D126C56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3F40D8FC-5886-4E6E-A905-59A0194B5F1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4ABDE966-8DF0-48A2-85F9-BB41ADBC5F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103927CE-A9BB-4C50-968C-AA8FBAD9AE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D1FDF6CF-68BA-4730-9130-7D6F53BA665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B722DE43-AC86-412A-B67C-AB3707841AF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530DCB4D-0AF0-4C71-9063-3628BAD850B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6D1E84C-29A5-46E8-B95A-B9E9CA09E8A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40C7110E-2EE3-42D4-AFD0-032CE89F347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3BD1A1E4-111B-4C7B-9BB8-393C7D60771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B696E467-2C5E-48EB-8507-BC115740D03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6E2CCE5-77E7-4B3E-8445-CBCA657D260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E9725E8-4B8C-44F6-A42E-820096DF74A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396229AF-37B8-4E6A-8887-3CE7CFE6E96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25820E69-05FD-4686-B504-DB05910EA21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5CDE6F9F-8756-4161-94E5-8833A3DA023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B0DA8349-9090-4572-9C56-B6D4FF959DC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4CE8AF84-B837-4F1B-9160-06D3FA1F1A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DFDAE802-5053-4C01-925B-12ECEDA5BF8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365" name="直線コネクタ 364">
          <a:extLst>
            <a:ext uri="{FF2B5EF4-FFF2-40B4-BE49-F238E27FC236}">
              <a16:creationId xmlns:a16="http://schemas.microsoft.com/office/drawing/2014/main" id="{EA4D7DBF-FC82-457B-B933-BD2766FDB305}"/>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6" name="【市民会館】&#10;一人当たり面積最小値テキスト">
          <a:extLst>
            <a:ext uri="{FF2B5EF4-FFF2-40B4-BE49-F238E27FC236}">
              <a16:creationId xmlns:a16="http://schemas.microsoft.com/office/drawing/2014/main" id="{8F270141-7B54-44AF-871F-83B9104378E6}"/>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7" name="直線コネクタ 366">
          <a:extLst>
            <a:ext uri="{FF2B5EF4-FFF2-40B4-BE49-F238E27FC236}">
              <a16:creationId xmlns:a16="http://schemas.microsoft.com/office/drawing/2014/main" id="{24F517D1-005A-4E28-A369-34D02FDF804B}"/>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368" name="【市民会館】&#10;一人当たり面積最大値テキスト">
          <a:extLst>
            <a:ext uri="{FF2B5EF4-FFF2-40B4-BE49-F238E27FC236}">
              <a16:creationId xmlns:a16="http://schemas.microsoft.com/office/drawing/2014/main" id="{AF30D863-F2B6-48B9-9446-B4632269F198}"/>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369" name="直線コネクタ 368">
          <a:extLst>
            <a:ext uri="{FF2B5EF4-FFF2-40B4-BE49-F238E27FC236}">
              <a16:creationId xmlns:a16="http://schemas.microsoft.com/office/drawing/2014/main" id="{18110B46-4D1E-49BE-B64F-E44144E1729E}"/>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370" name="【市民会館】&#10;一人当たり面積平均値テキスト">
          <a:extLst>
            <a:ext uri="{FF2B5EF4-FFF2-40B4-BE49-F238E27FC236}">
              <a16:creationId xmlns:a16="http://schemas.microsoft.com/office/drawing/2014/main" id="{1987F22C-46F7-431C-B472-F4D47606D8EC}"/>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371" name="フローチャート: 判断 370">
          <a:extLst>
            <a:ext uri="{FF2B5EF4-FFF2-40B4-BE49-F238E27FC236}">
              <a16:creationId xmlns:a16="http://schemas.microsoft.com/office/drawing/2014/main" id="{1D7B97FC-EA2D-4C50-8180-16E32A34C78C}"/>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2" name="フローチャート: 判断 371">
          <a:extLst>
            <a:ext uri="{FF2B5EF4-FFF2-40B4-BE49-F238E27FC236}">
              <a16:creationId xmlns:a16="http://schemas.microsoft.com/office/drawing/2014/main" id="{BCDAE588-5BE4-4A92-B1F6-A8D00885CBC3}"/>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373" name="フローチャート: 判断 372">
          <a:extLst>
            <a:ext uri="{FF2B5EF4-FFF2-40B4-BE49-F238E27FC236}">
              <a16:creationId xmlns:a16="http://schemas.microsoft.com/office/drawing/2014/main" id="{530D81E4-6ED6-45DE-A381-0528B619C49F}"/>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74" name="フローチャート: 判断 373">
          <a:extLst>
            <a:ext uri="{FF2B5EF4-FFF2-40B4-BE49-F238E27FC236}">
              <a16:creationId xmlns:a16="http://schemas.microsoft.com/office/drawing/2014/main" id="{07629510-7FE8-4234-B684-72754DA03EA2}"/>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75" name="フローチャート: 判断 374">
          <a:extLst>
            <a:ext uri="{FF2B5EF4-FFF2-40B4-BE49-F238E27FC236}">
              <a16:creationId xmlns:a16="http://schemas.microsoft.com/office/drawing/2014/main" id="{8EB56F41-A208-41C9-82B3-CF518F34CE37}"/>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7409C13-6691-431A-991F-499FE6172F7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4269712-388F-4A92-A5FE-87F94032625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121384F8-63B5-499B-BCC1-8BD171479A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C443FB0E-42DA-466E-BF62-1AABC8D1E2B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A347C6D2-C55F-4FAC-A23C-A6C9F6B6210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100512</xdr:rowOff>
    </xdr:from>
    <xdr:to>
      <xdr:col>55</xdr:col>
      <xdr:colOff>50800</xdr:colOff>
      <xdr:row>107</xdr:row>
      <xdr:rowOff>30662</xdr:rowOff>
    </xdr:to>
    <xdr:sp macro="" textlink="">
      <xdr:nvSpPr>
        <xdr:cNvPr id="381" name="楕円 380">
          <a:extLst>
            <a:ext uri="{FF2B5EF4-FFF2-40B4-BE49-F238E27FC236}">
              <a16:creationId xmlns:a16="http://schemas.microsoft.com/office/drawing/2014/main" id="{889FCB9F-76E3-411A-98D2-1FA15980D2E6}"/>
            </a:ext>
          </a:extLst>
        </xdr:cNvPr>
        <xdr:cNvSpPr/>
      </xdr:nvSpPr>
      <xdr:spPr>
        <a:xfrm>
          <a:off x="10426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78939</xdr:rowOff>
    </xdr:from>
    <xdr:ext cx="469744" cy="259045"/>
    <xdr:sp macro="" textlink="">
      <xdr:nvSpPr>
        <xdr:cNvPr id="382" name="【市民会館】&#10;一人当たり面積該当値テキスト">
          <a:extLst>
            <a:ext uri="{FF2B5EF4-FFF2-40B4-BE49-F238E27FC236}">
              <a16:creationId xmlns:a16="http://schemas.microsoft.com/office/drawing/2014/main" id="{0808095E-AF1C-41BC-AF81-BCF500DAEF8F}"/>
            </a:ext>
          </a:extLst>
        </xdr:cNvPr>
        <xdr:cNvSpPr txBox="1"/>
      </xdr:nvSpPr>
      <xdr:spPr>
        <a:xfrm>
          <a:off x="10515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383" name="楕円 382">
          <a:extLst>
            <a:ext uri="{FF2B5EF4-FFF2-40B4-BE49-F238E27FC236}">
              <a16:creationId xmlns:a16="http://schemas.microsoft.com/office/drawing/2014/main" id="{F72CF2B8-D7F0-4D71-BB40-A9158957619E}"/>
            </a:ext>
          </a:extLst>
        </xdr:cNvPr>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151312</xdr:rowOff>
    </xdr:from>
    <xdr:to>
      <xdr:col>55</xdr:col>
      <xdr:colOff>0</xdr:colOff>
      <xdr:row>106</xdr:row>
      <xdr:rowOff>151312</xdr:rowOff>
    </xdr:to>
    <xdr:cxnSp macro="">
      <xdr:nvCxnSpPr>
        <xdr:cNvPr id="384" name="直線コネクタ 383">
          <a:extLst>
            <a:ext uri="{FF2B5EF4-FFF2-40B4-BE49-F238E27FC236}">
              <a16:creationId xmlns:a16="http://schemas.microsoft.com/office/drawing/2014/main" id="{4F2E48FE-049E-482F-ADFE-3B3FD532F953}"/>
            </a:ext>
          </a:extLst>
        </xdr:cNvPr>
        <xdr:cNvCxnSpPr/>
      </xdr:nvCxnSpPr>
      <xdr:spPr>
        <a:xfrm>
          <a:off x="9639300" y="1832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97245</xdr:rowOff>
    </xdr:from>
    <xdr:to>
      <xdr:col>46</xdr:col>
      <xdr:colOff>38100</xdr:colOff>
      <xdr:row>107</xdr:row>
      <xdr:rowOff>27395</xdr:rowOff>
    </xdr:to>
    <xdr:sp macro="" textlink="">
      <xdr:nvSpPr>
        <xdr:cNvPr id="385" name="楕円 384">
          <a:extLst>
            <a:ext uri="{FF2B5EF4-FFF2-40B4-BE49-F238E27FC236}">
              <a16:creationId xmlns:a16="http://schemas.microsoft.com/office/drawing/2014/main" id="{D9125A91-1E09-42AC-B42F-E888CE492554}"/>
            </a:ext>
          </a:extLst>
        </xdr:cNvPr>
        <xdr:cNvSpPr/>
      </xdr:nvSpPr>
      <xdr:spPr>
        <a:xfrm>
          <a:off x="8699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148045</xdr:rowOff>
    </xdr:from>
    <xdr:to>
      <xdr:col>50</xdr:col>
      <xdr:colOff>114300</xdr:colOff>
      <xdr:row>106</xdr:row>
      <xdr:rowOff>151312</xdr:rowOff>
    </xdr:to>
    <xdr:cxnSp macro="">
      <xdr:nvCxnSpPr>
        <xdr:cNvPr id="386" name="直線コネクタ 385">
          <a:extLst>
            <a:ext uri="{FF2B5EF4-FFF2-40B4-BE49-F238E27FC236}">
              <a16:creationId xmlns:a16="http://schemas.microsoft.com/office/drawing/2014/main" id="{44781E86-9298-46A7-93EA-BEF6A56847A3}"/>
            </a:ext>
          </a:extLst>
        </xdr:cNvPr>
        <xdr:cNvCxnSpPr/>
      </xdr:nvCxnSpPr>
      <xdr:spPr>
        <a:xfrm>
          <a:off x="8750300" y="183217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387" name="楕円 386">
          <a:extLst>
            <a:ext uri="{FF2B5EF4-FFF2-40B4-BE49-F238E27FC236}">
              <a16:creationId xmlns:a16="http://schemas.microsoft.com/office/drawing/2014/main" id="{7667401D-95CA-4A42-B8E1-3340E24E1422}"/>
            </a:ext>
          </a:extLst>
        </xdr:cNvPr>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148045</xdr:rowOff>
    </xdr:to>
    <xdr:cxnSp macro="">
      <xdr:nvCxnSpPr>
        <xdr:cNvPr id="388" name="直線コネクタ 387">
          <a:extLst>
            <a:ext uri="{FF2B5EF4-FFF2-40B4-BE49-F238E27FC236}">
              <a16:creationId xmlns:a16="http://schemas.microsoft.com/office/drawing/2014/main" id="{423EC1BF-7A77-462A-80C2-73945DBECAC4}"/>
            </a:ext>
          </a:extLst>
        </xdr:cNvPr>
        <xdr:cNvCxnSpPr/>
      </xdr:nvCxnSpPr>
      <xdr:spPr>
        <a:xfrm>
          <a:off x="7861300" y="183184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90714</xdr:rowOff>
    </xdr:from>
    <xdr:to>
      <xdr:col>36</xdr:col>
      <xdr:colOff>165100</xdr:colOff>
      <xdr:row>107</xdr:row>
      <xdr:rowOff>20864</xdr:rowOff>
    </xdr:to>
    <xdr:sp macro="" textlink="">
      <xdr:nvSpPr>
        <xdr:cNvPr id="389" name="楕円 388">
          <a:extLst>
            <a:ext uri="{FF2B5EF4-FFF2-40B4-BE49-F238E27FC236}">
              <a16:creationId xmlns:a16="http://schemas.microsoft.com/office/drawing/2014/main" id="{5AB7A091-B095-4C8F-AACD-D6DD537078B5}"/>
            </a:ext>
          </a:extLst>
        </xdr:cNvPr>
        <xdr:cNvSpPr/>
      </xdr:nvSpPr>
      <xdr:spPr>
        <a:xfrm>
          <a:off x="692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141514</xdr:rowOff>
    </xdr:from>
    <xdr:to>
      <xdr:col>41</xdr:col>
      <xdr:colOff>50800</xdr:colOff>
      <xdr:row>106</xdr:row>
      <xdr:rowOff>144780</xdr:rowOff>
    </xdr:to>
    <xdr:cxnSp macro="">
      <xdr:nvCxnSpPr>
        <xdr:cNvPr id="390" name="直線コネクタ 389">
          <a:extLst>
            <a:ext uri="{FF2B5EF4-FFF2-40B4-BE49-F238E27FC236}">
              <a16:creationId xmlns:a16="http://schemas.microsoft.com/office/drawing/2014/main" id="{E2AEBF49-E6B1-4CDA-899E-B83466BF3B32}"/>
            </a:ext>
          </a:extLst>
        </xdr:cNvPr>
        <xdr:cNvCxnSpPr/>
      </xdr:nvCxnSpPr>
      <xdr:spPr>
        <a:xfrm>
          <a:off x="6972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91" name="n_1aveValue【市民会館】&#10;一人当たり面積">
          <a:extLst>
            <a:ext uri="{FF2B5EF4-FFF2-40B4-BE49-F238E27FC236}">
              <a16:creationId xmlns:a16="http://schemas.microsoft.com/office/drawing/2014/main" id="{CA7E1E0E-9E96-4B62-B3E6-C6DE4DEB14E7}"/>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392" name="n_2aveValue【市民会館】&#10;一人当たり面積">
          <a:extLst>
            <a:ext uri="{FF2B5EF4-FFF2-40B4-BE49-F238E27FC236}">
              <a16:creationId xmlns:a16="http://schemas.microsoft.com/office/drawing/2014/main" id="{6D6A9375-B94E-40DB-AE5A-54E0B28016A1}"/>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93" name="n_3aveValue【市民会館】&#10;一人当たり面積">
          <a:extLst>
            <a:ext uri="{FF2B5EF4-FFF2-40B4-BE49-F238E27FC236}">
              <a16:creationId xmlns:a16="http://schemas.microsoft.com/office/drawing/2014/main" id="{00925CD8-EDDE-442B-9680-65EFD5C30D84}"/>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94" name="n_4aveValue【市民会館】&#10;一人当たり面積">
          <a:extLst>
            <a:ext uri="{FF2B5EF4-FFF2-40B4-BE49-F238E27FC236}">
              <a16:creationId xmlns:a16="http://schemas.microsoft.com/office/drawing/2014/main" id="{6DC1C50C-6339-4B7A-AD3F-F3DB99C7D922}"/>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21789</xdr:rowOff>
    </xdr:from>
    <xdr:ext cx="469744" cy="259045"/>
    <xdr:sp macro="" textlink="">
      <xdr:nvSpPr>
        <xdr:cNvPr id="395" name="n_1mainValue【市民会館】&#10;一人当たり面積">
          <a:extLst>
            <a:ext uri="{FF2B5EF4-FFF2-40B4-BE49-F238E27FC236}">
              <a16:creationId xmlns:a16="http://schemas.microsoft.com/office/drawing/2014/main" id="{36251EB9-7C72-45E6-8832-0EABB68257F3}"/>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18522</xdr:rowOff>
    </xdr:from>
    <xdr:ext cx="469744" cy="259045"/>
    <xdr:sp macro="" textlink="">
      <xdr:nvSpPr>
        <xdr:cNvPr id="396" name="n_2mainValue【市民会館】&#10;一人当たり面積">
          <a:extLst>
            <a:ext uri="{FF2B5EF4-FFF2-40B4-BE49-F238E27FC236}">
              <a16:creationId xmlns:a16="http://schemas.microsoft.com/office/drawing/2014/main" id="{6DCED3C5-EA5A-477C-BD3D-8D5093F9A843}"/>
            </a:ext>
          </a:extLst>
        </xdr:cNvPr>
        <xdr:cNvSpPr txBox="1"/>
      </xdr:nvSpPr>
      <xdr:spPr>
        <a:xfrm>
          <a:off x="8515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397" name="n_3mainValue【市民会館】&#10;一人当たり面積">
          <a:extLst>
            <a:ext uri="{FF2B5EF4-FFF2-40B4-BE49-F238E27FC236}">
              <a16:creationId xmlns:a16="http://schemas.microsoft.com/office/drawing/2014/main" id="{13B33603-3DF4-45E7-B7CD-65C88C89178A}"/>
            </a:ext>
          </a:extLst>
        </xdr:cNvPr>
        <xdr:cNvSpPr txBox="1"/>
      </xdr:nvSpPr>
      <xdr:spPr>
        <a:xfrm>
          <a:off x="7626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11991</xdr:rowOff>
    </xdr:from>
    <xdr:ext cx="469744" cy="259045"/>
    <xdr:sp macro="" textlink="">
      <xdr:nvSpPr>
        <xdr:cNvPr id="398" name="n_4mainValue【市民会館】&#10;一人当たり面積">
          <a:extLst>
            <a:ext uri="{FF2B5EF4-FFF2-40B4-BE49-F238E27FC236}">
              <a16:creationId xmlns:a16="http://schemas.microsoft.com/office/drawing/2014/main" id="{7D8BC59A-19C7-4831-B104-6877DC34B4B1}"/>
            </a:ext>
          </a:extLst>
        </xdr:cNvPr>
        <xdr:cNvSpPr txBox="1"/>
      </xdr:nvSpPr>
      <xdr:spPr>
        <a:xfrm>
          <a:off x="6737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864AD461-F91D-4C2B-BD43-C33EEC1CC3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BAEDCB91-7157-4D77-B091-1E81DF2F15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32E97FC8-8ED3-4EDB-961D-957BD2A2A8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19C46F7C-5A68-4333-9F3E-D31C2DE3FE6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35F68A72-4073-415E-937B-25E8856696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190515F1-8A50-41B4-A300-FDDA89939B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EC52EA-1A1A-4110-9220-6F9D0CF232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A9355187-FBF1-4619-806E-A88B0EB184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A431A9EE-FB47-4268-9E58-54B23E74D9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E58EFF50-4F70-443B-B831-2CF8F0EFE5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CFFF41CA-3F84-4C13-8326-B5E976B2EF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2BD2907A-DCE7-45BC-985F-19E9FD1D504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3F0CFAAF-E391-4734-947A-7E403A280BD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69A1E29C-BCCE-411F-8EEB-FF14BCAD2B8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F4ACFA7C-38E4-4D57-91DF-D7940053E5D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8F79097B-8040-4F91-A6BB-951371C8E66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FF45A310-C1B2-4C74-B870-6407A02518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B483290C-8343-488E-B49B-B30DC1FA1AB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8A0795B1-17A1-42DA-852A-005C6C2C72D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5EE9BB76-6567-43C3-A0A8-CBD4A7E30D1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F976E357-0E94-47D2-9AB8-0430462C9F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76640A5B-A9F7-4D5D-8BA8-66B03810025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70935BBF-43D3-4A88-95D7-1F8BF024E78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6F8C428A-BCE3-49D8-8761-AAFD37BECD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6F0BF7EF-B470-4275-BB71-04A27D85C2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24" name="直線コネクタ 423">
          <a:extLst>
            <a:ext uri="{FF2B5EF4-FFF2-40B4-BE49-F238E27FC236}">
              <a16:creationId xmlns:a16="http://schemas.microsoft.com/office/drawing/2014/main" id="{4AD00627-2AA9-4891-B88E-50A71ABF5C53}"/>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49336479-CA6A-4A25-A137-A2745310B0FE}"/>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26" name="直線コネクタ 425">
          <a:extLst>
            <a:ext uri="{FF2B5EF4-FFF2-40B4-BE49-F238E27FC236}">
              <a16:creationId xmlns:a16="http://schemas.microsoft.com/office/drawing/2014/main" id="{1AB6C34B-2563-484A-9467-13A3AC0D7FA3}"/>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7" name="【一般廃棄物処理施設】&#10;有形固定資産減価償却率最大値テキスト">
          <a:extLst>
            <a:ext uri="{FF2B5EF4-FFF2-40B4-BE49-F238E27FC236}">
              <a16:creationId xmlns:a16="http://schemas.microsoft.com/office/drawing/2014/main" id="{EDDEC2AD-E240-40A4-90C8-783643DD7413}"/>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8" name="直線コネクタ 427">
          <a:extLst>
            <a:ext uri="{FF2B5EF4-FFF2-40B4-BE49-F238E27FC236}">
              <a16:creationId xmlns:a16="http://schemas.microsoft.com/office/drawing/2014/main" id="{A8155E1F-242D-4BDE-AD24-B088F1A6A53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EFD03B17-5F0A-4F0A-B5B3-4A30D6A41BBB}"/>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30" name="フローチャート: 判断 429">
          <a:extLst>
            <a:ext uri="{FF2B5EF4-FFF2-40B4-BE49-F238E27FC236}">
              <a16:creationId xmlns:a16="http://schemas.microsoft.com/office/drawing/2014/main" id="{8F5881E7-1052-45B7-90F2-90000BA44232}"/>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31" name="フローチャート: 判断 430">
          <a:extLst>
            <a:ext uri="{FF2B5EF4-FFF2-40B4-BE49-F238E27FC236}">
              <a16:creationId xmlns:a16="http://schemas.microsoft.com/office/drawing/2014/main" id="{611CEEAA-D0BD-470F-B5AD-C955A6EF6A29}"/>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32" name="フローチャート: 判断 431">
          <a:extLst>
            <a:ext uri="{FF2B5EF4-FFF2-40B4-BE49-F238E27FC236}">
              <a16:creationId xmlns:a16="http://schemas.microsoft.com/office/drawing/2014/main" id="{61F2DDC3-87C9-47CE-87D0-94C63E9EF2A7}"/>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33" name="フローチャート: 判断 432">
          <a:extLst>
            <a:ext uri="{FF2B5EF4-FFF2-40B4-BE49-F238E27FC236}">
              <a16:creationId xmlns:a16="http://schemas.microsoft.com/office/drawing/2014/main" id="{34A3508E-BA70-4710-AC89-D4BA99FB40B7}"/>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34" name="フローチャート: 判断 433">
          <a:extLst>
            <a:ext uri="{FF2B5EF4-FFF2-40B4-BE49-F238E27FC236}">
              <a16:creationId xmlns:a16="http://schemas.microsoft.com/office/drawing/2014/main" id="{A9C759A5-F46D-4C32-9DF7-742965703CB2}"/>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481963C-0076-4B1B-8488-B899ED3CF1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A154A28-59F2-4465-BEB0-01B1F9503D2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88C159E-2FE0-4460-AB5B-F9572D3FB3D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90F46097-1E4D-4566-8AB8-E8A8D13772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8A38951-C5DD-433F-810C-AC6F2FA59A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40" name="楕円 439">
          <a:extLst>
            <a:ext uri="{FF2B5EF4-FFF2-40B4-BE49-F238E27FC236}">
              <a16:creationId xmlns:a16="http://schemas.microsoft.com/office/drawing/2014/main" id="{A4430677-D492-4854-9DB2-0EBEDC25F09F}"/>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139717</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4113D65A-03F2-4D1E-ACD9-DCAEB6290706}"/>
            </a:ext>
          </a:extLst>
        </xdr:cNvPr>
        <xdr:cNvSpPr txBox="1"/>
      </xdr:nvSpPr>
      <xdr:spPr>
        <a:xfrm>
          <a:off x="16357600"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42" name="楕円 441">
          <a:extLst>
            <a:ext uri="{FF2B5EF4-FFF2-40B4-BE49-F238E27FC236}">
              <a16:creationId xmlns:a16="http://schemas.microsoft.com/office/drawing/2014/main" id="{F902ABDE-D21B-457C-934C-1BCD0A371211}"/>
            </a:ext>
          </a:extLst>
        </xdr:cNvPr>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38</xdr:row>
      <xdr:rowOff>167640</xdr:rowOff>
    </xdr:to>
    <xdr:cxnSp macro="">
      <xdr:nvCxnSpPr>
        <xdr:cNvPr id="443" name="直線コネクタ 442">
          <a:extLst>
            <a:ext uri="{FF2B5EF4-FFF2-40B4-BE49-F238E27FC236}">
              <a16:creationId xmlns:a16="http://schemas.microsoft.com/office/drawing/2014/main" id="{0E3AB13A-C85A-47E3-A34F-57672D4C50BB}"/>
            </a:ext>
          </a:extLst>
        </xdr:cNvPr>
        <xdr:cNvCxnSpPr/>
      </xdr:nvCxnSpPr>
      <xdr:spPr>
        <a:xfrm>
          <a:off x="15481300" y="666477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72753</xdr:rowOff>
    </xdr:from>
    <xdr:to>
      <xdr:col>76</xdr:col>
      <xdr:colOff>165100</xdr:colOff>
      <xdr:row>39</xdr:row>
      <xdr:rowOff>2903</xdr:rowOff>
    </xdr:to>
    <xdr:sp macro="" textlink="">
      <xdr:nvSpPr>
        <xdr:cNvPr id="444" name="楕円 443">
          <a:extLst>
            <a:ext uri="{FF2B5EF4-FFF2-40B4-BE49-F238E27FC236}">
              <a16:creationId xmlns:a16="http://schemas.microsoft.com/office/drawing/2014/main" id="{F1A7E19C-3B26-4364-B432-709AF9867A20}"/>
            </a:ext>
          </a:extLst>
        </xdr:cNvPr>
        <xdr:cNvSpPr/>
      </xdr:nvSpPr>
      <xdr:spPr>
        <a:xfrm>
          <a:off x="14541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38</xdr:row>
      <xdr:rowOff>149678</xdr:rowOff>
    </xdr:to>
    <xdr:cxnSp macro="">
      <xdr:nvCxnSpPr>
        <xdr:cNvPr id="445" name="直線コネクタ 444">
          <a:extLst>
            <a:ext uri="{FF2B5EF4-FFF2-40B4-BE49-F238E27FC236}">
              <a16:creationId xmlns:a16="http://schemas.microsoft.com/office/drawing/2014/main" id="{2473EE35-F272-47E3-8652-4FD1068AC352}"/>
            </a:ext>
          </a:extLst>
        </xdr:cNvPr>
        <xdr:cNvCxnSpPr/>
      </xdr:nvCxnSpPr>
      <xdr:spPr>
        <a:xfrm>
          <a:off x="14592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46" name="楕円 445">
          <a:extLst>
            <a:ext uri="{FF2B5EF4-FFF2-40B4-BE49-F238E27FC236}">
              <a16:creationId xmlns:a16="http://schemas.microsoft.com/office/drawing/2014/main" id="{8AFFCE1C-8DAC-40EB-AB8D-DC9D29CDF0EF}"/>
            </a:ext>
          </a:extLst>
        </xdr:cNvPr>
        <xdr:cNvSpPr/>
      </xdr:nvSpPr>
      <xdr:spPr>
        <a:xfrm>
          <a:off x="13652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94162</xdr:rowOff>
    </xdr:from>
    <xdr:to>
      <xdr:col>76</xdr:col>
      <xdr:colOff>114300</xdr:colOff>
      <xdr:row>38</xdr:row>
      <xdr:rowOff>123553</xdr:rowOff>
    </xdr:to>
    <xdr:cxnSp macro="">
      <xdr:nvCxnSpPr>
        <xdr:cNvPr id="447" name="直線コネクタ 446">
          <a:extLst>
            <a:ext uri="{FF2B5EF4-FFF2-40B4-BE49-F238E27FC236}">
              <a16:creationId xmlns:a16="http://schemas.microsoft.com/office/drawing/2014/main" id="{04459268-7BC7-4120-9578-CED7F2F73291}"/>
            </a:ext>
          </a:extLst>
        </xdr:cNvPr>
        <xdr:cNvCxnSpPr/>
      </xdr:nvCxnSpPr>
      <xdr:spPr>
        <a:xfrm>
          <a:off x="13703300" y="660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111941</xdr:rowOff>
    </xdr:from>
    <xdr:to>
      <xdr:col>67</xdr:col>
      <xdr:colOff>101600</xdr:colOff>
      <xdr:row>40</xdr:row>
      <xdr:rowOff>42091</xdr:rowOff>
    </xdr:to>
    <xdr:sp macro="" textlink="">
      <xdr:nvSpPr>
        <xdr:cNvPr id="448" name="楕円 447">
          <a:extLst>
            <a:ext uri="{FF2B5EF4-FFF2-40B4-BE49-F238E27FC236}">
              <a16:creationId xmlns:a16="http://schemas.microsoft.com/office/drawing/2014/main" id="{6CED2467-49BF-4F76-918E-D13C55950228}"/>
            </a:ext>
          </a:extLst>
        </xdr:cNvPr>
        <xdr:cNvSpPr/>
      </xdr:nvSpPr>
      <xdr:spPr>
        <a:xfrm>
          <a:off x="12763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94162</xdr:rowOff>
    </xdr:from>
    <xdr:to>
      <xdr:col>71</xdr:col>
      <xdr:colOff>177800</xdr:colOff>
      <xdr:row>39</xdr:row>
      <xdr:rowOff>162741</xdr:rowOff>
    </xdr:to>
    <xdr:cxnSp macro="">
      <xdr:nvCxnSpPr>
        <xdr:cNvPr id="449" name="直線コネクタ 448">
          <a:extLst>
            <a:ext uri="{FF2B5EF4-FFF2-40B4-BE49-F238E27FC236}">
              <a16:creationId xmlns:a16="http://schemas.microsoft.com/office/drawing/2014/main" id="{CBBBF1FF-747F-4E63-B403-8A40CE6F3381}"/>
            </a:ext>
          </a:extLst>
        </xdr:cNvPr>
        <xdr:cNvCxnSpPr/>
      </xdr:nvCxnSpPr>
      <xdr:spPr>
        <a:xfrm flipV="1">
          <a:off x="12814300" y="6609262"/>
          <a:ext cx="8890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D071FA34-2571-4904-A43B-1F0E76ACBD01}"/>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13CD10E2-986E-4B58-8DC7-16DDF91B51CC}"/>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7A18D3B0-F56E-479B-AF9A-394FFE1A9E2B}"/>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396ECE04-36B3-4753-A840-BFFC73F5691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45555</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4067E151-3F8D-4CA4-8AA9-7F513E09DC9E}"/>
            </a:ext>
          </a:extLst>
        </xdr:cNvPr>
        <xdr:cNvSpPr txBox="1"/>
      </xdr:nvSpPr>
      <xdr:spPr>
        <a:xfrm>
          <a:off x="152660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0FD734B8-E9F5-488A-A8DD-9E3EDD344EAF}"/>
            </a:ext>
          </a:extLst>
        </xdr:cNvPr>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D2993E5E-E121-4070-9B13-96E10CECF452}"/>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33218</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B08432AB-7A7C-4521-96E5-335D65E708CC}"/>
            </a:ext>
          </a:extLst>
        </xdr:cNvPr>
        <xdr:cNvSpPr txBox="1"/>
      </xdr:nvSpPr>
      <xdr:spPr>
        <a:xfrm>
          <a:off x="12611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8B8CA37A-ECA0-46A0-9945-A3D932F8EC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445B8BF8-5240-4F99-A646-DF5753529E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9FE67DA5-C742-4C7D-92C3-D12A69B449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B3A7047C-55F5-4C7F-A27A-8F0E396E68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59C4D95B-2974-40C5-BDF6-78DC854F67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13CE7AA7-06CD-46BB-A36A-E5F1E9439CF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C3629FF9-7CFC-4D5B-AD02-B4F89FB1A7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FCA984AE-2400-4975-8C2B-355D56D947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BB8DB446-834A-43B4-9518-1EB5B1B2EB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5500169B-6FA9-416A-8BDE-0506B5FBA0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a:extLst>
            <a:ext uri="{FF2B5EF4-FFF2-40B4-BE49-F238E27FC236}">
              <a16:creationId xmlns:a16="http://schemas.microsoft.com/office/drawing/2014/main" id="{AEF3F10B-928C-4030-8E90-0FDD59CECE8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a:extLst>
            <a:ext uri="{FF2B5EF4-FFF2-40B4-BE49-F238E27FC236}">
              <a16:creationId xmlns:a16="http://schemas.microsoft.com/office/drawing/2014/main" id="{C6AAD997-3448-4F38-978F-671480561BA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a:extLst>
            <a:ext uri="{FF2B5EF4-FFF2-40B4-BE49-F238E27FC236}">
              <a16:creationId xmlns:a16="http://schemas.microsoft.com/office/drawing/2014/main" id="{E97F3D56-3F14-422A-8D81-D3283F75BE7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1" name="テキスト ボックス 470">
          <a:extLst>
            <a:ext uri="{FF2B5EF4-FFF2-40B4-BE49-F238E27FC236}">
              <a16:creationId xmlns:a16="http://schemas.microsoft.com/office/drawing/2014/main" id="{033AC7AE-0CDA-47B7-B596-888500A059F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a:extLst>
            <a:ext uri="{FF2B5EF4-FFF2-40B4-BE49-F238E27FC236}">
              <a16:creationId xmlns:a16="http://schemas.microsoft.com/office/drawing/2014/main" id="{F3D9F37A-3164-4C05-9191-D930759C216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a:extLst>
            <a:ext uri="{FF2B5EF4-FFF2-40B4-BE49-F238E27FC236}">
              <a16:creationId xmlns:a16="http://schemas.microsoft.com/office/drawing/2014/main" id="{18707F01-7A87-45F5-ABE5-EEF76E28B6B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a:extLst>
            <a:ext uri="{FF2B5EF4-FFF2-40B4-BE49-F238E27FC236}">
              <a16:creationId xmlns:a16="http://schemas.microsoft.com/office/drawing/2014/main" id="{DD441BB3-C8CE-4593-9A65-49D1029BDA6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a:extLst>
            <a:ext uri="{FF2B5EF4-FFF2-40B4-BE49-F238E27FC236}">
              <a16:creationId xmlns:a16="http://schemas.microsoft.com/office/drawing/2014/main" id="{B137139D-A75B-4131-BBAD-5EDC6D2B564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a:extLst>
            <a:ext uri="{FF2B5EF4-FFF2-40B4-BE49-F238E27FC236}">
              <a16:creationId xmlns:a16="http://schemas.microsoft.com/office/drawing/2014/main" id="{2518B7BE-5F97-4DB4-B73F-D4ED68AC7CC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a:extLst>
            <a:ext uri="{FF2B5EF4-FFF2-40B4-BE49-F238E27FC236}">
              <a16:creationId xmlns:a16="http://schemas.microsoft.com/office/drawing/2014/main" id="{2B2F6564-11BF-4CA1-8EB0-D8776DFDA51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D7F2BAA0-6483-4F5F-9788-4A5CFE1249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a:extLst>
            <a:ext uri="{FF2B5EF4-FFF2-40B4-BE49-F238E27FC236}">
              <a16:creationId xmlns:a16="http://schemas.microsoft.com/office/drawing/2014/main" id="{1AAF9101-7AB9-45C4-9461-AE2B05CE9F4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BAF49E67-1115-4187-BAA5-F0016F7934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481" name="直線コネクタ 480">
          <a:extLst>
            <a:ext uri="{FF2B5EF4-FFF2-40B4-BE49-F238E27FC236}">
              <a16:creationId xmlns:a16="http://schemas.microsoft.com/office/drawing/2014/main" id="{9B643DB4-8062-49DC-A627-0518DA3D0521}"/>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482" name="【一般廃棄物処理施設】&#10;一人当たり有形固定資産（償却資産）額最小値テキスト">
          <a:extLst>
            <a:ext uri="{FF2B5EF4-FFF2-40B4-BE49-F238E27FC236}">
              <a16:creationId xmlns:a16="http://schemas.microsoft.com/office/drawing/2014/main" id="{889C3C5C-689E-491E-BF3F-9D7A3469B203}"/>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483" name="直線コネクタ 482">
          <a:extLst>
            <a:ext uri="{FF2B5EF4-FFF2-40B4-BE49-F238E27FC236}">
              <a16:creationId xmlns:a16="http://schemas.microsoft.com/office/drawing/2014/main" id="{EA8A8276-B5EE-4F5A-845C-A50D2C434277}"/>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D749C55A-3AE0-4502-B6A1-55FD7413FBF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485" name="直線コネクタ 484">
          <a:extLst>
            <a:ext uri="{FF2B5EF4-FFF2-40B4-BE49-F238E27FC236}">
              <a16:creationId xmlns:a16="http://schemas.microsoft.com/office/drawing/2014/main" id="{4B11E646-921A-478A-AB6D-4A9795CD83BC}"/>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id="{F8A13595-9A35-4317-A6BC-BF22049F24E5}"/>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487" name="フローチャート: 判断 486">
          <a:extLst>
            <a:ext uri="{FF2B5EF4-FFF2-40B4-BE49-F238E27FC236}">
              <a16:creationId xmlns:a16="http://schemas.microsoft.com/office/drawing/2014/main" id="{59D3C5E5-B96D-47A4-AC7A-359075482CEC}"/>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488" name="フローチャート: 判断 487">
          <a:extLst>
            <a:ext uri="{FF2B5EF4-FFF2-40B4-BE49-F238E27FC236}">
              <a16:creationId xmlns:a16="http://schemas.microsoft.com/office/drawing/2014/main" id="{29B6FB62-00F8-4A0F-BAE9-65FE202B0CAC}"/>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489" name="フローチャート: 判断 488">
          <a:extLst>
            <a:ext uri="{FF2B5EF4-FFF2-40B4-BE49-F238E27FC236}">
              <a16:creationId xmlns:a16="http://schemas.microsoft.com/office/drawing/2014/main" id="{DD0D255B-0971-4184-B7D3-8635552D8F62}"/>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490" name="フローチャート: 判断 489">
          <a:extLst>
            <a:ext uri="{FF2B5EF4-FFF2-40B4-BE49-F238E27FC236}">
              <a16:creationId xmlns:a16="http://schemas.microsoft.com/office/drawing/2014/main" id="{2E5000ED-F9B7-48AD-8D78-79A711255D8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491" name="フローチャート: 判断 490">
          <a:extLst>
            <a:ext uri="{FF2B5EF4-FFF2-40B4-BE49-F238E27FC236}">
              <a16:creationId xmlns:a16="http://schemas.microsoft.com/office/drawing/2014/main" id="{3C240C7B-2B9B-4715-9C4A-AACD5C67B4B1}"/>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7D57A7F-E095-4415-B904-641991C0234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B2041FC-4B17-4832-84BB-04A4368A361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873AB01-CCBB-405A-AD5A-DBDE9B9761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853650A-7B81-4BC1-8020-7899ADFC57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67FF585-ACBB-4474-BA07-31C3F71C9B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84237</xdr:rowOff>
    </xdr:from>
    <xdr:to>
      <xdr:col>116</xdr:col>
      <xdr:colOff>114300</xdr:colOff>
      <xdr:row>41</xdr:row>
      <xdr:rowOff>14387</xdr:rowOff>
    </xdr:to>
    <xdr:sp macro="" textlink="">
      <xdr:nvSpPr>
        <xdr:cNvPr id="497" name="楕円 496">
          <a:extLst>
            <a:ext uri="{FF2B5EF4-FFF2-40B4-BE49-F238E27FC236}">
              <a16:creationId xmlns:a16="http://schemas.microsoft.com/office/drawing/2014/main" id="{920D416F-33D8-4CAC-B792-C8D54E2631D3}"/>
            </a:ext>
          </a:extLst>
        </xdr:cNvPr>
        <xdr:cNvSpPr/>
      </xdr:nvSpPr>
      <xdr:spPr>
        <a:xfrm>
          <a:off x="22110700" y="69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107114</xdr:rowOff>
    </xdr:from>
    <xdr:ext cx="599010" cy="259045"/>
    <xdr:sp macro="" textlink="">
      <xdr:nvSpPr>
        <xdr:cNvPr id="498" name="【一般廃棄物処理施設】&#10;一人当たり有形固定資産（償却資産）額該当値テキスト">
          <a:extLst>
            <a:ext uri="{FF2B5EF4-FFF2-40B4-BE49-F238E27FC236}">
              <a16:creationId xmlns:a16="http://schemas.microsoft.com/office/drawing/2014/main" id="{0AD24FD9-41BC-44B6-B17F-C2B2766B7976}"/>
            </a:ext>
          </a:extLst>
        </xdr:cNvPr>
        <xdr:cNvSpPr txBox="1"/>
      </xdr:nvSpPr>
      <xdr:spPr>
        <a:xfrm>
          <a:off x="22199600" y="679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83223</xdr:rowOff>
    </xdr:from>
    <xdr:to>
      <xdr:col>112</xdr:col>
      <xdr:colOff>38100</xdr:colOff>
      <xdr:row>41</xdr:row>
      <xdr:rowOff>13373</xdr:rowOff>
    </xdr:to>
    <xdr:sp macro="" textlink="">
      <xdr:nvSpPr>
        <xdr:cNvPr id="499" name="楕円 498">
          <a:extLst>
            <a:ext uri="{FF2B5EF4-FFF2-40B4-BE49-F238E27FC236}">
              <a16:creationId xmlns:a16="http://schemas.microsoft.com/office/drawing/2014/main" id="{403AAB0A-2924-4F8E-B34E-053BBFCFACA5}"/>
            </a:ext>
          </a:extLst>
        </xdr:cNvPr>
        <xdr:cNvSpPr/>
      </xdr:nvSpPr>
      <xdr:spPr>
        <a:xfrm>
          <a:off x="21272500" y="69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134023</xdr:rowOff>
    </xdr:from>
    <xdr:to>
      <xdr:col>116</xdr:col>
      <xdr:colOff>63500</xdr:colOff>
      <xdr:row>40</xdr:row>
      <xdr:rowOff>135037</xdr:rowOff>
    </xdr:to>
    <xdr:cxnSp macro="">
      <xdr:nvCxnSpPr>
        <xdr:cNvPr id="500" name="直線コネクタ 499">
          <a:extLst>
            <a:ext uri="{FF2B5EF4-FFF2-40B4-BE49-F238E27FC236}">
              <a16:creationId xmlns:a16="http://schemas.microsoft.com/office/drawing/2014/main" id="{4665601A-7EC6-4FA6-BA94-48724A070915}"/>
            </a:ext>
          </a:extLst>
        </xdr:cNvPr>
        <xdr:cNvCxnSpPr/>
      </xdr:nvCxnSpPr>
      <xdr:spPr>
        <a:xfrm>
          <a:off x="21323300" y="6992023"/>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80466</xdr:rowOff>
    </xdr:from>
    <xdr:to>
      <xdr:col>107</xdr:col>
      <xdr:colOff>101600</xdr:colOff>
      <xdr:row>41</xdr:row>
      <xdr:rowOff>10616</xdr:rowOff>
    </xdr:to>
    <xdr:sp macro="" textlink="">
      <xdr:nvSpPr>
        <xdr:cNvPr id="501" name="楕円 500">
          <a:extLst>
            <a:ext uri="{FF2B5EF4-FFF2-40B4-BE49-F238E27FC236}">
              <a16:creationId xmlns:a16="http://schemas.microsoft.com/office/drawing/2014/main" id="{6DC442B5-7B4B-4A30-B630-0DC35405EB4C}"/>
            </a:ext>
          </a:extLst>
        </xdr:cNvPr>
        <xdr:cNvSpPr/>
      </xdr:nvSpPr>
      <xdr:spPr>
        <a:xfrm>
          <a:off x="20383500" y="693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131266</xdr:rowOff>
    </xdr:from>
    <xdr:to>
      <xdr:col>111</xdr:col>
      <xdr:colOff>177800</xdr:colOff>
      <xdr:row>40</xdr:row>
      <xdr:rowOff>134023</xdr:rowOff>
    </xdr:to>
    <xdr:cxnSp macro="">
      <xdr:nvCxnSpPr>
        <xdr:cNvPr id="502" name="直線コネクタ 501">
          <a:extLst>
            <a:ext uri="{FF2B5EF4-FFF2-40B4-BE49-F238E27FC236}">
              <a16:creationId xmlns:a16="http://schemas.microsoft.com/office/drawing/2014/main" id="{9F55D464-5501-4CBD-BAB5-D5333296C76B}"/>
            </a:ext>
          </a:extLst>
        </xdr:cNvPr>
        <xdr:cNvCxnSpPr/>
      </xdr:nvCxnSpPr>
      <xdr:spPr>
        <a:xfrm>
          <a:off x="20434300" y="6989266"/>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78942</xdr:rowOff>
    </xdr:from>
    <xdr:to>
      <xdr:col>102</xdr:col>
      <xdr:colOff>165100</xdr:colOff>
      <xdr:row>41</xdr:row>
      <xdr:rowOff>9092</xdr:rowOff>
    </xdr:to>
    <xdr:sp macro="" textlink="">
      <xdr:nvSpPr>
        <xdr:cNvPr id="503" name="楕円 502">
          <a:extLst>
            <a:ext uri="{FF2B5EF4-FFF2-40B4-BE49-F238E27FC236}">
              <a16:creationId xmlns:a16="http://schemas.microsoft.com/office/drawing/2014/main" id="{EAB86355-A649-4886-8509-6B77E9178392}"/>
            </a:ext>
          </a:extLst>
        </xdr:cNvPr>
        <xdr:cNvSpPr/>
      </xdr:nvSpPr>
      <xdr:spPr>
        <a:xfrm>
          <a:off x="19494500" y="69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129742</xdr:rowOff>
    </xdr:from>
    <xdr:to>
      <xdr:col>107</xdr:col>
      <xdr:colOff>50800</xdr:colOff>
      <xdr:row>40</xdr:row>
      <xdr:rowOff>131266</xdr:rowOff>
    </xdr:to>
    <xdr:cxnSp macro="">
      <xdr:nvCxnSpPr>
        <xdr:cNvPr id="504" name="直線コネクタ 503">
          <a:extLst>
            <a:ext uri="{FF2B5EF4-FFF2-40B4-BE49-F238E27FC236}">
              <a16:creationId xmlns:a16="http://schemas.microsoft.com/office/drawing/2014/main" id="{145684FE-C141-455F-9B7E-3BEFE3FD7DA7}"/>
            </a:ext>
          </a:extLst>
        </xdr:cNvPr>
        <xdr:cNvCxnSpPr/>
      </xdr:nvCxnSpPr>
      <xdr:spPr>
        <a:xfrm>
          <a:off x="19545300" y="69877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131920</xdr:rowOff>
    </xdr:from>
    <xdr:to>
      <xdr:col>98</xdr:col>
      <xdr:colOff>38100</xdr:colOff>
      <xdr:row>41</xdr:row>
      <xdr:rowOff>62070</xdr:rowOff>
    </xdr:to>
    <xdr:sp macro="" textlink="">
      <xdr:nvSpPr>
        <xdr:cNvPr id="505" name="楕円 504">
          <a:extLst>
            <a:ext uri="{FF2B5EF4-FFF2-40B4-BE49-F238E27FC236}">
              <a16:creationId xmlns:a16="http://schemas.microsoft.com/office/drawing/2014/main" id="{E2CA0DEF-39C9-45B8-AD7B-5D875281C91A}"/>
            </a:ext>
          </a:extLst>
        </xdr:cNvPr>
        <xdr:cNvSpPr/>
      </xdr:nvSpPr>
      <xdr:spPr>
        <a:xfrm>
          <a:off x="18605500" y="6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129742</xdr:rowOff>
    </xdr:from>
    <xdr:to>
      <xdr:col>102</xdr:col>
      <xdr:colOff>114300</xdr:colOff>
      <xdr:row>41</xdr:row>
      <xdr:rowOff>11270</xdr:rowOff>
    </xdr:to>
    <xdr:cxnSp macro="">
      <xdr:nvCxnSpPr>
        <xdr:cNvPr id="506" name="直線コネクタ 505">
          <a:extLst>
            <a:ext uri="{FF2B5EF4-FFF2-40B4-BE49-F238E27FC236}">
              <a16:creationId xmlns:a16="http://schemas.microsoft.com/office/drawing/2014/main" id="{E88864F0-CEF9-430B-9234-380E77017194}"/>
            </a:ext>
          </a:extLst>
        </xdr:cNvPr>
        <xdr:cNvCxnSpPr/>
      </xdr:nvCxnSpPr>
      <xdr:spPr>
        <a:xfrm flipV="1">
          <a:off x="18656300" y="6987742"/>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07" name="n_1aveValue【一般廃棄物処理施設】&#10;一人当たり有形固定資産（償却資産）額">
          <a:extLst>
            <a:ext uri="{FF2B5EF4-FFF2-40B4-BE49-F238E27FC236}">
              <a16:creationId xmlns:a16="http://schemas.microsoft.com/office/drawing/2014/main" id="{CC35C4E2-83F6-447A-B5FC-BF57F055792E}"/>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08" name="n_2aveValue【一般廃棄物処理施設】&#10;一人当たり有形固定資産（償却資産）額">
          <a:extLst>
            <a:ext uri="{FF2B5EF4-FFF2-40B4-BE49-F238E27FC236}">
              <a16:creationId xmlns:a16="http://schemas.microsoft.com/office/drawing/2014/main" id="{65834438-9D80-416E-96CE-2A8A843ACD64}"/>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09" name="n_3aveValue【一般廃棄物処理施設】&#10;一人当たり有形固定資産（償却資産）額">
          <a:extLst>
            <a:ext uri="{FF2B5EF4-FFF2-40B4-BE49-F238E27FC236}">
              <a16:creationId xmlns:a16="http://schemas.microsoft.com/office/drawing/2014/main" id="{9A1FDF49-EA22-4CA6-A2B8-D4E06978E312}"/>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510" name="n_4aveValue【一般廃棄物処理施設】&#10;一人当たり有形固定資産（償却資産）額">
          <a:extLst>
            <a:ext uri="{FF2B5EF4-FFF2-40B4-BE49-F238E27FC236}">
              <a16:creationId xmlns:a16="http://schemas.microsoft.com/office/drawing/2014/main" id="{2FE6AD39-8DD8-407A-BB48-942F73EE42F7}"/>
            </a:ext>
          </a:extLst>
        </xdr:cNvPr>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29900</xdr:rowOff>
    </xdr:from>
    <xdr:ext cx="599010" cy="259045"/>
    <xdr:sp macro="" textlink="">
      <xdr:nvSpPr>
        <xdr:cNvPr id="511" name="n_1mainValue【一般廃棄物処理施設】&#10;一人当たり有形固定資産（償却資産）額">
          <a:extLst>
            <a:ext uri="{FF2B5EF4-FFF2-40B4-BE49-F238E27FC236}">
              <a16:creationId xmlns:a16="http://schemas.microsoft.com/office/drawing/2014/main" id="{CDE40143-EAEC-4963-B100-FD4667C688E7}"/>
            </a:ext>
          </a:extLst>
        </xdr:cNvPr>
        <xdr:cNvSpPr txBox="1"/>
      </xdr:nvSpPr>
      <xdr:spPr>
        <a:xfrm>
          <a:off x="21011095" y="671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27143</xdr:rowOff>
    </xdr:from>
    <xdr:ext cx="599010" cy="259045"/>
    <xdr:sp macro="" textlink="">
      <xdr:nvSpPr>
        <xdr:cNvPr id="512" name="n_2mainValue【一般廃棄物処理施設】&#10;一人当たり有形固定資産（償却資産）額">
          <a:extLst>
            <a:ext uri="{FF2B5EF4-FFF2-40B4-BE49-F238E27FC236}">
              <a16:creationId xmlns:a16="http://schemas.microsoft.com/office/drawing/2014/main" id="{59AA1CD2-72A4-4608-A3A0-21233869AB43}"/>
            </a:ext>
          </a:extLst>
        </xdr:cNvPr>
        <xdr:cNvSpPr txBox="1"/>
      </xdr:nvSpPr>
      <xdr:spPr>
        <a:xfrm>
          <a:off x="20134795" y="671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25619</xdr:rowOff>
    </xdr:from>
    <xdr:ext cx="599010" cy="259045"/>
    <xdr:sp macro="" textlink="">
      <xdr:nvSpPr>
        <xdr:cNvPr id="513" name="n_3mainValue【一般廃棄物処理施設】&#10;一人当たり有形固定資産（償却資産）額">
          <a:extLst>
            <a:ext uri="{FF2B5EF4-FFF2-40B4-BE49-F238E27FC236}">
              <a16:creationId xmlns:a16="http://schemas.microsoft.com/office/drawing/2014/main" id="{22414AC4-3A4A-43DE-9F5E-75D80ACE83F5}"/>
            </a:ext>
          </a:extLst>
        </xdr:cNvPr>
        <xdr:cNvSpPr txBox="1"/>
      </xdr:nvSpPr>
      <xdr:spPr>
        <a:xfrm>
          <a:off x="19245795" y="671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78597</xdr:rowOff>
    </xdr:from>
    <xdr:ext cx="599010" cy="259045"/>
    <xdr:sp macro="" textlink="">
      <xdr:nvSpPr>
        <xdr:cNvPr id="514" name="n_4mainValue【一般廃棄物処理施設】&#10;一人当たり有形固定資産（償却資産）額">
          <a:extLst>
            <a:ext uri="{FF2B5EF4-FFF2-40B4-BE49-F238E27FC236}">
              <a16:creationId xmlns:a16="http://schemas.microsoft.com/office/drawing/2014/main" id="{96D30D24-AB89-4488-8BFC-2CA3319F4C2C}"/>
            </a:ext>
          </a:extLst>
        </xdr:cNvPr>
        <xdr:cNvSpPr txBox="1"/>
      </xdr:nvSpPr>
      <xdr:spPr>
        <a:xfrm>
          <a:off x="18356795" y="676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9DB58625-B8BA-4DA5-A040-3B87028279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9AAE03CD-50D8-4C3B-8E7E-6B5195D7C5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7C23FC23-F8EC-40C9-9B09-B1A822E8BC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48BFEAE6-4976-49CA-A882-A61EA3E652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1C19B7D0-5A18-4CAD-9DB2-06ABE6C685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4880383F-6BA2-45D7-81DB-DAC3CDA837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2AC2E5F1-8D9A-49AC-88E1-2C11AB008A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61C71F91-B91B-4207-B220-FFEEE8C452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F0578701-58E7-49B3-AB4A-8712988BF0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1FBF84A-F8FF-4CA4-9B1F-AAEC5417D9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5F3C54B6-7DDB-4EAA-9781-3A8B7CF6DE2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71A3DD6B-E8D6-4CBA-B3C8-0E1410EDD4D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5B12D991-F253-4527-8764-731C6681097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A2FE28E0-2CCF-4E90-BD32-752149830B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C72DC268-0AC5-4CA5-BE2E-8E0C0CE2E8F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99970F2D-1876-4E8C-ABF3-7C5425EECD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9C9AD932-DB67-4DF8-807F-EAD9EABC62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2BC518FD-A524-41A3-890E-EC589E89C9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0782774D-E5B3-4209-838B-FA769CBE790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F8A57C5B-C439-4547-8515-00AD4726857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0E0472A8-7530-49CF-96CC-C1ABA7E643A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32C99DBF-8E26-452D-9D1A-E90A4AE15A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7A5518BF-37C2-4E2B-A71D-EA1ADA95D9E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901281F6-36A5-48DF-AD46-2E46991294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678FFC42-4BB6-4CF0-B557-BB8E36BD8F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40" name="直線コネクタ 539">
          <a:extLst>
            <a:ext uri="{FF2B5EF4-FFF2-40B4-BE49-F238E27FC236}">
              <a16:creationId xmlns:a16="http://schemas.microsoft.com/office/drawing/2014/main" id="{75B30DFD-1EEB-4DEE-A2C8-CCC4EC624B97}"/>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1" name="【保健センター・保健所】&#10;有形固定資産減価償却率最小値テキスト">
          <a:extLst>
            <a:ext uri="{FF2B5EF4-FFF2-40B4-BE49-F238E27FC236}">
              <a16:creationId xmlns:a16="http://schemas.microsoft.com/office/drawing/2014/main" id="{69A8B40C-3D4B-478D-B891-0C7B1B50F4F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2" name="直線コネクタ 541">
          <a:extLst>
            <a:ext uri="{FF2B5EF4-FFF2-40B4-BE49-F238E27FC236}">
              <a16:creationId xmlns:a16="http://schemas.microsoft.com/office/drawing/2014/main" id="{4E7BC1E6-6126-4FCE-9FEF-BB25B4B4047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43" name="【保健センター・保健所】&#10;有形固定資産減価償却率最大値テキスト">
          <a:extLst>
            <a:ext uri="{FF2B5EF4-FFF2-40B4-BE49-F238E27FC236}">
              <a16:creationId xmlns:a16="http://schemas.microsoft.com/office/drawing/2014/main" id="{5E877C38-7443-4D71-B366-0AC3A4FD76F9}"/>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4" name="直線コネクタ 543">
          <a:extLst>
            <a:ext uri="{FF2B5EF4-FFF2-40B4-BE49-F238E27FC236}">
              <a16:creationId xmlns:a16="http://schemas.microsoft.com/office/drawing/2014/main" id="{3EAEB38E-CF55-42E6-8DBF-2366368A9182}"/>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71617C0C-6EE5-487B-8B95-E752C7CF3068}"/>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46" name="フローチャート: 判断 545">
          <a:extLst>
            <a:ext uri="{FF2B5EF4-FFF2-40B4-BE49-F238E27FC236}">
              <a16:creationId xmlns:a16="http://schemas.microsoft.com/office/drawing/2014/main" id="{DB993760-1162-4347-AB69-3D2B34F27AB4}"/>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7" name="フローチャート: 判断 546">
          <a:extLst>
            <a:ext uri="{FF2B5EF4-FFF2-40B4-BE49-F238E27FC236}">
              <a16:creationId xmlns:a16="http://schemas.microsoft.com/office/drawing/2014/main" id="{10B7AB94-D883-41BF-8FAB-DB6A7F45008D}"/>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8" name="フローチャート: 判断 547">
          <a:extLst>
            <a:ext uri="{FF2B5EF4-FFF2-40B4-BE49-F238E27FC236}">
              <a16:creationId xmlns:a16="http://schemas.microsoft.com/office/drawing/2014/main" id="{2A88A6CE-6278-449C-A1FB-91174B5F4706}"/>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9" name="フローチャート: 判断 548">
          <a:extLst>
            <a:ext uri="{FF2B5EF4-FFF2-40B4-BE49-F238E27FC236}">
              <a16:creationId xmlns:a16="http://schemas.microsoft.com/office/drawing/2014/main" id="{AB621DAD-0FAB-4973-9D4C-7FE84E933D13}"/>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50" name="フローチャート: 判断 549">
          <a:extLst>
            <a:ext uri="{FF2B5EF4-FFF2-40B4-BE49-F238E27FC236}">
              <a16:creationId xmlns:a16="http://schemas.microsoft.com/office/drawing/2014/main" id="{A229D0C0-1F52-4640-B9EA-C89D0B700439}"/>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CA48AB2-0DCD-4825-9487-39A11D0A74C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3616C2F3-EE8D-4A91-843F-35B9884B86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55FCAD0-D546-44B8-A1F5-F7B1D68C397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420957C7-A734-4B5A-8451-CB72E036C4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11F1769-32B1-4BAE-95F7-2324DC5611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56" name="楕円 555">
          <a:extLst>
            <a:ext uri="{FF2B5EF4-FFF2-40B4-BE49-F238E27FC236}">
              <a16:creationId xmlns:a16="http://schemas.microsoft.com/office/drawing/2014/main" id="{A03500E7-9C4D-4614-973C-CD112DD6B9FB}"/>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A2D910B8-CDEA-4455-A4DB-099B10E34AA4}"/>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558" name="楕円 557">
          <a:extLst>
            <a:ext uri="{FF2B5EF4-FFF2-40B4-BE49-F238E27FC236}">
              <a16:creationId xmlns:a16="http://schemas.microsoft.com/office/drawing/2014/main" id="{4D7A98DE-075A-4BBB-9A13-FFA22FB165B3}"/>
            </a:ext>
          </a:extLst>
        </xdr:cNvPr>
        <xdr:cNvSpPr/>
      </xdr:nvSpPr>
      <xdr:spPr>
        <a:xfrm>
          <a:off x="15430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0</xdr:rowOff>
    </xdr:to>
    <xdr:cxnSp macro="">
      <xdr:nvCxnSpPr>
        <xdr:cNvPr id="559" name="直線コネクタ 558">
          <a:extLst>
            <a:ext uri="{FF2B5EF4-FFF2-40B4-BE49-F238E27FC236}">
              <a16:creationId xmlns:a16="http://schemas.microsoft.com/office/drawing/2014/main" id="{D8A0E53A-219B-4939-B505-7782BE815D91}"/>
            </a:ext>
          </a:extLst>
        </xdr:cNvPr>
        <xdr:cNvCxnSpPr/>
      </xdr:nvCxnSpPr>
      <xdr:spPr>
        <a:xfrm>
          <a:off x="15481300" y="106250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60" name="楕円 559">
          <a:extLst>
            <a:ext uri="{FF2B5EF4-FFF2-40B4-BE49-F238E27FC236}">
              <a16:creationId xmlns:a16="http://schemas.microsoft.com/office/drawing/2014/main" id="{D4D0B264-F211-4BF8-B3FC-FC02FC5344C5}"/>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61</xdr:row>
      <xdr:rowOff>166551</xdr:rowOff>
    </xdr:to>
    <xdr:cxnSp macro="">
      <xdr:nvCxnSpPr>
        <xdr:cNvPr id="561" name="直線コネクタ 560">
          <a:extLst>
            <a:ext uri="{FF2B5EF4-FFF2-40B4-BE49-F238E27FC236}">
              <a16:creationId xmlns:a16="http://schemas.microsoft.com/office/drawing/2014/main" id="{843FAA66-3818-4074-9446-F3A5A0F87F00}"/>
            </a:ext>
          </a:extLst>
        </xdr:cNvPr>
        <xdr:cNvCxnSpPr/>
      </xdr:nvCxnSpPr>
      <xdr:spPr>
        <a:xfrm>
          <a:off x="14592300" y="106070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562" name="楕円 561">
          <a:extLst>
            <a:ext uri="{FF2B5EF4-FFF2-40B4-BE49-F238E27FC236}">
              <a16:creationId xmlns:a16="http://schemas.microsoft.com/office/drawing/2014/main" id="{CD7F8785-0C9C-43D9-AF21-62647563E869}"/>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148590</xdr:rowOff>
    </xdr:to>
    <xdr:cxnSp macro="">
      <xdr:nvCxnSpPr>
        <xdr:cNvPr id="563" name="直線コネクタ 562">
          <a:extLst>
            <a:ext uri="{FF2B5EF4-FFF2-40B4-BE49-F238E27FC236}">
              <a16:creationId xmlns:a16="http://schemas.microsoft.com/office/drawing/2014/main" id="{354F8360-7350-4D3A-9A21-AE8426833FC9}"/>
            </a:ext>
          </a:extLst>
        </xdr:cNvPr>
        <xdr:cNvCxnSpPr/>
      </xdr:nvCxnSpPr>
      <xdr:spPr>
        <a:xfrm>
          <a:off x="13703300" y="105809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64" name="楕円 563">
          <a:extLst>
            <a:ext uri="{FF2B5EF4-FFF2-40B4-BE49-F238E27FC236}">
              <a16:creationId xmlns:a16="http://schemas.microsoft.com/office/drawing/2014/main" id="{7F434D98-EA4E-43FD-B1E7-71E6A227F7B8}"/>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122465</xdr:rowOff>
    </xdr:to>
    <xdr:cxnSp macro="">
      <xdr:nvCxnSpPr>
        <xdr:cNvPr id="565" name="直線コネクタ 564">
          <a:extLst>
            <a:ext uri="{FF2B5EF4-FFF2-40B4-BE49-F238E27FC236}">
              <a16:creationId xmlns:a16="http://schemas.microsoft.com/office/drawing/2014/main" id="{10714EFB-EC1B-44C2-94B8-57732BCB7CC8}"/>
            </a:ext>
          </a:extLst>
        </xdr:cNvPr>
        <xdr:cNvCxnSpPr/>
      </xdr:nvCxnSpPr>
      <xdr:spPr>
        <a:xfrm>
          <a:off x="12814300" y="10515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95C3B788-65BB-4484-AAAF-97A6B1A88EBC}"/>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00CAC7EF-E845-4112-8020-A7DEBDA9953A}"/>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E5C2AEE3-975A-47AB-BED5-5235F01D51BE}"/>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70D1766A-7C2A-4F54-B706-BF75E17BE0BF}"/>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B5C0F8C0-8526-49B2-B022-237F638BC19C}"/>
            </a:ext>
          </a:extLst>
        </xdr:cNvPr>
        <xdr:cNvSpPr txBox="1"/>
      </xdr:nvSpPr>
      <xdr:spPr>
        <a:xfrm>
          <a:off x="15266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4591E73F-68EA-4017-A462-A5D51D600D7B}"/>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39F3198F-302E-4158-B654-FFAB1FF3890E}"/>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0CC8BCC2-8C8D-4CCC-805A-72B1EC6BF8F6}"/>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E845F1E2-CE89-45DA-AA64-91A064AB47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78C3E58F-49DA-4E97-B30D-0BA8657636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AD85C97-BC1D-41A7-8691-582FEF9D1C2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948DD8A5-BBF1-4CBD-90C4-AE7FA546A8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AB1918D2-B0A1-4938-9C8D-C177FB7275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4356A844-A1A4-4B66-8D0E-7962A527A7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59D9DFE4-F9AC-4386-A962-5D6BF41317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21BB8F21-1150-452C-BA63-7744DDD1B9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5655F958-D415-489D-9D5B-BE86DDBF79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59CF734B-71AD-4C01-9987-83DA4746D8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9EE22D35-E908-46F1-896F-A845446D828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02C9F5E1-E1AA-48A2-9D0D-1A54E8B9412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E53949EF-3B52-46F0-BCE1-30B9425E625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E9825F4C-3D22-4A6F-8647-1BA1D1177D4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63DF68B2-EA8B-4DC2-BEDF-7CF30A5365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62B2A837-A7F7-48B3-9B97-5073E05E492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A2D5AF07-5FC3-4A91-89D0-B87363081B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9B0AAE3A-C77F-4260-A736-77EEE2D294D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1A1C3911-6CAA-4144-9303-95D5A16FE72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B443BEB1-97AF-441E-B784-4445B3FCFEC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14245B5D-861D-40A5-9DA8-6BBA2AE824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38E572B6-54BB-4B20-A4F7-30E3C48CD1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2A5CF303-6C15-45C3-9F84-48A38D3B1D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7" name="直線コネクタ 596">
          <a:extLst>
            <a:ext uri="{FF2B5EF4-FFF2-40B4-BE49-F238E27FC236}">
              <a16:creationId xmlns:a16="http://schemas.microsoft.com/office/drawing/2014/main" id="{BE3F4881-BE84-4705-9723-DAAB675092EA}"/>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CDC78BE5-6238-4093-8D84-3E8D3B960C89}"/>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9" name="直線コネクタ 598">
          <a:extLst>
            <a:ext uri="{FF2B5EF4-FFF2-40B4-BE49-F238E27FC236}">
              <a16:creationId xmlns:a16="http://schemas.microsoft.com/office/drawing/2014/main" id="{39025D75-E873-45A8-A56C-B00055F7702A}"/>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80BA1D08-0D2B-4E13-9B7B-9C0D31320CB5}"/>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01" name="直線コネクタ 600">
          <a:extLst>
            <a:ext uri="{FF2B5EF4-FFF2-40B4-BE49-F238E27FC236}">
              <a16:creationId xmlns:a16="http://schemas.microsoft.com/office/drawing/2014/main" id="{B6C3AAEA-A95E-414E-BE50-194915A0DA27}"/>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83C6DA15-7E55-43F6-918C-6CD7041B0673}"/>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3" name="フローチャート: 判断 602">
          <a:extLst>
            <a:ext uri="{FF2B5EF4-FFF2-40B4-BE49-F238E27FC236}">
              <a16:creationId xmlns:a16="http://schemas.microsoft.com/office/drawing/2014/main" id="{E5F18E32-C8DE-46B6-9BA8-B3A6F7532817}"/>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04" name="フローチャート: 判断 603">
          <a:extLst>
            <a:ext uri="{FF2B5EF4-FFF2-40B4-BE49-F238E27FC236}">
              <a16:creationId xmlns:a16="http://schemas.microsoft.com/office/drawing/2014/main" id="{1127C1E0-19C9-4871-95B2-93AE2EB493A4}"/>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05" name="フローチャート: 判断 604">
          <a:extLst>
            <a:ext uri="{FF2B5EF4-FFF2-40B4-BE49-F238E27FC236}">
              <a16:creationId xmlns:a16="http://schemas.microsoft.com/office/drawing/2014/main" id="{AE85EDCD-DA27-437C-B286-124DAE95A5CB}"/>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06" name="フローチャート: 判断 605">
          <a:extLst>
            <a:ext uri="{FF2B5EF4-FFF2-40B4-BE49-F238E27FC236}">
              <a16:creationId xmlns:a16="http://schemas.microsoft.com/office/drawing/2014/main" id="{9EB5A191-22C6-443D-8B93-04CE5EA27901}"/>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7" name="フローチャート: 判断 606">
          <a:extLst>
            <a:ext uri="{FF2B5EF4-FFF2-40B4-BE49-F238E27FC236}">
              <a16:creationId xmlns:a16="http://schemas.microsoft.com/office/drawing/2014/main" id="{FBEE2E01-850F-437F-9D99-373A256EE795}"/>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7648E8BC-43A8-42DB-97D1-D0296C8FD8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858CFBE-0D4A-4F93-B216-71F8E45D69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5A89169-BF8F-40FC-B191-5D817E70B2A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7D6F7F4-4060-417E-A903-4C6B4002B1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94AE61C0-36A4-452F-8646-8CD87B37A8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13" name="楕円 612">
          <a:extLst>
            <a:ext uri="{FF2B5EF4-FFF2-40B4-BE49-F238E27FC236}">
              <a16:creationId xmlns:a16="http://schemas.microsoft.com/office/drawing/2014/main" id="{998024A6-CBA8-426C-AA04-936F9F4553AB}"/>
            </a:ext>
          </a:extLst>
        </xdr:cNvPr>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613EEE8B-AA25-4653-86F6-4287ABFFB025}"/>
            </a:ext>
          </a:extLst>
        </xdr:cNvPr>
        <xdr:cNvSpPr txBox="1"/>
      </xdr:nvSpPr>
      <xdr:spPr>
        <a:xfrm>
          <a:off x="221996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615" name="楕円 614">
          <a:extLst>
            <a:ext uri="{FF2B5EF4-FFF2-40B4-BE49-F238E27FC236}">
              <a16:creationId xmlns:a16="http://schemas.microsoft.com/office/drawing/2014/main" id="{51ABC414-6698-4A60-AD28-C19799AFD1F1}"/>
            </a:ext>
          </a:extLst>
        </xdr:cNvPr>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616" name="直線コネクタ 615">
          <a:extLst>
            <a:ext uri="{FF2B5EF4-FFF2-40B4-BE49-F238E27FC236}">
              <a16:creationId xmlns:a16="http://schemas.microsoft.com/office/drawing/2014/main" id="{B4D2C319-3841-4295-BA25-BB410B0266DB}"/>
            </a:ext>
          </a:extLst>
        </xdr:cNvPr>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146050</xdr:rowOff>
    </xdr:from>
    <xdr:to>
      <xdr:col>107</xdr:col>
      <xdr:colOff>101600</xdr:colOff>
      <xdr:row>62</xdr:row>
      <xdr:rowOff>76200</xdr:rowOff>
    </xdr:to>
    <xdr:sp macro="" textlink="">
      <xdr:nvSpPr>
        <xdr:cNvPr id="617" name="楕円 616">
          <a:extLst>
            <a:ext uri="{FF2B5EF4-FFF2-40B4-BE49-F238E27FC236}">
              <a16:creationId xmlns:a16="http://schemas.microsoft.com/office/drawing/2014/main" id="{8E434749-98E7-4045-B61D-6BA777EE7EC2}"/>
            </a:ext>
          </a:extLst>
        </xdr:cNvPr>
        <xdr:cNvSpPr/>
      </xdr:nvSpPr>
      <xdr:spPr>
        <a:xfrm>
          <a:off x="20383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177800</xdr:colOff>
      <xdr:row>62</xdr:row>
      <xdr:rowOff>25400</xdr:rowOff>
    </xdr:to>
    <xdr:cxnSp macro="">
      <xdr:nvCxnSpPr>
        <xdr:cNvPr id="618" name="直線コネクタ 617">
          <a:extLst>
            <a:ext uri="{FF2B5EF4-FFF2-40B4-BE49-F238E27FC236}">
              <a16:creationId xmlns:a16="http://schemas.microsoft.com/office/drawing/2014/main" id="{4D4D3AB7-8E60-457A-AB57-277FC75DB2F5}"/>
            </a:ext>
          </a:extLst>
        </xdr:cNvPr>
        <xdr:cNvCxnSpPr/>
      </xdr:nvCxnSpPr>
      <xdr:spPr>
        <a:xfrm>
          <a:off x="20434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146050</xdr:rowOff>
    </xdr:from>
    <xdr:to>
      <xdr:col>102</xdr:col>
      <xdr:colOff>165100</xdr:colOff>
      <xdr:row>62</xdr:row>
      <xdr:rowOff>76200</xdr:rowOff>
    </xdr:to>
    <xdr:sp macro="" textlink="">
      <xdr:nvSpPr>
        <xdr:cNvPr id="619" name="楕円 618">
          <a:extLst>
            <a:ext uri="{FF2B5EF4-FFF2-40B4-BE49-F238E27FC236}">
              <a16:creationId xmlns:a16="http://schemas.microsoft.com/office/drawing/2014/main" id="{8D32E720-1ACA-4477-A2AF-B5B733807B1C}"/>
            </a:ext>
          </a:extLst>
        </xdr:cNvPr>
        <xdr:cNvSpPr/>
      </xdr:nvSpPr>
      <xdr:spPr>
        <a:xfrm>
          <a:off x="19494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25400</xdr:rowOff>
    </xdr:from>
    <xdr:to>
      <xdr:col>107</xdr:col>
      <xdr:colOff>50800</xdr:colOff>
      <xdr:row>62</xdr:row>
      <xdr:rowOff>25400</xdr:rowOff>
    </xdr:to>
    <xdr:cxnSp macro="">
      <xdr:nvCxnSpPr>
        <xdr:cNvPr id="620" name="直線コネクタ 619">
          <a:extLst>
            <a:ext uri="{FF2B5EF4-FFF2-40B4-BE49-F238E27FC236}">
              <a16:creationId xmlns:a16="http://schemas.microsoft.com/office/drawing/2014/main" id="{95100AB2-E792-4D24-8C69-9C6E83724A5C}"/>
            </a:ext>
          </a:extLst>
        </xdr:cNvPr>
        <xdr:cNvCxnSpPr/>
      </xdr:nvCxnSpPr>
      <xdr:spPr>
        <a:xfrm>
          <a:off x="19545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146050</xdr:rowOff>
    </xdr:from>
    <xdr:to>
      <xdr:col>98</xdr:col>
      <xdr:colOff>38100</xdr:colOff>
      <xdr:row>62</xdr:row>
      <xdr:rowOff>76200</xdr:rowOff>
    </xdr:to>
    <xdr:sp macro="" textlink="">
      <xdr:nvSpPr>
        <xdr:cNvPr id="621" name="楕円 620">
          <a:extLst>
            <a:ext uri="{FF2B5EF4-FFF2-40B4-BE49-F238E27FC236}">
              <a16:creationId xmlns:a16="http://schemas.microsoft.com/office/drawing/2014/main" id="{F5A537FC-5EA2-45E5-896D-AF311C7F31A3}"/>
            </a:ext>
          </a:extLst>
        </xdr:cNvPr>
        <xdr:cNvSpPr/>
      </xdr:nvSpPr>
      <xdr:spPr>
        <a:xfrm>
          <a:off x="18605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25400</xdr:rowOff>
    </xdr:from>
    <xdr:to>
      <xdr:col>102</xdr:col>
      <xdr:colOff>114300</xdr:colOff>
      <xdr:row>62</xdr:row>
      <xdr:rowOff>25400</xdr:rowOff>
    </xdr:to>
    <xdr:cxnSp macro="">
      <xdr:nvCxnSpPr>
        <xdr:cNvPr id="622" name="直線コネクタ 621">
          <a:extLst>
            <a:ext uri="{FF2B5EF4-FFF2-40B4-BE49-F238E27FC236}">
              <a16:creationId xmlns:a16="http://schemas.microsoft.com/office/drawing/2014/main" id="{0BCD60D6-7233-4073-8399-CC93AE370FFD}"/>
            </a:ext>
          </a:extLst>
        </xdr:cNvPr>
        <xdr:cNvCxnSpPr/>
      </xdr:nvCxnSpPr>
      <xdr:spPr>
        <a:xfrm>
          <a:off x="18656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23" name="n_1aveValue【保健センター・保健所】&#10;一人当たり面積">
          <a:extLst>
            <a:ext uri="{FF2B5EF4-FFF2-40B4-BE49-F238E27FC236}">
              <a16:creationId xmlns:a16="http://schemas.microsoft.com/office/drawing/2014/main" id="{F4133AC5-7543-4CC3-8C0C-C77B99B17259}"/>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24" name="n_2aveValue【保健センター・保健所】&#10;一人当たり面積">
          <a:extLst>
            <a:ext uri="{FF2B5EF4-FFF2-40B4-BE49-F238E27FC236}">
              <a16:creationId xmlns:a16="http://schemas.microsoft.com/office/drawing/2014/main" id="{C38E7130-2FFF-43DE-9847-FDA742A69F7A}"/>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25" name="n_3aveValue【保健センター・保健所】&#10;一人当たり面積">
          <a:extLst>
            <a:ext uri="{FF2B5EF4-FFF2-40B4-BE49-F238E27FC236}">
              <a16:creationId xmlns:a16="http://schemas.microsoft.com/office/drawing/2014/main" id="{CEA3CA7C-79F0-4830-BDE7-FCF8E57FD3F3}"/>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26" name="n_4aveValue【保健センター・保健所】&#10;一人当たり面積">
          <a:extLst>
            <a:ext uri="{FF2B5EF4-FFF2-40B4-BE49-F238E27FC236}">
              <a16:creationId xmlns:a16="http://schemas.microsoft.com/office/drawing/2014/main" id="{56E47714-67D9-4B34-A268-61790095ABE5}"/>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67327</xdr:rowOff>
    </xdr:from>
    <xdr:ext cx="469744" cy="259045"/>
    <xdr:sp macro="" textlink="">
      <xdr:nvSpPr>
        <xdr:cNvPr id="627" name="n_1mainValue【保健センター・保健所】&#10;一人当たり面積">
          <a:extLst>
            <a:ext uri="{FF2B5EF4-FFF2-40B4-BE49-F238E27FC236}">
              <a16:creationId xmlns:a16="http://schemas.microsoft.com/office/drawing/2014/main" id="{069356D1-2574-4E6E-A64D-648D91F0B9D8}"/>
            </a:ext>
          </a:extLst>
        </xdr:cNvPr>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628" name="n_2mainValue【保健センター・保健所】&#10;一人当たり面積">
          <a:extLst>
            <a:ext uri="{FF2B5EF4-FFF2-40B4-BE49-F238E27FC236}">
              <a16:creationId xmlns:a16="http://schemas.microsoft.com/office/drawing/2014/main" id="{7E7096AE-540A-4AAD-AC65-7302EA2A7C58}"/>
            </a:ext>
          </a:extLst>
        </xdr:cNvPr>
        <xdr:cNvSpPr txBox="1"/>
      </xdr:nvSpPr>
      <xdr:spPr>
        <a:xfrm>
          <a:off x="20199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67327</xdr:rowOff>
    </xdr:from>
    <xdr:ext cx="469744" cy="259045"/>
    <xdr:sp macro="" textlink="">
      <xdr:nvSpPr>
        <xdr:cNvPr id="629" name="n_3mainValue【保健センター・保健所】&#10;一人当たり面積">
          <a:extLst>
            <a:ext uri="{FF2B5EF4-FFF2-40B4-BE49-F238E27FC236}">
              <a16:creationId xmlns:a16="http://schemas.microsoft.com/office/drawing/2014/main" id="{B8BBE913-7771-459C-A3FB-E96F16E763E9}"/>
            </a:ext>
          </a:extLst>
        </xdr:cNvPr>
        <xdr:cNvSpPr txBox="1"/>
      </xdr:nvSpPr>
      <xdr:spPr>
        <a:xfrm>
          <a:off x="19310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67327</xdr:rowOff>
    </xdr:from>
    <xdr:ext cx="469744" cy="259045"/>
    <xdr:sp macro="" textlink="">
      <xdr:nvSpPr>
        <xdr:cNvPr id="630" name="n_4mainValue【保健センター・保健所】&#10;一人当たり面積">
          <a:extLst>
            <a:ext uri="{FF2B5EF4-FFF2-40B4-BE49-F238E27FC236}">
              <a16:creationId xmlns:a16="http://schemas.microsoft.com/office/drawing/2014/main" id="{95CF6E40-48EB-452D-9BE8-C02D6BE8BA1C}"/>
            </a:ext>
          </a:extLst>
        </xdr:cNvPr>
        <xdr:cNvSpPr txBox="1"/>
      </xdr:nvSpPr>
      <xdr:spPr>
        <a:xfrm>
          <a:off x="18421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D39A7FF2-D457-4A46-872F-DF4D120107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44BA75E-3A22-424B-B5B3-40D52F0EDF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51F07EB0-83CD-411F-AF46-2B141A2AEB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D52EB8C0-AB7A-43AC-B531-F0B1D109EB5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31944D93-9220-49A8-A74C-F3C30EEDDD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2085DA1E-7821-468B-9325-9F27F5E2F0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6FFC78C9-4785-41B7-BF30-91C55D13D5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89FE5D39-A7B9-4D0E-B2D3-314671C939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61E9E768-38A9-42A7-A7D3-A4CFC96E0A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337C283F-1B28-45FB-BDEF-99E783A707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95C09616-A967-416E-9707-6397261502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E5CDDB5B-1BF4-49B4-9F7F-7059EB27F5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A8B7DE10-4E5D-4F66-95E8-4AB19E25AFA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DA038202-6708-4128-9E20-A0A68F4871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BA98AB9A-AC86-4E9A-9495-23AE371DC6A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D5B7B11E-23D6-4AA9-A177-674ADC52C96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6B079A2D-E44C-42CB-ADAF-2E3C28215DE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7F1A90D4-C489-48FA-ACB0-B00440764F1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4C6F46E8-1484-4D47-8938-157D853E70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5771A70F-EEFF-4B72-9713-B76D7D00ABD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FCD3BDAD-8109-450A-8E33-FA7C68FA7C8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FB9B6B2C-CEAB-42D4-B8E3-AE03707EE45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7E460B9D-7C13-4115-9523-E1475BD3909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5153A241-E805-4F98-979A-09EE82AA4A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55" name="直線コネクタ 654">
          <a:extLst>
            <a:ext uri="{FF2B5EF4-FFF2-40B4-BE49-F238E27FC236}">
              <a16:creationId xmlns:a16="http://schemas.microsoft.com/office/drawing/2014/main" id="{997C909C-22E5-41D5-9AF3-1476C6490A75}"/>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41496CFA-B14A-47E5-BDFA-DCDB4CA57673}"/>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7" name="直線コネクタ 656">
          <a:extLst>
            <a:ext uri="{FF2B5EF4-FFF2-40B4-BE49-F238E27FC236}">
              <a16:creationId xmlns:a16="http://schemas.microsoft.com/office/drawing/2014/main" id="{1A859877-B969-43CA-B0E2-70A309181114}"/>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FC470B3B-BABB-451C-BB8E-3926EB9B5C94}"/>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59" name="直線コネクタ 658">
          <a:extLst>
            <a:ext uri="{FF2B5EF4-FFF2-40B4-BE49-F238E27FC236}">
              <a16:creationId xmlns:a16="http://schemas.microsoft.com/office/drawing/2014/main" id="{5188F8B7-E68C-4C90-8290-A43775D2FB0B}"/>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8F577BCC-DBD3-4280-ADC4-FFB4469096C2}"/>
            </a:ext>
          </a:extLst>
        </xdr:cNvPr>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61" name="フローチャート: 判断 660">
          <a:extLst>
            <a:ext uri="{FF2B5EF4-FFF2-40B4-BE49-F238E27FC236}">
              <a16:creationId xmlns:a16="http://schemas.microsoft.com/office/drawing/2014/main" id="{551927D5-EEBE-4148-AC43-C5540C7ED192}"/>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62" name="フローチャート: 判断 661">
          <a:extLst>
            <a:ext uri="{FF2B5EF4-FFF2-40B4-BE49-F238E27FC236}">
              <a16:creationId xmlns:a16="http://schemas.microsoft.com/office/drawing/2014/main" id="{8048295A-20FC-4727-AFBE-13C4F6F988EC}"/>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63" name="フローチャート: 判断 662">
          <a:extLst>
            <a:ext uri="{FF2B5EF4-FFF2-40B4-BE49-F238E27FC236}">
              <a16:creationId xmlns:a16="http://schemas.microsoft.com/office/drawing/2014/main" id="{A2FF6375-973D-4AFA-A497-45D7BAF140C1}"/>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64" name="フローチャート: 判断 663">
          <a:extLst>
            <a:ext uri="{FF2B5EF4-FFF2-40B4-BE49-F238E27FC236}">
              <a16:creationId xmlns:a16="http://schemas.microsoft.com/office/drawing/2014/main" id="{BDB1D24D-F180-480F-8B8B-CFACB7166E71}"/>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65" name="フローチャート: 判断 664">
          <a:extLst>
            <a:ext uri="{FF2B5EF4-FFF2-40B4-BE49-F238E27FC236}">
              <a16:creationId xmlns:a16="http://schemas.microsoft.com/office/drawing/2014/main" id="{EF7B04B0-1C2D-4641-ADED-A6B27EAC253B}"/>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834CAAF-3758-4750-8315-3E172180C18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26D0315D-EDB4-44A4-A577-7328993F97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F37C29C9-17E8-4363-B6F0-4D8CDCC20C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D1173DF-B991-46BB-9CD6-093A00453EE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E16177C4-8282-48E3-9DDB-1C4BDA9E62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671" name="楕円 670">
          <a:extLst>
            <a:ext uri="{FF2B5EF4-FFF2-40B4-BE49-F238E27FC236}">
              <a16:creationId xmlns:a16="http://schemas.microsoft.com/office/drawing/2014/main" id="{6A30AF2C-894A-4826-95F9-91D99CDA7925}"/>
            </a:ext>
          </a:extLst>
        </xdr:cNvPr>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41BD50CA-1FCD-46E7-B13C-4F1E6200AC8F}"/>
            </a:ext>
          </a:extLst>
        </xdr:cNvPr>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36830</xdr:rowOff>
    </xdr:from>
    <xdr:to>
      <xdr:col>81</xdr:col>
      <xdr:colOff>101600</xdr:colOff>
      <xdr:row>83</xdr:row>
      <xdr:rowOff>138430</xdr:rowOff>
    </xdr:to>
    <xdr:sp macro="" textlink="">
      <xdr:nvSpPr>
        <xdr:cNvPr id="673" name="楕円 672">
          <a:extLst>
            <a:ext uri="{FF2B5EF4-FFF2-40B4-BE49-F238E27FC236}">
              <a16:creationId xmlns:a16="http://schemas.microsoft.com/office/drawing/2014/main" id="{4200D2B4-7981-4BB8-A64B-C8F4DC04DD89}"/>
            </a:ext>
          </a:extLst>
        </xdr:cNvPr>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87630</xdr:rowOff>
    </xdr:from>
    <xdr:to>
      <xdr:col>85</xdr:col>
      <xdr:colOff>127000</xdr:colOff>
      <xdr:row>83</xdr:row>
      <xdr:rowOff>110489</xdr:rowOff>
    </xdr:to>
    <xdr:cxnSp macro="">
      <xdr:nvCxnSpPr>
        <xdr:cNvPr id="674" name="直線コネクタ 673">
          <a:extLst>
            <a:ext uri="{FF2B5EF4-FFF2-40B4-BE49-F238E27FC236}">
              <a16:creationId xmlns:a16="http://schemas.microsoft.com/office/drawing/2014/main" id="{C975BDB8-E8E0-42BB-B4EB-FC614D7E551E}"/>
            </a:ext>
          </a:extLst>
        </xdr:cNvPr>
        <xdr:cNvCxnSpPr/>
      </xdr:nvCxnSpPr>
      <xdr:spPr>
        <a:xfrm>
          <a:off x="15481300" y="14317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675" name="楕円 674">
          <a:extLst>
            <a:ext uri="{FF2B5EF4-FFF2-40B4-BE49-F238E27FC236}">
              <a16:creationId xmlns:a16="http://schemas.microsoft.com/office/drawing/2014/main" id="{26D7EFB2-FF5E-463A-813D-55F2F6FDAC03}"/>
            </a:ext>
          </a:extLst>
        </xdr:cNvPr>
        <xdr:cNvSpPr/>
      </xdr:nvSpPr>
      <xdr:spPr>
        <a:xfrm>
          <a:off x="1454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64770</xdr:rowOff>
    </xdr:from>
    <xdr:to>
      <xdr:col>81</xdr:col>
      <xdr:colOff>50800</xdr:colOff>
      <xdr:row>83</xdr:row>
      <xdr:rowOff>87630</xdr:rowOff>
    </xdr:to>
    <xdr:cxnSp macro="">
      <xdr:nvCxnSpPr>
        <xdr:cNvPr id="676" name="直線コネクタ 675">
          <a:extLst>
            <a:ext uri="{FF2B5EF4-FFF2-40B4-BE49-F238E27FC236}">
              <a16:creationId xmlns:a16="http://schemas.microsoft.com/office/drawing/2014/main" id="{7F0C7BC8-9E45-4323-8C5B-2B43F34751F8}"/>
            </a:ext>
          </a:extLst>
        </xdr:cNvPr>
        <xdr:cNvCxnSpPr/>
      </xdr:nvCxnSpPr>
      <xdr:spPr>
        <a:xfrm>
          <a:off x="14592300" y="14295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677" name="楕円 676">
          <a:extLst>
            <a:ext uri="{FF2B5EF4-FFF2-40B4-BE49-F238E27FC236}">
              <a16:creationId xmlns:a16="http://schemas.microsoft.com/office/drawing/2014/main" id="{36AEEBE5-F498-4534-8E8A-9BC77272E14F}"/>
            </a:ext>
          </a:extLst>
        </xdr:cNvPr>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53339</xdr:rowOff>
    </xdr:from>
    <xdr:to>
      <xdr:col>76</xdr:col>
      <xdr:colOff>114300</xdr:colOff>
      <xdr:row>83</xdr:row>
      <xdr:rowOff>64770</xdr:rowOff>
    </xdr:to>
    <xdr:cxnSp macro="">
      <xdr:nvCxnSpPr>
        <xdr:cNvPr id="678" name="直線コネクタ 677">
          <a:extLst>
            <a:ext uri="{FF2B5EF4-FFF2-40B4-BE49-F238E27FC236}">
              <a16:creationId xmlns:a16="http://schemas.microsoft.com/office/drawing/2014/main" id="{11CD6A06-9826-4D6B-A8DF-945F06D21466}"/>
            </a:ext>
          </a:extLst>
        </xdr:cNvPr>
        <xdr:cNvCxnSpPr/>
      </xdr:nvCxnSpPr>
      <xdr:spPr>
        <a:xfrm>
          <a:off x="13703300" y="142836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158750</xdr:rowOff>
    </xdr:from>
    <xdr:to>
      <xdr:col>67</xdr:col>
      <xdr:colOff>101600</xdr:colOff>
      <xdr:row>81</xdr:row>
      <xdr:rowOff>88900</xdr:rowOff>
    </xdr:to>
    <xdr:sp macro="" textlink="">
      <xdr:nvSpPr>
        <xdr:cNvPr id="679" name="楕円 678">
          <a:extLst>
            <a:ext uri="{FF2B5EF4-FFF2-40B4-BE49-F238E27FC236}">
              <a16:creationId xmlns:a16="http://schemas.microsoft.com/office/drawing/2014/main" id="{BE19EDB6-962D-4508-A320-9B9D845D32C3}"/>
            </a:ext>
          </a:extLst>
        </xdr:cNvPr>
        <xdr:cNvSpPr/>
      </xdr:nvSpPr>
      <xdr:spPr>
        <a:xfrm>
          <a:off x="1276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38100</xdr:rowOff>
    </xdr:from>
    <xdr:to>
      <xdr:col>71</xdr:col>
      <xdr:colOff>177800</xdr:colOff>
      <xdr:row>83</xdr:row>
      <xdr:rowOff>53339</xdr:rowOff>
    </xdr:to>
    <xdr:cxnSp macro="">
      <xdr:nvCxnSpPr>
        <xdr:cNvPr id="680" name="直線コネクタ 679">
          <a:extLst>
            <a:ext uri="{FF2B5EF4-FFF2-40B4-BE49-F238E27FC236}">
              <a16:creationId xmlns:a16="http://schemas.microsoft.com/office/drawing/2014/main" id="{D5CAAFEB-A63F-45CB-9772-095AA323321D}"/>
            </a:ext>
          </a:extLst>
        </xdr:cNvPr>
        <xdr:cNvCxnSpPr/>
      </xdr:nvCxnSpPr>
      <xdr:spPr>
        <a:xfrm>
          <a:off x="12814300" y="13925550"/>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681" name="n_1aveValue【消防施設】&#10;有形固定資産減価償却率">
          <a:extLst>
            <a:ext uri="{FF2B5EF4-FFF2-40B4-BE49-F238E27FC236}">
              <a16:creationId xmlns:a16="http://schemas.microsoft.com/office/drawing/2014/main" id="{FA264172-C95D-4E88-81D1-FB73D851036B}"/>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82" name="n_2aveValue【消防施設】&#10;有形固定資産減価償却率">
          <a:extLst>
            <a:ext uri="{FF2B5EF4-FFF2-40B4-BE49-F238E27FC236}">
              <a16:creationId xmlns:a16="http://schemas.microsoft.com/office/drawing/2014/main" id="{2A678159-81F2-4AF1-9C35-32DBD9165F6E}"/>
            </a:ext>
          </a:extLst>
        </xdr:cNvPr>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83" name="n_3aveValue【消防施設】&#10;有形固定資産減価償却率">
          <a:extLst>
            <a:ext uri="{FF2B5EF4-FFF2-40B4-BE49-F238E27FC236}">
              <a16:creationId xmlns:a16="http://schemas.microsoft.com/office/drawing/2014/main" id="{2B5F2260-8AC8-49D0-993B-C8EB24F36337}"/>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684" name="n_4aveValue【消防施設】&#10;有形固定資産減価償却率">
          <a:extLst>
            <a:ext uri="{FF2B5EF4-FFF2-40B4-BE49-F238E27FC236}">
              <a16:creationId xmlns:a16="http://schemas.microsoft.com/office/drawing/2014/main" id="{A0D52F0B-79BB-48D0-9F63-D072FE9FCD3C}"/>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129557</xdr:rowOff>
    </xdr:from>
    <xdr:ext cx="405111" cy="259045"/>
    <xdr:sp macro="" textlink="">
      <xdr:nvSpPr>
        <xdr:cNvPr id="685" name="n_1mainValue【消防施設】&#10;有形固定資産減価償却率">
          <a:extLst>
            <a:ext uri="{FF2B5EF4-FFF2-40B4-BE49-F238E27FC236}">
              <a16:creationId xmlns:a16="http://schemas.microsoft.com/office/drawing/2014/main" id="{2DF2F8D2-92FA-44C7-BD6D-5747D6A40504}"/>
            </a:ext>
          </a:extLst>
        </xdr:cNvPr>
        <xdr:cNvSpPr txBox="1"/>
      </xdr:nvSpPr>
      <xdr:spPr>
        <a:xfrm>
          <a:off x="15266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686" name="n_2mainValue【消防施設】&#10;有形固定資産減価償却率">
          <a:extLst>
            <a:ext uri="{FF2B5EF4-FFF2-40B4-BE49-F238E27FC236}">
              <a16:creationId xmlns:a16="http://schemas.microsoft.com/office/drawing/2014/main" id="{5DC64C0E-5808-424B-A2B6-8616A5AF8D4B}"/>
            </a:ext>
          </a:extLst>
        </xdr:cNvPr>
        <xdr:cNvSpPr txBox="1"/>
      </xdr:nvSpPr>
      <xdr:spPr>
        <a:xfrm>
          <a:off x="14389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687" name="n_3mainValue【消防施設】&#10;有形固定資産減価償却率">
          <a:extLst>
            <a:ext uri="{FF2B5EF4-FFF2-40B4-BE49-F238E27FC236}">
              <a16:creationId xmlns:a16="http://schemas.microsoft.com/office/drawing/2014/main" id="{137CA311-3821-4B6D-8C13-05AF839B7683}"/>
            </a:ext>
          </a:extLst>
        </xdr:cNvPr>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105427</xdr:rowOff>
    </xdr:from>
    <xdr:ext cx="405111" cy="259045"/>
    <xdr:sp macro="" textlink="">
      <xdr:nvSpPr>
        <xdr:cNvPr id="688" name="n_4mainValue【消防施設】&#10;有形固定資産減価償却率">
          <a:extLst>
            <a:ext uri="{FF2B5EF4-FFF2-40B4-BE49-F238E27FC236}">
              <a16:creationId xmlns:a16="http://schemas.microsoft.com/office/drawing/2014/main" id="{8F0962CA-CDDD-4321-8401-2FC72689942B}"/>
            </a:ext>
          </a:extLst>
        </xdr:cNvPr>
        <xdr:cNvSpPr txBox="1"/>
      </xdr:nvSpPr>
      <xdr:spPr>
        <a:xfrm>
          <a:off x="12611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DCA6587-237A-41FC-A3C0-7DA25F97CF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C2B2A993-F972-4143-A9CE-E398518647C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CECFA396-DF0A-46BC-83BD-9686AC3C8CE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DEA2B316-B860-4F1D-A3A1-1930EACC9D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9DAF2258-D360-49BE-950C-2CBEC9D34A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6FD71AE1-6973-44DC-A6D3-A4DFA60F60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92B6AD6F-7E21-4175-8125-88675DC659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72D1A9D4-4D37-44FD-A8F3-AA006DB996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F607F7F9-6195-4316-B19A-17EDBB7E68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8A64E1E3-AA9C-4FBF-B00B-0AD9BAAE81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A94AA2C1-448F-4C2C-8F64-55C1EC0D9F5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8F89D6E0-22B3-41CE-93E9-2C3E462F871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FE5B7A01-2E4C-4D4A-A1C5-F6241BBBBD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88CDC145-DF27-4146-AEA6-EBE05DC448F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60851DF5-7DA5-4FB1-A764-DF8855A772F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F0C7F0D9-C5B8-4FD8-ADAB-EE630EF42CD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EA243499-6B94-4382-9D3C-7E35976E71F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722D13EE-D0FA-44D7-BAE6-F12D412B989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FF65C0BF-50EF-4E08-AEB5-2A9B7563F0E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B0D17361-8E1E-4E2A-A5D6-C136D37481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C0213727-1F86-4A92-8D12-FC5E511549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10" name="直線コネクタ 709">
          <a:extLst>
            <a:ext uri="{FF2B5EF4-FFF2-40B4-BE49-F238E27FC236}">
              <a16:creationId xmlns:a16="http://schemas.microsoft.com/office/drawing/2014/main" id="{587DDF4A-EA7B-4D07-965B-164EEC1AED07}"/>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1" name="【消防施設】&#10;一人当たり面積最小値テキスト">
          <a:extLst>
            <a:ext uri="{FF2B5EF4-FFF2-40B4-BE49-F238E27FC236}">
              <a16:creationId xmlns:a16="http://schemas.microsoft.com/office/drawing/2014/main" id="{DE665903-DFD0-4CCD-A6A7-2E13C425FF2D}"/>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2" name="直線コネクタ 711">
          <a:extLst>
            <a:ext uri="{FF2B5EF4-FFF2-40B4-BE49-F238E27FC236}">
              <a16:creationId xmlns:a16="http://schemas.microsoft.com/office/drawing/2014/main" id="{41A02DA4-2A70-45A4-8C76-6333A0F5741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3" name="【消防施設】&#10;一人当たり面積最大値テキスト">
          <a:extLst>
            <a:ext uri="{FF2B5EF4-FFF2-40B4-BE49-F238E27FC236}">
              <a16:creationId xmlns:a16="http://schemas.microsoft.com/office/drawing/2014/main" id="{1E556833-AB43-4A62-8DF8-A2E784C5659D}"/>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4" name="直線コネクタ 713">
          <a:extLst>
            <a:ext uri="{FF2B5EF4-FFF2-40B4-BE49-F238E27FC236}">
              <a16:creationId xmlns:a16="http://schemas.microsoft.com/office/drawing/2014/main" id="{194C6EBD-4626-4A07-B958-724A836574D7}"/>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15" name="【消防施設】&#10;一人当たり面積平均値テキスト">
          <a:extLst>
            <a:ext uri="{FF2B5EF4-FFF2-40B4-BE49-F238E27FC236}">
              <a16:creationId xmlns:a16="http://schemas.microsoft.com/office/drawing/2014/main" id="{E48125D1-06B0-483E-AF0E-4A64929DCF65}"/>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16" name="フローチャート: 判断 715">
          <a:extLst>
            <a:ext uri="{FF2B5EF4-FFF2-40B4-BE49-F238E27FC236}">
              <a16:creationId xmlns:a16="http://schemas.microsoft.com/office/drawing/2014/main" id="{22134865-910B-4097-B85A-41F7E9466285}"/>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7" name="フローチャート: 判断 716">
          <a:extLst>
            <a:ext uri="{FF2B5EF4-FFF2-40B4-BE49-F238E27FC236}">
              <a16:creationId xmlns:a16="http://schemas.microsoft.com/office/drawing/2014/main" id="{131612DF-A735-4B3F-9825-5FE320F022C3}"/>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8" name="フローチャート: 判断 717">
          <a:extLst>
            <a:ext uri="{FF2B5EF4-FFF2-40B4-BE49-F238E27FC236}">
              <a16:creationId xmlns:a16="http://schemas.microsoft.com/office/drawing/2014/main" id="{1DCD0F1E-96D4-49F7-86CA-5A945FEF1237}"/>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9" name="フローチャート: 判断 718">
          <a:extLst>
            <a:ext uri="{FF2B5EF4-FFF2-40B4-BE49-F238E27FC236}">
              <a16:creationId xmlns:a16="http://schemas.microsoft.com/office/drawing/2014/main" id="{AFE80685-81D2-422B-98BB-327466DF9A8C}"/>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20" name="フローチャート: 判断 719">
          <a:extLst>
            <a:ext uri="{FF2B5EF4-FFF2-40B4-BE49-F238E27FC236}">
              <a16:creationId xmlns:a16="http://schemas.microsoft.com/office/drawing/2014/main" id="{F79914FA-C99F-434D-AF18-E4279CA38D18}"/>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8C8E42A-0583-4012-8C10-4B486C275F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1616C2E-6811-4CC5-9883-F9733A830B2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EC8D7FFA-D220-445C-8901-5132AB739E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86843EE-F7D2-422D-9094-C346284D390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E38C423E-CBFF-4BD0-92B7-B1C49F78E0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26" name="楕円 725">
          <a:extLst>
            <a:ext uri="{FF2B5EF4-FFF2-40B4-BE49-F238E27FC236}">
              <a16:creationId xmlns:a16="http://schemas.microsoft.com/office/drawing/2014/main" id="{5D233EE7-C944-4CA3-B91A-1A9046D45187}"/>
            </a:ext>
          </a:extLst>
        </xdr:cNvPr>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27" name="【消防施設】&#10;一人当たり面積該当値テキスト">
          <a:extLst>
            <a:ext uri="{FF2B5EF4-FFF2-40B4-BE49-F238E27FC236}">
              <a16:creationId xmlns:a16="http://schemas.microsoft.com/office/drawing/2014/main" id="{EA6F8664-243D-4C0C-9F54-464BDCA8E895}"/>
            </a:ext>
          </a:extLst>
        </xdr:cNvPr>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28" name="楕円 727">
          <a:extLst>
            <a:ext uri="{FF2B5EF4-FFF2-40B4-BE49-F238E27FC236}">
              <a16:creationId xmlns:a16="http://schemas.microsoft.com/office/drawing/2014/main" id="{21F1E5F6-384D-4F92-B609-D807A27E7A74}"/>
            </a:ext>
          </a:extLst>
        </xdr:cNvPr>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729" name="直線コネクタ 728">
          <a:extLst>
            <a:ext uri="{FF2B5EF4-FFF2-40B4-BE49-F238E27FC236}">
              <a16:creationId xmlns:a16="http://schemas.microsoft.com/office/drawing/2014/main" id="{BD573F3E-6F0A-4451-AF2A-59A2AD0FF881}"/>
            </a:ext>
          </a:extLst>
        </xdr:cNvPr>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30" name="楕円 729">
          <a:extLst>
            <a:ext uri="{FF2B5EF4-FFF2-40B4-BE49-F238E27FC236}">
              <a16:creationId xmlns:a16="http://schemas.microsoft.com/office/drawing/2014/main" id="{7331CC77-8BB1-4B20-B8C8-C34B16B26D41}"/>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115824</xdr:rowOff>
    </xdr:to>
    <xdr:cxnSp macro="">
      <xdr:nvCxnSpPr>
        <xdr:cNvPr id="731" name="直線コネクタ 730">
          <a:extLst>
            <a:ext uri="{FF2B5EF4-FFF2-40B4-BE49-F238E27FC236}">
              <a16:creationId xmlns:a16="http://schemas.microsoft.com/office/drawing/2014/main" id="{D8B5FC80-9743-4DC0-8974-84DE59CD6727}"/>
            </a:ext>
          </a:extLst>
        </xdr:cNvPr>
        <xdr:cNvCxnSpPr/>
      </xdr:nvCxnSpPr>
      <xdr:spPr>
        <a:xfrm>
          <a:off x="20434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32" name="楕円 731">
          <a:extLst>
            <a:ext uri="{FF2B5EF4-FFF2-40B4-BE49-F238E27FC236}">
              <a16:creationId xmlns:a16="http://schemas.microsoft.com/office/drawing/2014/main" id="{3A4C995B-FF84-4753-B385-922B639791F1}"/>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111252</xdr:rowOff>
    </xdr:to>
    <xdr:cxnSp macro="">
      <xdr:nvCxnSpPr>
        <xdr:cNvPr id="733" name="直線コネクタ 732">
          <a:extLst>
            <a:ext uri="{FF2B5EF4-FFF2-40B4-BE49-F238E27FC236}">
              <a16:creationId xmlns:a16="http://schemas.microsoft.com/office/drawing/2014/main" id="{F50EC993-C25A-41EF-8D3B-C2316BB76E77}"/>
            </a:ext>
          </a:extLst>
        </xdr:cNvPr>
        <xdr:cNvCxnSpPr/>
      </xdr:nvCxnSpPr>
      <xdr:spPr>
        <a:xfrm>
          <a:off x="19545300" y="1450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34" name="楕円 733">
          <a:extLst>
            <a:ext uri="{FF2B5EF4-FFF2-40B4-BE49-F238E27FC236}">
              <a16:creationId xmlns:a16="http://schemas.microsoft.com/office/drawing/2014/main" id="{5E2E6207-9FB4-435F-A928-ED2ED9D6A85E}"/>
            </a:ext>
          </a:extLst>
        </xdr:cNvPr>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102108</xdr:rowOff>
    </xdr:to>
    <xdr:cxnSp macro="">
      <xdr:nvCxnSpPr>
        <xdr:cNvPr id="735" name="直線コネクタ 734">
          <a:extLst>
            <a:ext uri="{FF2B5EF4-FFF2-40B4-BE49-F238E27FC236}">
              <a16:creationId xmlns:a16="http://schemas.microsoft.com/office/drawing/2014/main" id="{F732817A-21D9-4A63-9D4F-DF5591358D3F}"/>
            </a:ext>
          </a:extLst>
        </xdr:cNvPr>
        <xdr:cNvCxnSpPr/>
      </xdr:nvCxnSpPr>
      <xdr:spPr>
        <a:xfrm>
          <a:off x="18656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36" name="n_1aveValue【消防施設】&#10;一人当たり面積">
          <a:extLst>
            <a:ext uri="{FF2B5EF4-FFF2-40B4-BE49-F238E27FC236}">
              <a16:creationId xmlns:a16="http://schemas.microsoft.com/office/drawing/2014/main" id="{7C4F0AB9-D1E8-4A40-AF89-4B357210C992}"/>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7" name="n_2aveValue【消防施設】&#10;一人当たり面積">
          <a:extLst>
            <a:ext uri="{FF2B5EF4-FFF2-40B4-BE49-F238E27FC236}">
              <a16:creationId xmlns:a16="http://schemas.microsoft.com/office/drawing/2014/main" id="{4CB27094-DA53-4DF2-88CA-4CC5F35A3FC5}"/>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8" name="n_3aveValue【消防施設】&#10;一人当たり面積">
          <a:extLst>
            <a:ext uri="{FF2B5EF4-FFF2-40B4-BE49-F238E27FC236}">
              <a16:creationId xmlns:a16="http://schemas.microsoft.com/office/drawing/2014/main" id="{A858E351-0FAD-4826-81C7-BC34D1A14B27}"/>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39" name="n_4aveValue【消防施設】&#10;一人当たり面積">
          <a:extLst>
            <a:ext uri="{FF2B5EF4-FFF2-40B4-BE49-F238E27FC236}">
              <a16:creationId xmlns:a16="http://schemas.microsoft.com/office/drawing/2014/main" id="{0DA8EADF-F0F9-4250-8FAD-EF75902134AF}"/>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740" name="n_1mainValue【消防施設】&#10;一人当たり面積">
          <a:extLst>
            <a:ext uri="{FF2B5EF4-FFF2-40B4-BE49-F238E27FC236}">
              <a16:creationId xmlns:a16="http://schemas.microsoft.com/office/drawing/2014/main" id="{7BB57702-43CD-4926-A1DA-8BEF2F66ABC9}"/>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41" name="n_2mainValue【消防施設】&#10;一人当たり面積">
          <a:extLst>
            <a:ext uri="{FF2B5EF4-FFF2-40B4-BE49-F238E27FC236}">
              <a16:creationId xmlns:a16="http://schemas.microsoft.com/office/drawing/2014/main" id="{B2458435-1AFE-405F-BA8D-6A9D810048A3}"/>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742" name="n_3mainValue【消防施設】&#10;一人当たり面積">
          <a:extLst>
            <a:ext uri="{FF2B5EF4-FFF2-40B4-BE49-F238E27FC236}">
              <a16:creationId xmlns:a16="http://schemas.microsoft.com/office/drawing/2014/main" id="{041E5773-FFB6-46E7-9E57-3A57814F583A}"/>
            </a:ext>
          </a:extLst>
        </xdr:cNvPr>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43" name="n_4mainValue【消防施設】&#10;一人当たり面積">
          <a:extLst>
            <a:ext uri="{FF2B5EF4-FFF2-40B4-BE49-F238E27FC236}">
              <a16:creationId xmlns:a16="http://schemas.microsoft.com/office/drawing/2014/main" id="{6B102D10-A951-4742-9DD0-0E50BDCCF17B}"/>
            </a:ext>
          </a:extLst>
        </xdr:cNvPr>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2C9F9B31-1CE6-4298-AB95-6AE201FBD0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F212A8DB-D1A1-438E-A770-21FE624907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DCD60398-D2BD-4621-B07C-8F5A71FD01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4407E0B2-67D9-4CA7-85AD-205F62C5A4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2438FCB2-3AF3-4786-9FF0-6795243F68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15B01577-A8EF-4D8C-A0ED-A83191F5F1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BF14990B-F201-4646-9582-6CCFCCB5E4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515D0C96-E6E2-41EE-AB74-11989A19173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1C2757CA-8318-469E-B4E1-B28F90CEABC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D73A7011-D467-4725-893D-FEF80276FE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54DAC7B7-2BF7-4C0C-B559-5FA0CCD8DFD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748EEA8D-1319-4FA5-9A78-9D11032860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E397B6DD-1047-47C4-8371-C9B79DA8E83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50376C4-73AC-422D-8194-6F82492D24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7AFD2C2D-77DB-434A-A914-EC26EF0054D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63A35B1-D38A-4291-AB20-B6B0342BF9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9116063D-7245-4977-9817-F05C5761EC9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9FC3E910-CDE8-43E0-A005-25686B64E8D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C7CEEAF6-9AA1-441C-A59F-C2C96007901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EF4B8176-0B9B-466D-A0BD-3C13CF60B7D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947A3F77-A615-4FAF-9DD6-7504224CC5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F0128FF4-AD14-46D2-947F-72473E0D81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A961267B-71A6-4108-A235-79BD793C89E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9ED71E2E-7353-4FE1-8309-80DFC0C534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E7599EAF-C63A-4F3F-940D-5D10F58C7F8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69" name="直線コネクタ 768">
          <a:extLst>
            <a:ext uri="{FF2B5EF4-FFF2-40B4-BE49-F238E27FC236}">
              <a16:creationId xmlns:a16="http://schemas.microsoft.com/office/drawing/2014/main" id="{7A17357C-384F-4661-B4DF-092569E0CB1F}"/>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70" name="【庁舎】&#10;有形固定資産減価償却率最小値テキスト">
          <a:extLst>
            <a:ext uri="{FF2B5EF4-FFF2-40B4-BE49-F238E27FC236}">
              <a16:creationId xmlns:a16="http://schemas.microsoft.com/office/drawing/2014/main" id="{2B0E0828-41C5-48C0-9D8D-27725E812904}"/>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71" name="直線コネクタ 770">
          <a:extLst>
            <a:ext uri="{FF2B5EF4-FFF2-40B4-BE49-F238E27FC236}">
              <a16:creationId xmlns:a16="http://schemas.microsoft.com/office/drawing/2014/main" id="{E1BF5B4D-830A-4955-A338-CC4D90B3023A}"/>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72" name="【庁舎】&#10;有形固定資産減価償却率最大値テキスト">
          <a:extLst>
            <a:ext uri="{FF2B5EF4-FFF2-40B4-BE49-F238E27FC236}">
              <a16:creationId xmlns:a16="http://schemas.microsoft.com/office/drawing/2014/main" id="{0BCAFC2C-72F0-4F1E-86CF-8325EC634E72}"/>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73" name="直線コネクタ 772">
          <a:extLst>
            <a:ext uri="{FF2B5EF4-FFF2-40B4-BE49-F238E27FC236}">
              <a16:creationId xmlns:a16="http://schemas.microsoft.com/office/drawing/2014/main" id="{0CBB224E-3549-4604-9435-F9FE475A11C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74" name="【庁舎】&#10;有形固定資産減価償却率平均値テキスト">
          <a:extLst>
            <a:ext uri="{FF2B5EF4-FFF2-40B4-BE49-F238E27FC236}">
              <a16:creationId xmlns:a16="http://schemas.microsoft.com/office/drawing/2014/main" id="{83B0828D-B862-4E81-B8FA-45DFFE43813C}"/>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75" name="フローチャート: 判断 774">
          <a:extLst>
            <a:ext uri="{FF2B5EF4-FFF2-40B4-BE49-F238E27FC236}">
              <a16:creationId xmlns:a16="http://schemas.microsoft.com/office/drawing/2014/main" id="{F252BA7D-89B2-473B-9789-7F582BF40B7C}"/>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76" name="フローチャート: 判断 775">
          <a:extLst>
            <a:ext uri="{FF2B5EF4-FFF2-40B4-BE49-F238E27FC236}">
              <a16:creationId xmlns:a16="http://schemas.microsoft.com/office/drawing/2014/main" id="{E6A01FFB-2135-4A12-86E1-CEED348EBEEF}"/>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7" name="フローチャート: 判断 776">
          <a:extLst>
            <a:ext uri="{FF2B5EF4-FFF2-40B4-BE49-F238E27FC236}">
              <a16:creationId xmlns:a16="http://schemas.microsoft.com/office/drawing/2014/main" id="{85861790-0E23-4B51-8B11-3B0A77E832A7}"/>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8" name="フローチャート: 判断 777">
          <a:extLst>
            <a:ext uri="{FF2B5EF4-FFF2-40B4-BE49-F238E27FC236}">
              <a16:creationId xmlns:a16="http://schemas.microsoft.com/office/drawing/2014/main" id="{C4FAF5A9-C099-437C-BA7E-D4E58E742FE8}"/>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79" name="フローチャート: 判断 778">
          <a:extLst>
            <a:ext uri="{FF2B5EF4-FFF2-40B4-BE49-F238E27FC236}">
              <a16:creationId xmlns:a16="http://schemas.microsoft.com/office/drawing/2014/main" id="{C22A36C0-CC23-4BCB-BB7D-7A24BA7DD017}"/>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0452718-944D-4D0E-8015-0D504B9703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E078F9B-82AD-481B-84A3-A79F0C9B43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8640540F-6FC1-48CF-BC59-BDC9F92BE4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F57C550-B2C1-4EFF-B7A2-40C6338C50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FA2590CC-210E-4FCC-95E7-7513958AF7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785" name="楕円 784">
          <a:extLst>
            <a:ext uri="{FF2B5EF4-FFF2-40B4-BE49-F238E27FC236}">
              <a16:creationId xmlns:a16="http://schemas.microsoft.com/office/drawing/2014/main" id="{610034C4-F244-4789-BD89-A370DD7F948B}"/>
            </a:ext>
          </a:extLst>
        </xdr:cNvPr>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131190</xdr:rowOff>
    </xdr:from>
    <xdr:ext cx="405111" cy="259045"/>
    <xdr:sp macro="" textlink="">
      <xdr:nvSpPr>
        <xdr:cNvPr id="786" name="【庁舎】&#10;有形固定資産減価償却率該当値テキスト">
          <a:extLst>
            <a:ext uri="{FF2B5EF4-FFF2-40B4-BE49-F238E27FC236}">
              <a16:creationId xmlns:a16="http://schemas.microsoft.com/office/drawing/2014/main" id="{B0C33F17-9C98-45B3-9970-97D59164D8DF}"/>
            </a:ext>
          </a:extLst>
        </xdr:cNvPr>
        <xdr:cNvSpPr txBox="1"/>
      </xdr:nvSpPr>
      <xdr:spPr>
        <a:xfrm>
          <a:off x="16357600"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131536</xdr:rowOff>
    </xdr:from>
    <xdr:to>
      <xdr:col>81</xdr:col>
      <xdr:colOff>101600</xdr:colOff>
      <xdr:row>105</xdr:row>
      <xdr:rowOff>61686</xdr:rowOff>
    </xdr:to>
    <xdr:sp macro="" textlink="">
      <xdr:nvSpPr>
        <xdr:cNvPr id="787" name="楕円 786">
          <a:extLst>
            <a:ext uri="{FF2B5EF4-FFF2-40B4-BE49-F238E27FC236}">
              <a16:creationId xmlns:a16="http://schemas.microsoft.com/office/drawing/2014/main" id="{8100F0D2-C420-4B9F-9915-F493294959D7}"/>
            </a:ext>
          </a:extLst>
        </xdr:cNvPr>
        <xdr:cNvSpPr/>
      </xdr:nvSpPr>
      <xdr:spPr>
        <a:xfrm>
          <a:off x="15430500" y="179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10886</xdr:rowOff>
    </xdr:from>
    <xdr:to>
      <xdr:col>85</xdr:col>
      <xdr:colOff>127000</xdr:colOff>
      <xdr:row>105</xdr:row>
      <xdr:rowOff>32113</xdr:rowOff>
    </xdr:to>
    <xdr:cxnSp macro="">
      <xdr:nvCxnSpPr>
        <xdr:cNvPr id="788" name="直線コネクタ 787">
          <a:extLst>
            <a:ext uri="{FF2B5EF4-FFF2-40B4-BE49-F238E27FC236}">
              <a16:creationId xmlns:a16="http://schemas.microsoft.com/office/drawing/2014/main" id="{DA1D4021-6926-4636-80EB-C09489BDC082}"/>
            </a:ext>
          </a:extLst>
        </xdr:cNvPr>
        <xdr:cNvCxnSpPr/>
      </xdr:nvCxnSpPr>
      <xdr:spPr>
        <a:xfrm>
          <a:off x="15481300" y="180131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9" name="楕円 788">
          <a:extLst>
            <a:ext uri="{FF2B5EF4-FFF2-40B4-BE49-F238E27FC236}">
              <a16:creationId xmlns:a16="http://schemas.microsoft.com/office/drawing/2014/main" id="{B3D39F17-0254-4C2D-B25F-BD8A97D3F02D}"/>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10886</xdr:rowOff>
    </xdr:to>
    <xdr:cxnSp macro="">
      <xdr:nvCxnSpPr>
        <xdr:cNvPr id="790" name="直線コネクタ 789">
          <a:extLst>
            <a:ext uri="{FF2B5EF4-FFF2-40B4-BE49-F238E27FC236}">
              <a16:creationId xmlns:a16="http://schemas.microsoft.com/office/drawing/2014/main" id="{C9E75FD8-1743-4087-90B5-70A19B2D2044}"/>
            </a:ext>
          </a:extLst>
        </xdr:cNvPr>
        <xdr:cNvCxnSpPr/>
      </xdr:nvCxnSpPr>
      <xdr:spPr>
        <a:xfrm>
          <a:off x="14592300" y="1798701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91" name="楕円 790">
          <a:extLst>
            <a:ext uri="{FF2B5EF4-FFF2-40B4-BE49-F238E27FC236}">
              <a16:creationId xmlns:a16="http://schemas.microsoft.com/office/drawing/2014/main" id="{73761D30-33BB-4AFA-A1B6-2AA7EBA4E001}"/>
            </a:ext>
          </a:extLst>
        </xdr:cNvPr>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156211</xdr:rowOff>
    </xdr:to>
    <xdr:cxnSp macro="">
      <xdr:nvCxnSpPr>
        <xdr:cNvPr id="792" name="直線コネクタ 791">
          <a:extLst>
            <a:ext uri="{FF2B5EF4-FFF2-40B4-BE49-F238E27FC236}">
              <a16:creationId xmlns:a16="http://schemas.microsoft.com/office/drawing/2014/main" id="{94F0B74F-D4AC-435C-9649-778B5716B2F4}"/>
            </a:ext>
          </a:extLst>
        </xdr:cNvPr>
        <xdr:cNvCxnSpPr/>
      </xdr:nvCxnSpPr>
      <xdr:spPr>
        <a:xfrm>
          <a:off x="13703300" y="179625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38463</xdr:rowOff>
    </xdr:from>
    <xdr:to>
      <xdr:col>67</xdr:col>
      <xdr:colOff>101600</xdr:colOff>
      <xdr:row>104</xdr:row>
      <xdr:rowOff>140063</xdr:rowOff>
    </xdr:to>
    <xdr:sp macro="" textlink="">
      <xdr:nvSpPr>
        <xdr:cNvPr id="793" name="楕円 792">
          <a:extLst>
            <a:ext uri="{FF2B5EF4-FFF2-40B4-BE49-F238E27FC236}">
              <a16:creationId xmlns:a16="http://schemas.microsoft.com/office/drawing/2014/main" id="{6F5A3D11-EEBC-47AD-967A-C174949709B2}"/>
            </a:ext>
          </a:extLst>
        </xdr:cNvPr>
        <xdr:cNvSpPr/>
      </xdr:nvSpPr>
      <xdr:spPr>
        <a:xfrm>
          <a:off x="12763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89263</xdr:rowOff>
    </xdr:from>
    <xdr:to>
      <xdr:col>71</xdr:col>
      <xdr:colOff>177800</xdr:colOff>
      <xdr:row>104</xdr:row>
      <xdr:rowOff>131718</xdr:rowOff>
    </xdr:to>
    <xdr:cxnSp macro="">
      <xdr:nvCxnSpPr>
        <xdr:cNvPr id="794" name="直線コネクタ 793">
          <a:extLst>
            <a:ext uri="{FF2B5EF4-FFF2-40B4-BE49-F238E27FC236}">
              <a16:creationId xmlns:a16="http://schemas.microsoft.com/office/drawing/2014/main" id="{9826CED8-B271-4270-8319-34B60A35FD58}"/>
            </a:ext>
          </a:extLst>
        </xdr:cNvPr>
        <xdr:cNvCxnSpPr/>
      </xdr:nvCxnSpPr>
      <xdr:spPr>
        <a:xfrm>
          <a:off x="12814300" y="1792006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95" name="n_1aveValue【庁舎】&#10;有形固定資産減価償却率">
          <a:extLst>
            <a:ext uri="{FF2B5EF4-FFF2-40B4-BE49-F238E27FC236}">
              <a16:creationId xmlns:a16="http://schemas.microsoft.com/office/drawing/2014/main" id="{27B1D888-5395-4021-83C5-1629FE7D5E13}"/>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96" name="n_2aveValue【庁舎】&#10;有形固定資産減価償却率">
          <a:extLst>
            <a:ext uri="{FF2B5EF4-FFF2-40B4-BE49-F238E27FC236}">
              <a16:creationId xmlns:a16="http://schemas.microsoft.com/office/drawing/2014/main" id="{33B6B31D-1863-41A9-AC20-A9D8748D8372}"/>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97" name="n_3aveValue【庁舎】&#10;有形固定資産減価償却率">
          <a:extLst>
            <a:ext uri="{FF2B5EF4-FFF2-40B4-BE49-F238E27FC236}">
              <a16:creationId xmlns:a16="http://schemas.microsoft.com/office/drawing/2014/main" id="{1FD7D006-97F3-45B2-B07B-75096792CB66}"/>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798" name="n_4aveValue【庁舎】&#10;有形固定資産減価償却率">
          <a:extLst>
            <a:ext uri="{FF2B5EF4-FFF2-40B4-BE49-F238E27FC236}">
              <a16:creationId xmlns:a16="http://schemas.microsoft.com/office/drawing/2014/main" id="{B3C7A8C6-4200-4AAF-9FE5-2A930294C70E}"/>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78213</xdr:rowOff>
    </xdr:from>
    <xdr:ext cx="405111" cy="259045"/>
    <xdr:sp macro="" textlink="">
      <xdr:nvSpPr>
        <xdr:cNvPr id="799" name="n_1mainValue【庁舎】&#10;有形固定資産減価償却率">
          <a:extLst>
            <a:ext uri="{FF2B5EF4-FFF2-40B4-BE49-F238E27FC236}">
              <a16:creationId xmlns:a16="http://schemas.microsoft.com/office/drawing/2014/main" id="{DFCAAE97-D951-499E-B146-B6E1F183A262}"/>
            </a:ext>
          </a:extLst>
        </xdr:cNvPr>
        <xdr:cNvSpPr txBox="1"/>
      </xdr:nvSpPr>
      <xdr:spPr>
        <a:xfrm>
          <a:off x="152660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00" name="n_2mainValue【庁舎】&#10;有形固定資産減価償却率">
          <a:extLst>
            <a:ext uri="{FF2B5EF4-FFF2-40B4-BE49-F238E27FC236}">
              <a16:creationId xmlns:a16="http://schemas.microsoft.com/office/drawing/2014/main" id="{F7BADB52-1D92-4EB9-8707-4982FB28F52D}"/>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01" name="n_3mainValue【庁舎】&#10;有形固定資産減価償却率">
          <a:extLst>
            <a:ext uri="{FF2B5EF4-FFF2-40B4-BE49-F238E27FC236}">
              <a16:creationId xmlns:a16="http://schemas.microsoft.com/office/drawing/2014/main" id="{0727A076-21DE-4857-AECC-14EA828E0D68}"/>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02" name="n_4mainValue【庁舎】&#10;有形固定資産減価償却率">
          <a:extLst>
            <a:ext uri="{FF2B5EF4-FFF2-40B4-BE49-F238E27FC236}">
              <a16:creationId xmlns:a16="http://schemas.microsoft.com/office/drawing/2014/main" id="{805B595E-EF35-497D-99E5-72453568740E}"/>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C9F28FB3-B1B2-49FA-B9FE-BB44C948AD3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2CE92BEA-7928-411E-A822-417676316C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AF652A3F-EE8A-46B9-93FB-996491B9034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D8C7992A-545F-4968-8580-32EF147AAB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CF8236A0-D4D4-40BD-BE75-0506C44EAF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EF6778B1-99A5-4365-98DA-E65F08E8DD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E9F6355E-247F-4CD5-A3DC-4A381AC967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9408B41-E183-49C1-8D6B-073D7DB846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5D7F8752-3DA5-485A-AC7C-D9959C0B925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E09B7C91-97B5-4829-92C9-6BE9C4C03A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07B48E5B-26CC-4B0C-BBEE-40CA68F95B2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688D1EB3-F609-4527-9A7C-A7F3A89758D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F34B9682-0449-4223-9A69-9ED42F8A5EB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A00CD489-2C6D-4E67-9775-430C882B54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3214FDD8-35D0-4DEC-AC02-DB997B301D1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EF152ECC-B4B2-476D-9B09-FE5CC22CC06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99725FBC-974B-4FE0-BCD7-2B8D916DE4D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21DB3CE6-90EB-4C25-9694-EC58F01693E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387C2137-C567-4ADC-AC9D-E15359C64C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2523108-9B39-42ED-8621-3C95407CCBB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75B2C49D-5F24-4B1D-8A54-575F1694B9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24" name="直線コネクタ 823">
          <a:extLst>
            <a:ext uri="{FF2B5EF4-FFF2-40B4-BE49-F238E27FC236}">
              <a16:creationId xmlns:a16="http://schemas.microsoft.com/office/drawing/2014/main" id="{295ACB26-0433-4BF4-8D92-7FA51F64BDBE}"/>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25" name="【庁舎】&#10;一人当たり面積最小値テキスト">
          <a:extLst>
            <a:ext uri="{FF2B5EF4-FFF2-40B4-BE49-F238E27FC236}">
              <a16:creationId xmlns:a16="http://schemas.microsoft.com/office/drawing/2014/main" id="{15CCBBB1-DCF3-41D2-86E4-8FB2B479E958}"/>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26" name="直線コネクタ 825">
          <a:extLst>
            <a:ext uri="{FF2B5EF4-FFF2-40B4-BE49-F238E27FC236}">
              <a16:creationId xmlns:a16="http://schemas.microsoft.com/office/drawing/2014/main" id="{8025065E-8C46-4A38-A3C2-8F5D5CDF4987}"/>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7" name="【庁舎】&#10;一人当たり面積最大値テキスト">
          <a:extLst>
            <a:ext uri="{FF2B5EF4-FFF2-40B4-BE49-F238E27FC236}">
              <a16:creationId xmlns:a16="http://schemas.microsoft.com/office/drawing/2014/main" id="{6AD53507-66E3-466E-A439-0DACEAD1752A}"/>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8" name="直線コネクタ 827">
          <a:extLst>
            <a:ext uri="{FF2B5EF4-FFF2-40B4-BE49-F238E27FC236}">
              <a16:creationId xmlns:a16="http://schemas.microsoft.com/office/drawing/2014/main" id="{54D9F051-E1CE-4A49-91C5-A7DC50C9E397}"/>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29" name="【庁舎】&#10;一人当たり面積平均値テキスト">
          <a:extLst>
            <a:ext uri="{FF2B5EF4-FFF2-40B4-BE49-F238E27FC236}">
              <a16:creationId xmlns:a16="http://schemas.microsoft.com/office/drawing/2014/main" id="{C83B5764-F75F-43DB-B81B-99D814DDB139}"/>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30" name="フローチャート: 判断 829">
          <a:extLst>
            <a:ext uri="{FF2B5EF4-FFF2-40B4-BE49-F238E27FC236}">
              <a16:creationId xmlns:a16="http://schemas.microsoft.com/office/drawing/2014/main" id="{EC2D9DEE-814B-42ED-B489-BF742429BABA}"/>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31" name="フローチャート: 判断 830">
          <a:extLst>
            <a:ext uri="{FF2B5EF4-FFF2-40B4-BE49-F238E27FC236}">
              <a16:creationId xmlns:a16="http://schemas.microsoft.com/office/drawing/2014/main" id="{1ED3803A-9B0A-4968-BBB9-519C41178065}"/>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32" name="フローチャート: 判断 831">
          <a:extLst>
            <a:ext uri="{FF2B5EF4-FFF2-40B4-BE49-F238E27FC236}">
              <a16:creationId xmlns:a16="http://schemas.microsoft.com/office/drawing/2014/main" id="{FDFC2A9F-4B6F-4CD9-845D-008B715510FD}"/>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33" name="フローチャート: 判断 832">
          <a:extLst>
            <a:ext uri="{FF2B5EF4-FFF2-40B4-BE49-F238E27FC236}">
              <a16:creationId xmlns:a16="http://schemas.microsoft.com/office/drawing/2014/main" id="{BD1FE65F-8A48-40D5-9BC0-09AE913D2669}"/>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34" name="フローチャート: 判断 833">
          <a:extLst>
            <a:ext uri="{FF2B5EF4-FFF2-40B4-BE49-F238E27FC236}">
              <a16:creationId xmlns:a16="http://schemas.microsoft.com/office/drawing/2014/main" id="{2D33AAA1-B624-4887-8EEB-E8F0F53C260D}"/>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673236D-3F4A-4F2B-B363-AAC244A751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EB41800-6899-445F-B715-863237572A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C45E5BF-A212-4200-935C-1634DB4737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8AFE178-C3DE-4C10-BEA7-C86EFA2C892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736519F6-9025-4C92-90BD-6C925C2DE0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155702</xdr:rowOff>
    </xdr:from>
    <xdr:to>
      <xdr:col>116</xdr:col>
      <xdr:colOff>114300</xdr:colOff>
      <xdr:row>105</xdr:row>
      <xdr:rowOff>85852</xdr:rowOff>
    </xdr:to>
    <xdr:sp macro="" textlink="">
      <xdr:nvSpPr>
        <xdr:cNvPr id="840" name="楕円 839">
          <a:extLst>
            <a:ext uri="{FF2B5EF4-FFF2-40B4-BE49-F238E27FC236}">
              <a16:creationId xmlns:a16="http://schemas.microsoft.com/office/drawing/2014/main" id="{39D417E4-69B7-457C-983C-19AFBD6D9CEA}"/>
            </a:ext>
          </a:extLst>
        </xdr:cNvPr>
        <xdr:cNvSpPr/>
      </xdr:nvSpPr>
      <xdr:spPr>
        <a:xfrm>
          <a:off x="221107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7129</xdr:rowOff>
    </xdr:from>
    <xdr:ext cx="469744" cy="259045"/>
    <xdr:sp macro="" textlink="">
      <xdr:nvSpPr>
        <xdr:cNvPr id="841" name="【庁舎】&#10;一人当たり面積該当値テキスト">
          <a:extLst>
            <a:ext uri="{FF2B5EF4-FFF2-40B4-BE49-F238E27FC236}">
              <a16:creationId xmlns:a16="http://schemas.microsoft.com/office/drawing/2014/main" id="{16094A20-F800-4177-8448-1908C65FB748}"/>
            </a:ext>
          </a:extLst>
        </xdr:cNvPr>
        <xdr:cNvSpPr txBox="1"/>
      </xdr:nvSpPr>
      <xdr:spPr>
        <a:xfrm>
          <a:off x="22199600" y="178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155702</xdr:rowOff>
    </xdr:from>
    <xdr:to>
      <xdr:col>112</xdr:col>
      <xdr:colOff>38100</xdr:colOff>
      <xdr:row>105</xdr:row>
      <xdr:rowOff>85852</xdr:rowOff>
    </xdr:to>
    <xdr:sp macro="" textlink="">
      <xdr:nvSpPr>
        <xdr:cNvPr id="842" name="楕円 841">
          <a:extLst>
            <a:ext uri="{FF2B5EF4-FFF2-40B4-BE49-F238E27FC236}">
              <a16:creationId xmlns:a16="http://schemas.microsoft.com/office/drawing/2014/main" id="{81662C53-D4BC-4605-9D43-5680FE5595E4}"/>
            </a:ext>
          </a:extLst>
        </xdr:cNvPr>
        <xdr:cNvSpPr/>
      </xdr:nvSpPr>
      <xdr:spPr>
        <a:xfrm>
          <a:off x="21272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35052</xdr:rowOff>
    </xdr:from>
    <xdr:to>
      <xdr:col>116</xdr:col>
      <xdr:colOff>63500</xdr:colOff>
      <xdr:row>105</xdr:row>
      <xdr:rowOff>35052</xdr:rowOff>
    </xdr:to>
    <xdr:cxnSp macro="">
      <xdr:nvCxnSpPr>
        <xdr:cNvPr id="843" name="直線コネクタ 842">
          <a:extLst>
            <a:ext uri="{FF2B5EF4-FFF2-40B4-BE49-F238E27FC236}">
              <a16:creationId xmlns:a16="http://schemas.microsoft.com/office/drawing/2014/main" id="{53E6B273-574A-4871-ADCD-BC4EC3DC99A7}"/>
            </a:ext>
          </a:extLst>
        </xdr:cNvPr>
        <xdr:cNvCxnSpPr/>
      </xdr:nvCxnSpPr>
      <xdr:spPr>
        <a:xfrm>
          <a:off x="21323300" y="1803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151130</xdr:rowOff>
    </xdr:from>
    <xdr:to>
      <xdr:col>107</xdr:col>
      <xdr:colOff>101600</xdr:colOff>
      <xdr:row>105</xdr:row>
      <xdr:rowOff>81280</xdr:rowOff>
    </xdr:to>
    <xdr:sp macro="" textlink="">
      <xdr:nvSpPr>
        <xdr:cNvPr id="844" name="楕円 843">
          <a:extLst>
            <a:ext uri="{FF2B5EF4-FFF2-40B4-BE49-F238E27FC236}">
              <a16:creationId xmlns:a16="http://schemas.microsoft.com/office/drawing/2014/main" id="{7016FDC7-CBD0-494A-B86C-53CD26D457A8}"/>
            </a:ext>
          </a:extLst>
        </xdr:cNvPr>
        <xdr:cNvSpPr/>
      </xdr:nvSpPr>
      <xdr:spPr>
        <a:xfrm>
          <a:off x="2038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35052</xdr:rowOff>
    </xdr:to>
    <xdr:cxnSp macro="">
      <xdr:nvCxnSpPr>
        <xdr:cNvPr id="845" name="直線コネクタ 844">
          <a:extLst>
            <a:ext uri="{FF2B5EF4-FFF2-40B4-BE49-F238E27FC236}">
              <a16:creationId xmlns:a16="http://schemas.microsoft.com/office/drawing/2014/main" id="{F69429C3-4ACC-4AC4-8539-F06F88E0E400}"/>
            </a:ext>
          </a:extLst>
        </xdr:cNvPr>
        <xdr:cNvCxnSpPr/>
      </xdr:nvCxnSpPr>
      <xdr:spPr>
        <a:xfrm>
          <a:off x="20434300" y="1803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146558</xdr:rowOff>
    </xdr:from>
    <xdr:to>
      <xdr:col>102</xdr:col>
      <xdr:colOff>165100</xdr:colOff>
      <xdr:row>105</xdr:row>
      <xdr:rowOff>76708</xdr:rowOff>
    </xdr:to>
    <xdr:sp macro="" textlink="">
      <xdr:nvSpPr>
        <xdr:cNvPr id="846" name="楕円 845">
          <a:extLst>
            <a:ext uri="{FF2B5EF4-FFF2-40B4-BE49-F238E27FC236}">
              <a16:creationId xmlns:a16="http://schemas.microsoft.com/office/drawing/2014/main" id="{511927E0-BECA-4607-AB48-091A3DBB9FC5}"/>
            </a:ext>
          </a:extLst>
        </xdr:cNvPr>
        <xdr:cNvSpPr/>
      </xdr:nvSpPr>
      <xdr:spPr>
        <a:xfrm>
          <a:off x="19494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25908</xdr:rowOff>
    </xdr:from>
    <xdr:to>
      <xdr:col>107</xdr:col>
      <xdr:colOff>50800</xdr:colOff>
      <xdr:row>105</xdr:row>
      <xdr:rowOff>30480</xdr:rowOff>
    </xdr:to>
    <xdr:cxnSp macro="">
      <xdr:nvCxnSpPr>
        <xdr:cNvPr id="847" name="直線コネクタ 846">
          <a:extLst>
            <a:ext uri="{FF2B5EF4-FFF2-40B4-BE49-F238E27FC236}">
              <a16:creationId xmlns:a16="http://schemas.microsoft.com/office/drawing/2014/main" id="{ACA2C293-B940-41E0-A759-FE6F77C15D15}"/>
            </a:ext>
          </a:extLst>
        </xdr:cNvPr>
        <xdr:cNvCxnSpPr/>
      </xdr:nvCxnSpPr>
      <xdr:spPr>
        <a:xfrm>
          <a:off x="19545300" y="180281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130556</xdr:rowOff>
    </xdr:from>
    <xdr:to>
      <xdr:col>98</xdr:col>
      <xdr:colOff>38100</xdr:colOff>
      <xdr:row>105</xdr:row>
      <xdr:rowOff>60706</xdr:rowOff>
    </xdr:to>
    <xdr:sp macro="" textlink="">
      <xdr:nvSpPr>
        <xdr:cNvPr id="848" name="楕円 847">
          <a:extLst>
            <a:ext uri="{FF2B5EF4-FFF2-40B4-BE49-F238E27FC236}">
              <a16:creationId xmlns:a16="http://schemas.microsoft.com/office/drawing/2014/main" id="{2FB6B74B-EF9C-418D-B685-C2DAE14BF6EF}"/>
            </a:ext>
          </a:extLst>
        </xdr:cNvPr>
        <xdr:cNvSpPr/>
      </xdr:nvSpPr>
      <xdr:spPr>
        <a:xfrm>
          <a:off x="18605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xdr:rowOff>
    </xdr:from>
    <xdr:to>
      <xdr:col>102</xdr:col>
      <xdr:colOff>114300</xdr:colOff>
      <xdr:row>105</xdr:row>
      <xdr:rowOff>25908</xdr:rowOff>
    </xdr:to>
    <xdr:cxnSp macro="">
      <xdr:nvCxnSpPr>
        <xdr:cNvPr id="849" name="直線コネクタ 848">
          <a:extLst>
            <a:ext uri="{FF2B5EF4-FFF2-40B4-BE49-F238E27FC236}">
              <a16:creationId xmlns:a16="http://schemas.microsoft.com/office/drawing/2014/main" id="{CB6BA59A-72E8-4B8D-A411-54334C42CA53}"/>
            </a:ext>
          </a:extLst>
        </xdr:cNvPr>
        <xdr:cNvCxnSpPr/>
      </xdr:nvCxnSpPr>
      <xdr:spPr>
        <a:xfrm>
          <a:off x="18656300" y="1801215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50" name="n_1aveValue【庁舎】&#10;一人当たり面積">
          <a:extLst>
            <a:ext uri="{FF2B5EF4-FFF2-40B4-BE49-F238E27FC236}">
              <a16:creationId xmlns:a16="http://schemas.microsoft.com/office/drawing/2014/main" id="{6EFA96E3-453A-4ED9-83AC-768D33085443}"/>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51" name="n_2aveValue【庁舎】&#10;一人当たり面積">
          <a:extLst>
            <a:ext uri="{FF2B5EF4-FFF2-40B4-BE49-F238E27FC236}">
              <a16:creationId xmlns:a16="http://schemas.microsoft.com/office/drawing/2014/main" id="{F2C045E9-157F-46DA-A50C-A2CDC82995BA}"/>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52" name="n_3aveValue【庁舎】&#10;一人当たり面積">
          <a:extLst>
            <a:ext uri="{FF2B5EF4-FFF2-40B4-BE49-F238E27FC236}">
              <a16:creationId xmlns:a16="http://schemas.microsoft.com/office/drawing/2014/main" id="{E676541C-00EB-4ACD-84CC-63199C4039A6}"/>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853" name="n_4aveValue【庁舎】&#10;一人当たり面積">
          <a:extLst>
            <a:ext uri="{FF2B5EF4-FFF2-40B4-BE49-F238E27FC236}">
              <a16:creationId xmlns:a16="http://schemas.microsoft.com/office/drawing/2014/main" id="{3400AEC9-4587-4C68-BF1A-452024FED1C2}"/>
            </a:ext>
          </a:extLst>
        </xdr:cNvPr>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102379</xdr:rowOff>
    </xdr:from>
    <xdr:ext cx="469744" cy="259045"/>
    <xdr:sp macro="" textlink="">
      <xdr:nvSpPr>
        <xdr:cNvPr id="854" name="n_1mainValue【庁舎】&#10;一人当たり面積">
          <a:extLst>
            <a:ext uri="{FF2B5EF4-FFF2-40B4-BE49-F238E27FC236}">
              <a16:creationId xmlns:a16="http://schemas.microsoft.com/office/drawing/2014/main" id="{C127007C-606D-4689-951E-75239FB2F63D}"/>
            </a:ext>
          </a:extLst>
        </xdr:cNvPr>
        <xdr:cNvSpPr txBox="1"/>
      </xdr:nvSpPr>
      <xdr:spPr>
        <a:xfrm>
          <a:off x="21075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97807</xdr:rowOff>
    </xdr:from>
    <xdr:ext cx="469744" cy="259045"/>
    <xdr:sp macro="" textlink="">
      <xdr:nvSpPr>
        <xdr:cNvPr id="855" name="n_2mainValue【庁舎】&#10;一人当たり面積">
          <a:extLst>
            <a:ext uri="{FF2B5EF4-FFF2-40B4-BE49-F238E27FC236}">
              <a16:creationId xmlns:a16="http://schemas.microsoft.com/office/drawing/2014/main" id="{49EAA04B-F098-4AB7-AA69-293C730E8549}"/>
            </a:ext>
          </a:extLst>
        </xdr:cNvPr>
        <xdr:cNvSpPr txBox="1"/>
      </xdr:nvSpPr>
      <xdr:spPr>
        <a:xfrm>
          <a:off x="20199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93235</xdr:rowOff>
    </xdr:from>
    <xdr:ext cx="469744" cy="259045"/>
    <xdr:sp macro="" textlink="">
      <xdr:nvSpPr>
        <xdr:cNvPr id="856" name="n_3mainValue【庁舎】&#10;一人当たり面積">
          <a:extLst>
            <a:ext uri="{FF2B5EF4-FFF2-40B4-BE49-F238E27FC236}">
              <a16:creationId xmlns:a16="http://schemas.microsoft.com/office/drawing/2014/main" id="{41BD57D3-514A-494F-B410-E83B625C4F25}"/>
            </a:ext>
          </a:extLst>
        </xdr:cNvPr>
        <xdr:cNvSpPr txBox="1"/>
      </xdr:nvSpPr>
      <xdr:spPr>
        <a:xfrm>
          <a:off x="193104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77233</xdr:rowOff>
    </xdr:from>
    <xdr:ext cx="469744" cy="259045"/>
    <xdr:sp macro="" textlink="">
      <xdr:nvSpPr>
        <xdr:cNvPr id="857" name="n_4mainValue【庁舎】&#10;一人当たり面積">
          <a:extLst>
            <a:ext uri="{FF2B5EF4-FFF2-40B4-BE49-F238E27FC236}">
              <a16:creationId xmlns:a16="http://schemas.microsoft.com/office/drawing/2014/main" id="{84AD8F54-2E08-4529-B698-6209D9CB166B}"/>
            </a:ext>
          </a:extLst>
        </xdr:cNvPr>
        <xdr:cNvSpPr txBox="1"/>
      </xdr:nvSpPr>
      <xdr:spPr>
        <a:xfrm>
          <a:off x="18421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AC10E042-4F90-4BA9-9938-0E11CE83C2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5C9A7C2E-CC27-4EEE-A7B4-2F6CEBF1C4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CE16C690-6638-4DCA-8050-58B33D1853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類似団体と比較して有形固定資産減価償却率が特に高くなっている施設は、図書館、市民会館である。図書館は本館のほかに２棟の分館があり、一人当たり面積も高くなっている。昭和４４年に建設された分館は老朽化が著しいため、公共施設等総合管理計画のマネジメント方針に従い、今後建替え等の際には複合化やダウンサイジング等の手法により、延床面積の削減を</a:t>
          </a:r>
          <a:r>
            <a:rPr kumimoji="1" lang="ja-JP" altLang="en-US" sz="1100">
              <a:solidFill>
                <a:schemeClr val="tx1"/>
              </a:solidFill>
              <a:effectLst/>
              <a:latin typeface="+mn-lt"/>
              <a:ea typeface="+mn-ea"/>
              <a:cs typeface="+mn-cs"/>
            </a:rPr>
            <a:t>検討していく</a:t>
          </a:r>
          <a:r>
            <a:rPr kumimoji="1" lang="ja-JP" altLang="ja-JP" sz="1100">
              <a:solidFill>
                <a:schemeClr val="tx1"/>
              </a:solidFill>
              <a:effectLst/>
              <a:latin typeface="+mn-lt"/>
              <a:ea typeface="+mn-ea"/>
              <a:cs typeface="+mn-cs"/>
            </a:rPr>
            <a:t>。市民会館の２施設は、昭和５４年・平成５年に建設され、ともに老朽化</a:t>
          </a:r>
          <a:r>
            <a:rPr kumimoji="1" lang="ja-JP" altLang="en-US" sz="1100">
              <a:solidFill>
                <a:schemeClr val="tx1"/>
              </a:solidFill>
              <a:effectLst/>
              <a:latin typeface="+mn-lt"/>
              <a:ea typeface="+mn-ea"/>
              <a:cs typeface="+mn-cs"/>
            </a:rPr>
            <a:t>が進み、</a:t>
          </a:r>
          <a:r>
            <a:rPr kumimoji="1" lang="ja-JP" altLang="ja-JP" sz="1100">
              <a:solidFill>
                <a:schemeClr val="tx1"/>
              </a:solidFill>
              <a:effectLst/>
              <a:latin typeface="+mn-lt"/>
              <a:ea typeface="+mn-ea"/>
              <a:cs typeface="+mn-cs"/>
            </a:rPr>
            <a:t>目的や政策的必要性を考慮し、図書館と同様、延床面積の削減を図っていく必要がある。昭和５６年に建設された保健センターにおいて</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老朽化が著し</a:t>
          </a:r>
          <a:r>
            <a:rPr kumimoji="1" lang="ja-JP" altLang="en-US" sz="1100">
              <a:solidFill>
                <a:schemeClr val="tx1"/>
              </a:solidFill>
              <a:effectLst/>
              <a:latin typeface="+mn-lt"/>
              <a:ea typeface="+mn-ea"/>
              <a:cs typeface="+mn-cs"/>
            </a:rPr>
            <a:t>く、</a:t>
          </a:r>
          <a:r>
            <a:rPr kumimoji="1" lang="ja-JP" altLang="ja-JP" sz="1100">
              <a:solidFill>
                <a:schemeClr val="tx1"/>
              </a:solidFill>
              <a:effectLst/>
              <a:latin typeface="+mn-lt"/>
              <a:ea typeface="+mn-ea"/>
              <a:cs typeface="+mn-cs"/>
            </a:rPr>
            <a:t>建替えを検討する際には、公共施設等総合管理計画の施設類型ごとの管理に関する基本方針に従い、他施設との複合化や業務の管理運営方法等について検討する。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基準財政需要額の増に対し、基準財政収入額が</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の大幅な増となっているため、単年度では</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1.331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1.139</a:t>
          </a:r>
          <a:r>
            <a:rPr kumimoji="1" lang="ja-JP" altLang="en-US" sz="1300">
              <a:latin typeface="ＭＳ Ｐゴシック" panose="020B0600070205080204" pitchFamily="50" charset="-128"/>
              <a:ea typeface="ＭＳ Ｐゴシック" panose="020B0600070205080204" pitchFamily="50" charset="-128"/>
            </a:rPr>
            <a:t>）となっており、３年平均では、前年度と同じ</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類似団体に比べ、平均値を上回る状況であり、今後も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以上を推移する見込みである。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705</xdr:rowOff>
    </xdr:from>
    <xdr:to>
      <xdr:col>23</xdr:col>
      <xdr:colOff>133350</xdr:colOff>
      <xdr:row>38</xdr:row>
      <xdr:rowOff>705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15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131939</xdr:rowOff>
    </xdr:from>
    <xdr:to>
      <xdr:col>19</xdr:col>
      <xdr:colOff>133350</xdr:colOff>
      <xdr:row>38</xdr:row>
      <xdr:rowOff>705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755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131939</xdr:rowOff>
    </xdr:from>
    <xdr:to>
      <xdr:col>15</xdr:col>
      <xdr:colOff>82550</xdr:colOff>
      <xdr:row>38</xdr:row>
      <xdr:rowOff>94545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4755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0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121355</xdr:rowOff>
    </xdr:from>
    <xdr:to>
      <xdr:col>23</xdr:col>
      <xdr:colOff>184150</xdr:colOff>
      <xdr:row>38</xdr:row>
      <xdr:rowOff>51505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137882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1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121355</xdr:rowOff>
    </xdr:from>
    <xdr:to>
      <xdr:col>19</xdr:col>
      <xdr:colOff>184150</xdr:colOff>
      <xdr:row>38</xdr:row>
      <xdr:rowOff>51505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61682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81139</xdr:rowOff>
    </xdr:from>
    <xdr:to>
      <xdr:col>15</xdr:col>
      <xdr:colOff>133350</xdr:colOff>
      <xdr:row>38</xdr:row>
      <xdr:rowOff>11289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21466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43745</xdr:rowOff>
    </xdr:from>
    <xdr:to>
      <xdr:col>11</xdr:col>
      <xdr:colOff>82550</xdr:colOff>
      <xdr:row>38</xdr:row>
      <xdr:rowOff>145345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155522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年度に比べ、経常収支比率は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ポイント上昇した。要因として、主に扶助費を中心に経常経費が増加しており、今後も経常経費の増加が予想される。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9737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502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33867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502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63</xdr:row>
      <xdr:rowOff>33867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939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135467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5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前年度に比べ、人口１人当たり</a:t>
          </a:r>
          <a:r>
            <a:rPr kumimoji="1" lang="en-US" altLang="ja-JP" sz="1300">
              <a:latin typeface="ＭＳ Ｐゴシック" panose="020B0600070205080204" pitchFamily="50" charset="-128"/>
              <a:ea typeface="ＭＳ Ｐゴシック" panose="020B0600070205080204" pitchFamily="50" charset="-128"/>
            </a:rPr>
            <a:t>7,833</a:t>
          </a:r>
          <a:r>
            <a:rPr kumimoji="1" lang="ja-JP" altLang="en-US" sz="1300">
              <a:latin typeface="ＭＳ Ｐゴシック" panose="020B0600070205080204" pitchFamily="50" charset="-128"/>
              <a:ea typeface="ＭＳ Ｐゴシック" panose="020B0600070205080204" pitchFamily="50" charset="-128"/>
            </a:rPr>
            <a:t>円の増となっている。人件費では、職員２名の増及び人事院勧告による増により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百万円の増となっており、物件費では、ふるさと応援寄附金事業に係る委託料（物件費）の増が主な要因となっている。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162240</xdr:rowOff>
    </xdr:from>
    <xdr:to>
      <xdr:col>23</xdr:col>
      <xdr:colOff>133350</xdr:colOff>
      <xdr:row>83</xdr:row>
      <xdr:rowOff>66394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21140"/>
          <a:ext cx="838200" cy="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96963</xdr:rowOff>
    </xdr:from>
    <xdr:to>
      <xdr:col>19</xdr:col>
      <xdr:colOff>133350</xdr:colOff>
      <xdr:row>82</xdr:row>
      <xdr:rowOff>162240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5863"/>
          <a:ext cx="889000" cy="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79097</xdr:rowOff>
    </xdr:from>
    <xdr:to>
      <xdr:col>15</xdr:col>
      <xdr:colOff>82550</xdr:colOff>
      <xdr:row>82</xdr:row>
      <xdr:rowOff>96963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37997"/>
          <a:ext cx="8890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79097</xdr:rowOff>
    </xdr:from>
    <xdr:to>
      <xdr:col>11</xdr:col>
      <xdr:colOff>31750</xdr:colOff>
      <xdr:row>82</xdr:row>
      <xdr:rowOff>119878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37997"/>
          <a:ext cx="889000" cy="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15594</xdr:rowOff>
    </xdr:from>
    <xdr:to>
      <xdr:col>23</xdr:col>
      <xdr:colOff>184150</xdr:colOff>
      <xdr:row>83</xdr:row>
      <xdr:rowOff>117194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4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159121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1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111440</xdr:rowOff>
    </xdr:from>
    <xdr:to>
      <xdr:col>19</xdr:col>
      <xdr:colOff>184150</xdr:colOff>
      <xdr:row>83</xdr:row>
      <xdr:rowOff>41590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26367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46163</xdr:rowOff>
    </xdr:from>
    <xdr:to>
      <xdr:col>15</xdr:col>
      <xdr:colOff>133350</xdr:colOff>
      <xdr:row>82</xdr:row>
      <xdr:rowOff>147763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132540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28297</xdr:rowOff>
    </xdr:from>
    <xdr:to>
      <xdr:col>11</xdr:col>
      <xdr:colOff>82550</xdr:colOff>
      <xdr:row>82</xdr:row>
      <xdr:rowOff>129897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140074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69078</xdr:rowOff>
    </xdr:from>
    <xdr:to>
      <xdr:col>7</xdr:col>
      <xdr:colOff>31750</xdr:colOff>
      <xdr:row>82</xdr:row>
      <xdr:rowOff>170678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155455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1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人事院勧告に鑑み、給与制度の見直しを行っており、ラスパイレス指数は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今後も、国や近隣市との均衡を図りながら、適正な給与水準を維持するように努める。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8768</xdr:rowOff>
    </xdr:from>
    <xdr:to>
      <xdr:col>81</xdr:col>
      <xdr:colOff>44450</xdr:colOff>
      <xdr:row>85</xdr:row>
      <xdr:rowOff>20259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820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820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135164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140909</xdr:rowOff>
    </xdr:from>
    <xdr:to>
      <xdr:col>81</xdr:col>
      <xdr:colOff>95250</xdr:colOff>
      <xdr:row>85</xdr:row>
      <xdr:rowOff>71059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157436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類似団体と比較し、少人数で行政運営を行っている。引き続き、新たな行政需要に対し、職員配分の集中と選択を行い、適正な職員数の確保に努める。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ただし、今後は、働き方改革及び障害者雇用の推進のため、職員数の増加が見込まれる。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148061</xdr:rowOff>
    </xdr:from>
    <xdr:to>
      <xdr:col>81</xdr:col>
      <xdr:colOff>44450</xdr:colOff>
      <xdr:row>60</xdr:row>
      <xdr:rowOff>156104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350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156104</xdr:rowOff>
    </xdr:from>
    <xdr:to>
      <xdr:col>77</xdr:col>
      <xdr:colOff>44450</xdr:colOff>
      <xdr:row>60</xdr:row>
      <xdr:rowOff>164147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431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164147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10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144039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08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97261</xdr:rowOff>
    </xdr:from>
    <xdr:to>
      <xdr:col>81</xdr:col>
      <xdr:colOff>95250</xdr:colOff>
      <xdr:row>61</xdr:row>
      <xdr:rowOff>27411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113788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105304</xdr:rowOff>
    </xdr:from>
    <xdr:to>
      <xdr:col>77</xdr:col>
      <xdr:colOff>95250</xdr:colOff>
      <xdr:row>61</xdr:row>
      <xdr:rowOff>35454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45631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6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113347</xdr:rowOff>
    </xdr:from>
    <xdr:to>
      <xdr:col>73</xdr:col>
      <xdr:colOff>44450</xdr:colOff>
      <xdr:row>61</xdr:row>
      <xdr:rowOff>43497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53674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で、類似団体等を大きく下回り、良好な状況である。単年度実質公債費比率では</a:t>
          </a:r>
          <a:r>
            <a:rPr kumimoji="1" lang="en-US" altLang="ja-JP" sz="1300">
              <a:latin typeface="ＭＳ Ｐゴシック" panose="020B0600070205080204" pitchFamily="50" charset="-128"/>
              <a:ea typeface="ＭＳ Ｐゴシック" panose="020B0600070205080204" pitchFamily="50" charset="-128"/>
            </a:rPr>
            <a:t>1.81383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1.52114</a:t>
          </a:r>
          <a:r>
            <a:rPr kumimoji="1" lang="ja-JP" altLang="en-US" sz="1300">
              <a:latin typeface="ＭＳ Ｐゴシック" panose="020B0600070205080204" pitchFamily="50" charset="-128"/>
              <a:ea typeface="ＭＳ Ｐゴシック" panose="020B0600070205080204" pitchFamily="50" charset="-128"/>
            </a:rPr>
            <a:t>と減少している。主な要因としては標準税収入額が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増となっていること及びリーマンショックの際に発債した減収補填債（５条分）の償還が終了したことによるものである。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今後の見通しとして、小中学校の空調整備に伴う地方債の元金償還が開始することにより、公債費比率の増加が予想される。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57150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3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49106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195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33020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140123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前年度に引き続き、将来負担額に対し、充当可能財源等が上回るため将来負担比率は「－」となっている。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しかしながら、今後は財政調整基金残高の取崩による充当可能財源等の減少により、将来負担比率の数値がプラスに転じること、またその数値が悪化していく可能性がある。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引き続き、持続可能な市政運営を行うため、財政調整基金に頼ることのない財政構造の確立に努める。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類似団体に比べ、少人数で行政運営を行っているため、人件費は低い割合を維持している。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令和２年度以降は、会計年度任用職員制度の導入により、人件費の大幅な伸びが見込まれる。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33</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50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92710</xdr:rowOff>
    </xdr:from>
    <xdr:to>
      <xdr:col>19</xdr:col>
      <xdr:colOff>187325</xdr:colOff>
      <xdr:row>34</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50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34</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42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4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110490</xdr:rowOff>
    </xdr:from>
    <xdr:to>
      <xdr:col>24</xdr:col>
      <xdr:colOff>76200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34290</xdr:rowOff>
    </xdr:from>
    <xdr:to>
      <xdr:col>11</xdr:col>
      <xdr:colOff>60325</xdr:colOff>
      <xdr:row>33</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類似団体と比較すると高い位置で推移している状況である。主な要因として、ふるさと納税における歳入の増に伴う、返礼品発送業務委託料及びサイト運営手数料等の増が挙げられる。これらの費用は今後も増加することが見込まれるが、委託や役務の提供等について真に必要なもののみとなるよう精査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308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308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033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17272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0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要因としては、介護給付・訓練等給付事業及び私立保育園児童保育等委託事業の増があげられる。両事業においては近年増加傾向であり、特に私立保育園児童保育委託事業においては、低年齢児の増及び算定加算率の改定等により今後も増加していくことが見込まれるため、動向を注視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42418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19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57</xdr:row>
      <xdr:rowOff>5842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5842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5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104140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163068</xdr:rowOff>
    </xdr:from>
    <xdr:to>
      <xdr:col>24</xdr:col>
      <xdr:colOff>76200</xdr:colOff>
      <xdr:row>57</xdr:row>
      <xdr:rowOff>93218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135145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ポイント悪化しており、主な要因は介護保険特別会計等への繰出金の増によるものである。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類似団体と比べ、毎年度上回っている状況であり、繰出基準等に基づき普通会計で負担すべき経費を精査し、適正な繰出しに努める必要がある。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33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58</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72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7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ポイント悪化しており、主な要因は病院事業の経営状況の悪化による病院事業会計への負担金の増及び衣浦衛生組合の退職手当並びに延命化工事に係る元金償還額の増によるものである。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049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049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市債元金償還額の減少により、前年から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となり、類似団体・全国・県平均と比較しても数値は良好であるといえる。しかしながら、今後多額の投資的経費を必要とする碧南駅前線整備事業、北部工業地整備事業等が見込まれるため、後年度負担を考慮しつつ、過度に起債に頼らない財政運営に努め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19558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2869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19558</xdr:rowOff>
    </xdr:from>
    <xdr:to>
      <xdr:col>19</xdr:col>
      <xdr:colOff>187325</xdr:colOff>
      <xdr:row>75</xdr:row>
      <xdr:rowOff>51562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878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51562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28828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39641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140208</xdr:rowOff>
    </xdr:from>
    <xdr:to>
      <xdr:col>20</xdr:col>
      <xdr:colOff>38100</xdr:colOff>
      <xdr:row>75</xdr:row>
      <xdr:rowOff>70358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80535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xdr:rowOff>
    </xdr:from>
    <xdr:to>
      <xdr:col>15</xdr:col>
      <xdr:colOff>149225</xdr:colOff>
      <xdr:row>75</xdr:row>
      <xdr:rowOff>102362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112539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類似団体と比較し、扶助費、補助費等、物件費、その他の値が上回っている状況にあるため、この項目でも高い状況となっていることに加え、経常一般財源等が前年度と比較し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％減少していることも、経常収支比率の悪化の要因となっている。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今後、法人市民税の国税化等により減収が見込まれる中で、引き続き税収に対応できる財政構造を目指し、健全な財政運営に努める。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71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78</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715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78</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21435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77</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7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98942</xdr:rowOff>
    </xdr:from>
    <xdr:to>
      <xdr:col>29</xdr:col>
      <xdr:colOff>127000</xdr:colOff>
      <xdr:row>17</xdr:row>
      <xdr:rowOff>124023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1217"/>
          <a:ext cx="6477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124023</xdr:rowOff>
    </xdr:from>
    <xdr:to>
      <xdr:col>26</xdr:col>
      <xdr:colOff>50800</xdr:colOff>
      <xdr:row>17</xdr:row>
      <xdr:rowOff>128252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6298"/>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128252</xdr:rowOff>
    </xdr:from>
    <xdr:to>
      <xdr:col>22</xdr:col>
      <xdr:colOff>114300</xdr:colOff>
      <xdr:row>17</xdr:row>
      <xdr:rowOff>161562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0527"/>
          <a:ext cx="6985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141788</xdr:rowOff>
    </xdr:from>
    <xdr:to>
      <xdr:col>18</xdr:col>
      <xdr:colOff>177800</xdr:colOff>
      <xdr:row>17</xdr:row>
      <xdr:rowOff>161562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4063"/>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48142</xdr:rowOff>
    </xdr:from>
    <xdr:to>
      <xdr:col>29</xdr:col>
      <xdr:colOff>177800</xdr:colOff>
      <xdr:row>17</xdr:row>
      <xdr:rowOff>149742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20219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73223</xdr:rowOff>
    </xdr:from>
    <xdr:to>
      <xdr:col>26</xdr:col>
      <xdr:colOff>101600</xdr:colOff>
      <xdr:row>18</xdr:row>
      <xdr:rowOff>3373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159600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21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77452</xdr:rowOff>
    </xdr:from>
    <xdr:to>
      <xdr:col>22</xdr:col>
      <xdr:colOff>165100</xdr:colOff>
      <xdr:row>18</xdr:row>
      <xdr:rowOff>7602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9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163829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2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110762</xdr:rowOff>
    </xdr:from>
    <xdr:to>
      <xdr:col>19</xdr:col>
      <xdr:colOff>38100</xdr:colOff>
      <xdr:row>18</xdr:row>
      <xdr:rowOff>40912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3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25689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5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90988</xdr:rowOff>
    </xdr:from>
    <xdr:to>
      <xdr:col>15</xdr:col>
      <xdr:colOff>101600</xdr:colOff>
      <xdr:row>18</xdr:row>
      <xdr:rowOff>21138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3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34058</xdr:rowOff>
    </xdr:from>
    <xdr:to>
      <xdr:col>29</xdr:col>
      <xdr:colOff>127000</xdr:colOff>
      <xdr:row>37</xdr:row>
      <xdr:rowOff>40165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158758"/>
          <a:ext cx="6477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97282</xdr:rowOff>
    </xdr:from>
    <xdr:to>
      <xdr:col>26</xdr:col>
      <xdr:colOff>50800</xdr:colOff>
      <xdr:row>37</xdr:row>
      <xdr:rowOff>34058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50532"/>
          <a:ext cx="698500" cy="108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97282</xdr:rowOff>
    </xdr:from>
    <xdr:to>
      <xdr:col>22</xdr:col>
      <xdr:colOff>114300</xdr:colOff>
      <xdr:row>37</xdr:row>
      <xdr:rowOff>64592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50532"/>
          <a:ext cx="698500" cy="1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58453</xdr:rowOff>
    </xdr:from>
    <xdr:to>
      <xdr:col>18</xdr:col>
      <xdr:colOff>177800</xdr:colOff>
      <xdr:row>37</xdr:row>
      <xdr:rowOff>64592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83153"/>
          <a:ext cx="698500" cy="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160815</xdr:rowOff>
    </xdr:from>
    <xdr:to>
      <xdr:col>29</xdr:col>
      <xdr:colOff>177800</xdr:colOff>
      <xdr:row>37</xdr:row>
      <xdr:rowOff>90965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1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132892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8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154708</xdr:rowOff>
    </xdr:from>
    <xdr:to>
      <xdr:col>26</xdr:col>
      <xdr:colOff>101600</xdr:colOff>
      <xdr:row>37</xdr:row>
      <xdr:rowOff>84858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0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69635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94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46482</xdr:rowOff>
    </xdr:from>
    <xdr:to>
      <xdr:col>22</xdr:col>
      <xdr:colOff>165100</xdr:colOff>
      <xdr:row>36</xdr:row>
      <xdr:rowOff>148082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132859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13792</xdr:rowOff>
    </xdr:from>
    <xdr:to>
      <xdr:col>19</xdr:col>
      <xdr:colOff>38100</xdr:colOff>
      <xdr:row>37</xdr:row>
      <xdr:rowOff>115392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100169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2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7653</xdr:rowOff>
    </xdr:from>
    <xdr:to>
      <xdr:col>15</xdr:col>
      <xdr:colOff>101600</xdr:colOff>
      <xdr:row>37</xdr:row>
      <xdr:rowOff>109253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2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94030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40168</xdr:rowOff>
    </xdr:from>
    <xdr:to>
      <xdr:col>24</xdr:col>
      <xdr:colOff>63500</xdr:colOff>
      <xdr:row>37</xdr:row>
      <xdr:rowOff>75166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83818"/>
          <a:ext cx="8382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75166</xdr:rowOff>
    </xdr:from>
    <xdr:to>
      <xdr:col>19</xdr:col>
      <xdr:colOff>177800</xdr:colOff>
      <xdr:row>37</xdr:row>
      <xdr:rowOff>87168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18816"/>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87168</xdr:rowOff>
    </xdr:from>
    <xdr:to>
      <xdr:col>15</xdr:col>
      <xdr:colOff>50800</xdr:colOff>
      <xdr:row>37</xdr:row>
      <xdr:rowOff>90139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30818"/>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67622</xdr:rowOff>
    </xdr:from>
    <xdr:to>
      <xdr:col>10</xdr:col>
      <xdr:colOff>114300</xdr:colOff>
      <xdr:row>37</xdr:row>
      <xdr:rowOff>90139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1127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160818</xdr:rowOff>
    </xdr:from>
    <xdr:to>
      <xdr:col>24</xdr:col>
      <xdr:colOff>114300</xdr:colOff>
      <xdr:row>37</xdr:row>
      <xdr:rowOff>90968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139245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24366</xdr:rowOff>
    </xdr:from>
    <xdr:to>
      <xdr:col>20</xdr:col>
      <xdr:colOff>38100</xdr:colOff>
      <xdr:row>37</xdr:row>
      <xdr:rowOff>125966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117093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36368</xdr:rowOff>
    </xdr:from>
    <xdr:to>
      <xdr:col>15</xdr:col>
      <xdr:colOff>101600</xdr:colOff>
      <xdr:row>37</xdr:row>
      <xdr:rowOff>137968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129095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39339</xdr:rowOff>
    </xdr:from>
    <xdr:to>
      <xdr:col>10</xdr:col>
      <xdr:colOff>165100</xdr:colOff>
      <xdr:row>37</xdr:row>
      <xdr:rowOff>140939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132066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16822</xdr:rowOff>
    </xdr:from>
    <xdr:to>
      <xdr:col>6</xdr:col>
      <xdr:colOff>38100</xdr:colOff>
      <xdr:row>37</xdr:row>
      <xdr:rowOff>118422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109549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5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16212</xdr:rowOff>
    </xdr:from>
    <xdr:to>
      <xdr:col>24</xdr:col>
      <xdr:colOff>63500</xdr:colOff>
      <xdr:row>56</xdr:row>
      <xdr:rowOff>94676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7412"/>
          <a:ext cx="838200" cy="7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94676</xdr:rowOff>
    </xdr:from>
    <xdr:to>
      <xdr:col>19</xdr:col>
      <xdr:colOff>177800</xdr:colOff>
      <xdr:row>56</xdr:row>
      <xdr:rowOff>139178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5876"/>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134801</xdr:rowOff>
    </xdr:from>
    <xdr:to>
      <xdr:col>15</xdr:col>
      <xdr:colOff>50800</xdr:colOff>
      <xdr:row>56</xdr:row>
      <xdr:rowOff>139178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36001"/>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114369</xdr:rowOff>
    </xdr:from>
    <xdr:to>
      <xdr:col>10</xdr:col>
      <xdr:colOff>114300</xdr:colOff>
      <xdr:row>56</xdr:row>
      <xdr:rowOff>134801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15569"/>
          <a:ext cx="889000" cy="2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136862</xdr:rowOff>
    </xdr:from>
    <xdr:to>
      <xdr:col>24</xdr:col>
      <xdr:colOff>114300</xdr:colOff>
      <xdr:row>56</xdr:row>
      <xdr:rowOff>67012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159739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43876</xdr:rowOff>
    </xdr:from>
    <xdr:to>
      <xdr:col>20</xdr:col>
      <xdr:colOff>38100</xdr:colOff>
      <xdr:row>56</xdr:row>
      <xdr:rowOff>145476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4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88378</xdr:rowOff>
    </xdr:from>
    <xdr:to>
      <xdr:col>15</xdr:col>
      <xdr:colOff>101600</xdr:colOff>
      <xdr:row>57</xdr:row>
      <xdr:rowOff>18528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35055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84001</xdr:rowOff>
    </xdr:from>
    <xdr:to>
      <xdr:col>10</xdr:col>
      <xdr:colOff>165100</xdr:colOff>
      <xdr:row>57</xdr:row>
      <xdr:rowOff>14151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30678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63569</xdr:rowOff>
    </xdr:from>
    <xdr:to>
      <xdr:col>6</xdr:col>
      <xdr:colOff>38100</xdr:colOff>
      <xdr:row>56</xdr:row>
      <xdr:rowOff>165169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83203</xdr:rowOff>
    </xdr:from>
    <xdr:to>
      <xdr:col>24</xdr:col>
      <xdr:colOff>63500</xdr:colOff>
      <xdr:row>75</xdr:row>
      <xdr:rowOff>159294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41953"/>
          <a:ext cx="8382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83203</xdr:rowOff>
    </xdr:from>
    <xdr:to>
      <xdr:col>19</xdr:col>
      <xdr:colOff>177800</xdr:colOff>
      <xdr:row>76</xdr:row>
      <xdr:rowOff>94852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41953"/>
          <a:ext cx="889000" cy="18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60016</xdr:rowOff>
    </xdr:from>
    <xdr:to>
      <xdr:col>15</xdr:col>
      <xdr:colOff>50800</xdr:colOff>
      <xdr:row>76</xdr:row>
      <xdr:rowOff>94852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90216"/>
          <a:ext cx="889000" cy="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127073</xdr:rowOff>
    </xdr:from>
    <xdr:to>
      <xdr:col>10</xdr:col>
      <xdr:colOff>114300</xdr:colOff>
      <xdr:row>76</xdr:row>
      <xdr:rowOff>60016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85823"/>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108494</xdr:rowOff>
    </xdr:from>
    <xdr:to>
      <xdr:col>24</xdr:col>
      <xdr:colOff>114300</xdr:colOff>
      <xdr:row>76</xdr:row>
      <xdr:rowOff>38644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131371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1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32403</xdr:rowOff>
    </xdr:from>
    <xdr:to>
      <xdr:col>20</xdr:col>
      <xdr:colOff>38100</xdr:colOff>
      <xdr:row>75</xdr:row>
      <xdr:rowOff>134003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150530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44052</xdr:rowOff>
    </xdr:from>
    <xdr:to>
      <xdr:col>15</xdr:col>
      <xdr:colOff>101600</xdr:colOff>
      <xdr:row>76</xdr:row>
      <xdr:rowOff>145652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136779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6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9216</xdr:rowOff>
    </xdr:from>
    <xdr:to>
      <xdr:col>10</xdr:col>
      <xdr:colOff>165100</xdr:colOff>
      <xdr:row>76</xdr:row>
      <xdr:rowOff>110816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127343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1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76273</xdr:rowOff>
    </xdr:from>
    <xdr:to>
      <xdr:col>6</xdr:col>
      <xdr:colOff>38100</xdr:colOff>
      <xdr:row>76</xdr:row>
      <xdr:rowOff>6423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22950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124168</xdr:rowOff>
    </xdr:from>
    <xdr:to>
      <xdr:col>24</xdr:col>
      <xdr:colOff>63500</xdr:colOff>
      <xdr:row>97</xdr:row>
      <xdr:rowOff>146114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4818"/>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146114</xdr:rowOff>
    </xdr:from>
    <xdr:to>
      <xdr:col>19</xdr:col>
      <xdr:colOff>177800</xdr:colOff>
      <xdr:row>97</xdr:row>
      <xdr:rowOff>146278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7676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136004</xdr:rowOff>
    </xdr:from>
    <xdr:to>
      <xdr:col>15</xdr:col>
      <xdr:colOff>50800</xdr:colOff>
      <xdr:row>97</xdr:row>
      <xdr:rowOff>146278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66654"/>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136004</xdr:rowOff>
    </xdr:from>
    <xdr:to>
      <xdr:col>10</xdr:col>
      <xdr:colOff>114300</xdr:colOff>
      <xdr:row>98</xdr:row>
      <xdr:rowOff>21489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6654"/>
          <a:ext cx="8890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73368</xdr:rowOff>
    </xdr:from>
    <xdr:to>
      <xdr:col>24</xdr:col>
      <xdr:colOff>114300</xdr:colOff>
      <xdr:row>98</xdr:row>
      <xdr:rowOff>3518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51795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95314</xdr:rowOff>
    </xdr:from>
    <xdr:to>
      <xdr:col>20</xdr:col>
      <xdr:colOff>38100</xdr:colOff>
      <xdr:row>98</xdr:row>
      <xdr:rowOff>25464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95478</xdr:rowOff>
    </xdr:from>
    <xdr:to>
      <xdr:col>15</xdr:col>
      <xdr:colOff>101600</xdr:colOff>
      <xdr:row>98</xdr:row>
      <xdr:rowOff>25628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85204</xdr:rowOff>
    </xdr:from>
    <xdr:to>
      <xdr:col>10</xdr:col>
      <xdr:colOff>165100</xdr:colOff>
      <xdr:row>98</xdr:row>
      <xdr:rowOff>15354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31881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142139</xdr:rowOff>
    </xdr:from>
    <xdr:to>
      <xdr:col>6</xdr:col>
      <xdr:colOff>38100</xdr:colOff>
      <xdr:row>98</xdr:row>
      <xdr:rowOff>72289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88816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142236</xdr:rowOff>
    </xdr:from>
    <xdr:to>
      <xdr:col>55</xdr:col>
      <xdr:colOff>0</xdr:colOff>
      <xdr:row>36</xdr:row>
      <xdr:rowOff>25215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42986"/>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135291</xdr:rowOff>
    </xdr:from>
    <xdr:to>
      <xdr:col>50</xdr:col>
      <xdr:colOff>114300</xdr:colOff>
      <xdr:row>36</xdr:row>
      <xdr:rowOff>25215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136041"/>
          <a:ext cx="889000" cy="6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135291</xdr:rowOff>
    </xdr:from>
    <xdr:to>
      <xdr:col>45</xdr:col>
      <xdr:colOff>177800</xdr:colOff>
      <xdr:row>35</xdr:row>
      <xdr:rowOff>159109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36041"/>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159109</xdr:rowOff>
    </xdr:from>
    <xdr:to>
      <xdr:col>41</xdr:col>
      <xdr:colOff>50800</xdr:colOff>
      <xdr:row>36</xdr:row>
      <xdr:rowOff>29232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59859"/>
          <a:ext cx="8890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91436</xdr:rowOff>
    </xdr:from>
    <xdr:to>
      <xdr:col>55</xdr:col>
      <xdr:colOff>50800</xdr:colOff>
      <xdr:row>36</xdr:row>
      <xdr:rowOff>21586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114313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145865</xdr:rowOff>
    </xdr:from>
    <xdr:to>
      <xdr:col>50</xdr:col>
      <xdr:colOff>165100</xdr:colOff>
      <xdr:row>36</xdr:row>
      <xdr:rowOff>76015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92542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84491</xdr:rowOff>
    </xdr:from>
    <xdr:to>
      <xdr:col>46</xdr:col>
      <xdr:colOff>38100</xdr:colOff>
      <xdr:row>36</xdr:row>
      <xdr:rowOff>14641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31168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6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108309</xdr:rowOff>
    </xdr:from>
    <xdr:to>
      <xdr:col>41</xdr:col>
      <xdr:colOff>101600</xdr:colOff>
      <xdr:row>36</xdr:row>
      <xdr:rowOff>38459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54986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8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149882</xdr:rowOff>
    </xdr:from>
    <xdr:to>
      <xdr:col>36</xdr:col>
      <xdr:colOff>165100</xdr:colOff>
      <xdr:row>36</xdr:row>
      <xdr:rowOff>80032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96559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58684</xdr:rowOff>
    </xdr:from>
    <xdr:to>
      <xdr:col>55</xdr:col>
      <xdr:colOff>0</xdr:colOff>
      <xdr:row>58</xdr:row>
      <xdr:rowOff>88128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02784"/>
          <a:ext cx="8382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83552</xdr:rowOff>
    </xdr:from>
    <xdr:to>
      <xdr:col>50</xdr:col>
      <xdr:colOff>114300</xdr:colOff>
      <xdr:row>58</xdr:row>
      <xdr:rowOff>88128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27652"/>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53380</xdr:rowOff>
    </xdr:from>
    <xdr:to>
      <xdr:col>45</xdr:col>
      <xdr:colOff>177800</xdr:colOff>
      <xdr:row>58</xdr:row>
      <xdr:rowOff>83552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997480"/>
          <a:ext cx="889000" cy="3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165715</xdr:rowOff>
    </xdr:from>
    <xdr:to>
      <xdr:col>41</xdr:col>
      <xdr:colOff>50800</xdr:colOff>
      <xdr:row>58</xdr:row>
      <xdr:rowOff>53380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38365"/>
          <a:ext cx="889000" cy="5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7884</xdr:rowOff>
    </xdr:from>
    <xdr:to>
      <xdr:col>55</xdr:col>
      <xdr:colOff>50800</xdr:colOff>
      <xdr:row>58</xdr:row>
      <xdr:rowOff>109484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94261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37328</xdr:rowOff>
    </xdr:from>
    <xdr:to>
      <xdr:col>50</xdr:col>
      <xdr:colOff>165100</xdr:colOff>
      <xdr:row>58</xdr:row>
      <xdr:rowOff>138928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130055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32752</xdr:rowOff>
    </xdr:from>
    <xdr:to>
      <xdr:col>46</xdr:col>
      <xdr:colOff>38100</xdr:colOff>
      <xdr:row>58</xdr:row>
      <xdr:rowOff>134352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125479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2580</xdr:rowOff>
    </xdr:from>
    <xdr:to>
      <xdr:col>41</xdr:col>
      <xdr:colOff>101600</xdr:colOff>
      <xdr:row>58</xdr:row>
      <xdr:rowOff>104180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95307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3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114915</xdr:rowOff>
    </xdr:from>
    <xdr:to>
      <xdr:col>36</xdr:col>
      <xdr:colOff>165100</xdr:colOff>
      <xdr:row>58</xdr:row>
      <xdr:rowOff>45065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61592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53107</xdr:rowOff>
    </xdr:from>
    <xdr:to>
      <xdr:col>55</xdr:col>
      <xdr:colOff>0</xdr:colOff>
      <xdr:row>78</xdr:row>
      <xdr:rowOff>127460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26207"/>
          <a:ext cx="838200" cy="7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95301</xdr:rowOff>
    </xdr:from>
    <xdr:to>
      <xdr:col>50</xdr:col>
      <xdr:colOff>114300</xdr:colOff>
      <xdr:row>78</xdr:row>
      <xdr:rowOff>127460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68401"/>
          <a:ext cx="889000" cy="3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95301</xdr:rowOff>
    </xdr:from>
    <xdr:to>
      <xdr:col>45</xdr:col>
      <xdr:colOff>177800</xdr:colOff>
      <xdr:row>78</xdr:row>
      <xdr:rowOff>102415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68401"/>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76043</xdr:rowOff>
    </xdr:from>
    <xdr:to>
      <xdr:col>41</xdr:col>
      <xdr:colOff>50800</xdr:colOff>
      <xdr:row>78</xdr:row>
      <xdr:rowOff>102415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49143"/>
          <a:ext cx="8890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2307</xdr:rowOff>
    </xdr:from>
    <xdr:to>
      <xdr:col>55</xdr:col>
      <xdr:colOff>50800</xdr:colOff>
      <xdr:row>78</xdr:row>
      <xdr:rowOff>103907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133134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76660</xdr:rowOff>
    </xdr:from>
    <xdr:to>
      <xdr:col>50</xdr:col>
      <xdr:colOff>165100</xdr:colOff>
      <xdr:row>79</xdr:row>
      <xdr:rowOff>6810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169387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44501</xdr:rowOff>
    </xdr:from>
    <xdr:to>
      <xdr:col>46</xdr:col>
      <xdr:colOff>38100</xdr:colOff>
      <xdr:row>78</xdr:row>
      <xdr:rowOff>146101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137228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51615</xdr:rowOff>
    </xdr:from>
    <xdr:to>
      <xdr:col>41</xdr:col>
      <xdr:colOff>101600</xdr:colOff>
      <xdr:row>78</xdr:row>
      <xdr:rowOff>153215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144342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1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25243</xdr:rowOff>
    </xdr:from>
    <xdr:to>
      <xdr:col>36</xdr:col>
      <xdr:colOff>165100</xdr:colOff>
      <xdr:row>78</xdr:row>
      <xdr:rowOff>126843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117970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134125</xdr:rowOff>
    </xdr:from>
    <xdr:to>
      <xdr:col>55</xdr:col>
      <xdr:colOff>0</xdr:colOff>
      <xdr:row>97</xdr:row>
      <xdr:rowOff>166193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64775"/>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134125</xdr:rowOff>
    </xdr:from>
    <xdr:to>
      <xdr:col>50</xdr:col>
      <xdr:colOff>114300</xdr:colOff>
      <xdr:row>98</xdr:row>
      <xdr:rowOff>28003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64775"/>
          <a:ext cx="889000" cy="6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42811</xdr:rowOff>
    </xdr:from>
    <xdr:to>
      <xdr:col>45</xdr:col>
      <xdr:colOff>177800</xdr:colOff>
      <xdr:row>98</xdr:row>
      <xdr:rowOff>28003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673461"/>
          <a:ext cx="889000" cy="1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25464</xdr:rowOff>
    </xdr:from>
    <xdr:to>
      <xdr:col>41</xdr:col>
      <xdr:colOff>50800</xdr:colOff>
      <xdr:row>97</xdr:row>
      <xdr:rowOff>42811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56114"/>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115393</xdr:rowOff>
    </xdr:from>
    <xdr:to>
      <xdr:col>55</xdr:col>
      <xdr:colOff>50800</xdr:colOff>
      <xdr:row>98</xdr:row>
      <xdr:rowOff>45543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93820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83325</xdr:rowOff>
    </xdr:from>
    <xdr:to>
      <xdr:col>50</xdr:col>
      <xdr:colOff>165100</xdr:colOff>
      <xdr:row>98</xdr:row>
      <xdr:rowOff>13475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148653</xdr:rowOff>
    </xdr:from>
    <xdr:to>
      <xdr:col>46</xdr:col>
      <xdr:colOff>38100</xdr:colOff>
      <xdr:row>98</xdr:row>
      <xdr:rowOff>78803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7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69930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7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163461</xdr:rowOff>
    </xdr:from>
    <xdr:to>
      <xdr:col>41</xdr:col>
      <xdr:colOff>101600</xdr:colOff>
      <xdr:row>97</xdr:row>
      <xdr:rowOff>93611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84738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146114</xdr:rowOff>
    </xdr:from>
    <xdr:to>
      <xdr:col>36</xdr:col>
      <xdr:colOff>165100</xdr:colOff>
      <xdr:row>97</xdr:row>
      <xdr:rowOff>76264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92791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41694</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28244"/>
          <a:ext cx="8382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41694</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8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162344</xdr:rowOff>
    </xdr:from>
    <xdr:to>
      <xdr:col>81</xdr:col>
      <xdr:colOff>101600</xdr:colOff>
      <xdr:row>39</xdr:row>
      <xdr:rowOff>92494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83621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165075</xdr:rowOff>
    </xdr:from>
    <xdr:to>
      <xdr:col>85</xdr:col>
      <xdr:colOff>127000</xdr:colOff>
      <xdr:row>78</xdr:row>
      <xdr:rowOff>6916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66725"/>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151358</xdr:rowOff>
    </xdr:from>
    <xdr:to>
      <xdr:col>81</xdr:col>
      <xdr:colOff>50800</xdr:colOff>
      <xdr:row>77</xdr:row>
      <xdr:rowOff>165075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5300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151358</xdr:rowOff>
    </xdr:from>
    <xdr:to>
      <xdr:col>76</xdr:col>
      <xdr:colOff>114300</xdr:colOff>
      <xdr:row>77</xdr:row>
      <xdr:rowOff>162739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53008"/>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159017</xdr:rowOff>
    </xdr:from>
    <xdr:to>
      <xdr:col>71</xdr:col>
      <xdr:colOff>177800</xdr:colOff>
      <xdr:row>77</xdr:row>
      <xdr:rowOff>162739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360667"/>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127566</xdr:rowOff>
    </xdr:from>
    <xdr:to>
      <xdr:col>85</xdr:col>
      <xdr:colOff>177800</xdr:colOff>
      <xdr:row>78</xdr:row>
      <xdr:rowOff>57716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42493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114275</xdr:rowOff>
    </xdr:from>
    <xdr:to>
      <xdr:col>81</xdr:col>
      <xdr:colOff>101600</xdr:colOff>
      <xdr:row>78</xdr:row>
      <xdr:rowOff>44425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35552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0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100558</xdr:rowOff>
    </xdr:from>
    <xdr:to>
      <xdr:col>76</xdr:col>
      <xdr:colOff>165100</xdr:colOff>
      <xdr:row>78</xdr:row>
      <xdr:rowOff>30708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21835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111939</xdr:rowOff>
    </xdr:from>
    <xdr:to>
      <xdr:col>72</xdr:col>
      <xdr:colOff>38100</xdr:colOff>
      <xdr:row>78</xdr:row>
      <xdr:rowOff>42089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33216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108217</xdr:rowOff>
    </xdr:from>
    <xdr:to>
      <xdr:col>67</xdr:col>
      <xdr:colOff>101600</xdr:colOff>
      <xdr:row>78</xdr:row>
      <xdr:rowOff>38367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29494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34562</xdr:rowOff>
    </xdr:from>
    <xdr:to>
      <xdr:col>85</xdr:col>
      <xdr:colOff>127000</xdr:colOff>
      <xdr:row>98</xdr:row>
      <xdr:rowOff>100399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36662"/>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34562</xdr:rowOff>
    </xdr:from>
    <xdr:to>
      <xdr:col>81</xdr:col>
      <xdr:colOff>50800</xdr:colOff>
      <xdr:row>98</xdr:row>
      <xdr:rowOff>133665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6662"/>
          <a:ext cx="889000" cy="9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114198</xdr:rowOff>
    </xdr:from>
    <xdr:to>
      <xdr:col>76</xdr:col>
      <xdr:colOff>114300</xdr:colOff>
      <xdr:row>98</xdr:row>
      <xdr:rowOff>133665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16298"/>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169912</xdr:rowOff>
    </xdr:from>
    <xdr:to>
      <xdr:col>71</xdr:col>
      <xdr:colOff>177800</xdr:colOff>
      <xdr:row>98</xdr:row>
      <xdr:rowOff>114198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00562"/>
          <a:ext cx="889000" cy="1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49599</xdr:rowOff>
    </xdr:from>
    <xdr:to>
      <xdr:col>85</xdr:col>
      <xdr:colOff>177800</xdr:colOff>
      <xdr:row>98</xdr:row>
      <xdr:rowOff>151199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135976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155212</xdr:rowOff>
    </xdr:from>
    <xdr:to>
      <xdr:col>81</xdr:col>
      <xdr:colOff>101600</xdr:colOff>
      <xdr:row>98</xdr:row>
      <xdr:rowOff>85362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76489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82865</xdr:rowOff>
    </xdr:from>
    <xdr:to>
      <xdr:col>76</xdr:col>
      <xdr:colOff>165100</xdr:colOff>
      <xdr:row>99</xdr:row>
      <xdr:rowOff>13015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4142</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3017" y="16977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63398</xdr:rowOff>
    </xdr:from>
    <xdr:to>
      <xdr:col>72</xdr:col>
      <xdr:colOff>38100</xdr:colOff>
      <xdr:row>98</xdr:row>
      <xdr:rowOff>164998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156125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119112</xdr:rowOff>
    </xdr:from>
    <xdr:to>
      <xdr:col>67</xdr:col>
      <xdr:colOff>101600</xdr:colOff>
      <xdr:row>98</xdr:row>
      <xdr:rowOff>49262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65789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165303</xdr:rowOff>
    </xdr:from>
    <xdr:to>
      <xdr:col>116</xdr:col>
      <xdr:colOff>63500</xdr:colOff>
      <xdr:row>37</xdr:row>
      <xdr:rowOff>16104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337503"/>
          <a:ext cx="8382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26010</xdr:rowOff>
    </xdr:from>
    <xdr:to>
      <xdr:col>111</xdr:col>
      <xdr:colOff>177800</xdr:colOff>
      <xdr:row>37</xdr:row>
      <xdr:rowOff>16104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198210"/>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26010</xdr:rowOff>
    </xdr:from>
    <xdr:to>
      <xdr:col>107</xdr:col>
      <xdr:colOff>50800</xdr:colOff>
      <xdr:row>36</xdr:row>
      <xdr:rowOff>141529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198210"/>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141529</xdr:rowOff>
    </xdr:from>
    <xdr:to>
      <xdr:col>102</xdr:col>
      <xdr:colOff>114300</xdr:colOff>
      <xdr:row>36</xdr:row>
      <xdr:rowOff>170332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31372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114503</xdr:rowOff>
    </xdr:from>
    <xdr:to>
      <xdr:col>116</xdr:col>
      <xdr:colOff>114300</xdr:colOff>
      <xdr:row>37</xdr:row>
      <xdr:rowOff>44653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137380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13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136754</xdr:rowOff>
    </xdr:from>
    <xdr:to>
      <xdr:col>112</xdr:col>
      <xdr:colOff>38100</xdr:colOff>
      <xdr:row>37</xdr:row>
      <xdr:rowOff>66904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83431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0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146660</xdr:rowOff>
    </xdr:from>
    <xdr:to>
      <xdr:col>107</xdr:col>
      <xdr:colOff>101600</xdr:colOff>
      <xdr:row>36</xdr:row>
      <xdr:rowOff>76810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93337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2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90729</xdr:rowOff>
    </xdr:from>
    <xdr:to>
      <xdr:col>102</xdr:col>
      <xdr:colOff>165100</xdr:colOff>
      <xdr:row>37</xdr:row>
      <xdr:rowOff>20879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37406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0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119532</xdr:rowOff>
    </xdr:from>
    <xdr:to>
      <xdr:col>98</xdr:col>
      <xdr:colOff>38100</xdr:colOff>
      <xdr:row>37</xdr:row>
      <xdr:rowOff>49682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66209</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0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27091</xdr:rowOff>
    </xdr:from>
    <xdr:to>
      <xdr:col>116</xdr:col>
      <xdr:colOff>63500</xdr:colOff>
      <xdr:row>58</xdr:row>
      <xdr:rowOff>27412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71191"/>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26223</xdr:rowOff>
    </xdr:from>
    <xdr:to>
      <xdr:col>111</xdr:col>
      <xdr:colOff>177800</xdr:colOff>
      <xdr:row>58</xdr:row>
      <xdr:rowOff>27091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70323"/>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25537</xdr:rowOff>
    </xdr:from>
    <xdr:to>
      <xdr:col>107</xdr:col>
      <xdr:colOff>50800</xdr:colOff>
      <xdr:row>58</xdr:row>
      <xdr:rowOff>26223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6963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24897</xdr:rowOff>
    </xdr:from>
    <xdr:to>
      <xdr:col>102</xdr:col>
      <xdr:colOff>114300</xdr:colOff>
      <xdr:row>58</xdr:row>
      <xdr:rowOff>25537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6899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148062</xdr:rowOff>
    </xdr:from>
    <xdr:to>
      <xdr:col>116</xdr:col>
      <xdr:colOff>114300</xdr:colOff>
      <xdr:row>58</xdr:row>
      <xdr:rowOff>78212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62989</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3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147741</xdr:rowOff>
    </xdr:from>
    <xdr:to>
      <xdr:col>112</xdr:col>
      <xdr:colOff>38100</xdr:colOff>
      <xdr:row>58</xdr:row>
      <xdr:rowOff>77891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69018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1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146873</xdr:rowOff>
    </xdr:from>
    <xdr:to>
      <xdr:col>107</xdr:col>
      <xdr:colOff>101600</xdr:colOff>
      <xdr:row>58</xdr:row>
      <xdr:rowOff>77023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68150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146187</xdr:rowOff>
    </xdr:from>
    <xdr:to>
      <xdr:col>102</xdr:col>
      <xdr:colOff>165100</xdr:colOff>
      <xdr:row>58</xdr:row>
      <xdr:rowOff>76337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67464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145547</xdr:rowOff>
    </xdr:from>
    <xdr:to>
      <xdr:col>98</xdr:col>
      <xdr:colOff>38100</xdr:colOff>
      <xdr:row>58</xdr:row>
      <xdr:rowOff>75697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66824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1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17089</xdr:rowOff>
    </xdr:from>
    <xdr:to>
      <xdr:col>116</xdr:col>
      <xdr:colOff>63500</xdr:colOff>
      <xdr:row>75</xdr:row>
      <xdr:rowOff>34527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75839"/>
          <a:ext cx="8382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22771</xdr:rowOff>
    </xdr:from>
    <xdr:to>
      <xdr:col>111</xdr:col>
      <xdr:colOff>177800</xdr:colOff>
      <xdr:row>75</xdr:row>
      <xdr:rowOff>34527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88152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90910</xdr:rowOff>
    </xdr:from>
    <xdr:to>
      <xdr:col>107</xdr:col>
      <xdr:colOff>50800</xdr:colOff>
      <xdr:row>75</xdr:row>
      <xdr:rowOff>22771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778210"/>
          <a:ext cx="889000" cy="10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90910</xdr:rowOff>
    </xdr:from>
    <xdr:to>
      <xdr:col>102</xdr:col>
      <xdr:colOff>114300</xdr:colOff>
      <xdr:row>75</xdr:row>
      <xdr:rowOff>53126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78210"/>
          <a:ext cx="889000" cy="13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137739</xdr:rowOff>
    </xdr:from>
    <xdr:to>
      <xdr:col>116</xdr:col>
      <xdr:colOff>114300</xdr:colOff>
      <xdr:row>75</xdr:row>
      <xdr:rowOff>67889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160616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155177</xdr:rowOff>
    </xdr:from>
    <xdr:to>
      <xdr:col>112</xdr:col>
      <xdr:colOff>38100</xdr:colOff>
      <xdr:row>75</xdr:row>
      <xdr:rowOff>85327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101854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143421</xdr:rowOff>
    </xdr:from>
    <xdr:to>
      <xdr:col>107</xdr:col>
      <xdr:colOff>101600</xdr:colOff>
      <xdr:row>75</xdr:row>
      <xdr:rowOff>73571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90098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40110</xdr:rowOff>
    </xdr:from>
    <xdr:to>
      <xdr:col>102</xdr:col>
      <xdr:colOff>165100</xdr:colOff>
      <xdr:row>74</xdr:row>
      <xdr:rowOff>141710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158237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2326</xdr:rowOff>
    </xdr:from>
    <xdr:to>
      <xdr:col>98</xdr:col>
      <xdr:colOff>38100</xdr:colOff>
      <xdr:row>75</xdr:row>
      <xdr:rowOff>103926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120453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額において、類似団体平均と比較して当市が低いものは人件費、扶助費、普通建設事業費（更新整備）、公債費、積立金及び貸付金がある。反対に高いものは、物件費、維持補修費、補助費等、普通建設事業費（新規整備）、繰出金、投資及び出資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人件費、扶助費、普通建設事業費、物件費、補助費等、繰出金投資及び出資金が増加しており、特に普通建設事業費及び物件費が大幅な増となっている。普通建設事業費の主な増の要因は小中学校空調整備事業である。物件費では、ふるさと納税における歳入の増に伴い、ふるさと応援寄附金事業の返礼品の発送委託料やふるさと納税サイトの利用手数料など多額な運営経費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当市は市民病院を開設しており、投資及び出資金において類似団体と比較しても、高い水準で推移している。市民病院の経営については、地域の総合基幹病院としての役割を果たす一方、必要経費の見直し等、経営の健全化を図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愛知県碧南市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73,277
67,936
36.68
31,792,445
29,201,283
2,421,605
19,291,323
9,385,271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60452</xdr:rowOff>
    </xdr:from>
    <xdr:to>
      <xdr:col>24</xdr:col>
      <xdr:colOff>63500</xdr:colOff>
      <xdr:row>35</xdr:row>
      <xdr:rowOff>97028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12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60452</xdr:rowOff>
    </xdr:from>
    <xdr:to>
      <xdr:col>19</xdr:col>
      <xdr:colOff>177800</xdr:colOff>
      <xdr:row>35</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120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76073</xdr:rowOff>
    </xdr:from>
    <xdr:to>
      <xdr:col>15</xdr:col>
      <xdr:colOff>50800</xdr:colOff>
      <xdr:row>35</xdr:row>
      <xdr:rowOff>84074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5373"/>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76073</xdr:rowOff>
    </xdr:from>
    <xdr:to>
      <xdr:col>10</xdr:col>
      <xdr:colOff>114300</xdr:colOff>
      <xdr:row>34</xdr:row>
      <xdr:rowOff>164084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5373"/>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46228</xdr:rowOff>
    </xdr:from>
    <xdr:to>
      <xdr:col>24</xdr:col>
      <xdr:colOff>114300</xdr:colOff>
      <xdr:row>35</xdr:row>
      <xdr:rowOff>147828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69105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9652</xdr:rowOff>
    </xdr:from>
    <xdr:to>
      <xdr:col>20</xdr:col>
      <xdr:colOff>38100</xdr:colOff>
      <xdr:row>35</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33274</xdr:rowOff>
    </xdr:from>
    <xdr:to>
      <xdr:col>15</xdr:col>
      <xdr:colOff>101600</xdr:colOff>
      <xdr:row>35</xdr:row>
      <xdr:rowOff>134874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151401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25273</xdr:rowOff>
    </xdr:from>
    <xdr:to>
      <xdr:col>10</xdr:col>
      <xdr:colOff>165100</xdr:colOff>
      <xdr:row>34</xdr:row>
      <xdr:rowOff>126873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113284</xdr:rowOff>
    </xdr:from>
    <xdr:to>
      <xdr:col>6</xdr:col>
      <xdr:colOff>38100</xdr:colOff>
      <xdr:row>35</xdr:row>
      <xdr:rowOff>43434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59961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63448</xdr:rowOff>
    </xdr:from>
    <xdr:to>
      <xdr:col>24</xdr:col>
      <xdr:colOff>63500</xdr:colOff>
      <xdr:row>57</xdr:row>
      <xdr:rowOff>64281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36098"/>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64281</xdr:rowOff>
    </xdr:from>
    <xdr:to>
      <xdr:col>19</xdr:col>
      <xdr:colOff>177800</xdr:colOff>
      <xdr:row>57</xdr:row>
      <xdr:rowOff>112300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36931"/>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108148</xdr:rowOff>
    </xdr:from>
    <xdr:to>
      <xdr:col>15</xdr:col>
      <xdr:colOff>50800</xdr:colOff>
      <xdr:row>57</xdr:row>
      <xdr:rowOff>112300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80798"/>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35486</xdr:rowOff>
    </xdr:from>
    <xdr:to>
      <xdr:col>10</xdr:col>
      <xdr:colOff>114300</xdr:colOff>
      <xdr:row>57</xdr:row>
      <xdr:rowOff>108148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8136"/>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12648</xdr:rowOff>
    </xdr:from>
    <xdr:to>
      <xdr:col>24</xdr:col>
      <xdr:colOff>114300</xdr:colOff>
      <xdr:row>57</xdr:row>
      <xdr:rowOff>114248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13481</xdr:rowOff>
    </xdr:from>
    <xdr:to>
      <xdr:col>20</xdr:col>
      <xdr:colOff>38100</xdr:colOff>
      <xdr:row>57</xdr:row>
      <xdr:rowOff>115081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106208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61500</xdr:rowOff>
    </xdr:from>
    <xdr:to>
      <xdr:col>15</xdr:col>
      <xdr:colOff>101600</xdr:colOff>
      <xdr:row>57</xdr:row>
      <xdr:rowOff>163100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154227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57348</xdr:rowOff>
    </xdr:from>
    <xdr:to>
      <xdr:col>10</xdr:col>
      <xdr:colOff>165100</xdr:colOff>
      <xdr:row>57</xdr:row>
      <xdr:rowOff>158948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150075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156136</xdr:rowOff>
    </xdr:from>
    <xdr:to>
      <xdr:col>6</xdr:col>
      <xdr:colOff>38100</xdr:colOff>
      <xdr:row>57</xdr:row>
      <xdr:rowOff>86286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102813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162517</xdr:rowOff>
    </xdr:from>
    <xdr:to>
      <xdr:col>24</xdr:col>
      <xdr:colOff>63500</xdr:colOff>
      <xdr:row>76</xdr:row>
      <xdr:rowOff>163474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2717"/>
          <a:ext cx="8382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163474</xdr:rowOff>
    </xdr:from>
    <xdr:to>
      <xdr:col>19</xdr:col>
      <xdr:colOff>177800</xdr:colOff>
      <xdr:row>77</xdr:row>
      <xdr:rowOff>13436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3674"/>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125037</xdr:rowOff>
    </xdr:from>
    <xdr:to>
      <xdr:col>15</xdr:col>
      <xdr:colOff>50800</xdr:colOff>
      <xdr:row>77</xdr:row>
      <xdr:rowOff>13436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55237"/>
          <a:ext cx="889000" cy="5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125037</xdr:rowOff>
    </xdr:from>
    <xdr:to>
      <xdr:col>10</xdr:col>
      <xdr:colOff>114300</xdr:colOff>
      <xdr:row>77</xdr:row>
      <xdr:rowOff>125766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5237"/>
          <a:ext cx="889000" cy="17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111717</xdr:rowOff>
    </xdr:from>
    <xdr:to>
      <xdr:col>24</xdr:col>
      <xdr:colOff>114300</xdr:colOff>
      <xdr:row>77</xdr:row>
      <xdr:rowOff>41867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112674</xdr:rowOff>
    </xdr:from>
    <xdr:to>
      <xdr:col>20</xdr:col>
      <xdr:colOff>38100</xdr:colOff>
      <xdr:row>77</xdr:row>
      <xdr:rowOff>42824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33951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134086</xdr:rowOff>
    </xdr:from>
    <xdr:to>
      <xdr:col>15</xdr:col>
      <xdr:colOff>101600</xdr:colOff>
      <xdr:row>77</xdr:row>
      <xdr:rowOff>64236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55363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74237</xdr:rowOff>
    </xdr:from>
    <xdr:to>
      <xdr:col>10</xdr:col>
      <xdr:colOff>165100</xdr:colOff>
      <xdr:row>77</xdr:row>
      <xdr:rowOff>4387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74966</xdr:rowOff>
    </xdr:from>
    <xdr:to>
      <xdr:col>6</xdr:col>
      <xdr:colOff>38100</xdr:colOff>
      <xdr:row>78</xdr:row>
      <xdr:rowOff>5116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167693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152524</xdr:rowOff>
    </xdr:from>
    <xdr:to>
      <xdr:col>24</xdr:col>
      <xdr:colOff>63500</xdr:colOff>
      <xdr:row>95</xdr:row>
      <xdr:rowOff>16805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268824"/>
          <a:ext cx="8382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16805</xdr:rowOff>
    </xdr:from>
    <xdr:to>
      <xdr:col>19</xdr:col>
      <xdr:colOff>177800</xdr:colOff>
      <xdr:row>95</xdr:row>
      <xdr:rowOff>30087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04555"/>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20188</xdr:rowOff>
    </xdr:from>
    <xdr:to>
      <xdr:col>15</xdr:col>
      <xdr:colOff>50800</xdr:colOff>
      <xdr:row>95</xdr:row>
      <xdr:rowOff>30087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07938"/>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20188</xdr:rowOff>
    </xdr:from>
    <xdr:to>
      <xdr:col>10</xdr:col>
      <xdr:colOff>114300</xdr:colOff>
      <xdr:row>95</xdr:row>
      <xdr:rowOff>29080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07938"/>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101724</xdr:rowOff>
    </xdr:from>
    <xdr:to>
      <xdr:col>24</xdr:col>
      <xdr:colOff>114300</xdr:colOff>
      <xdr:row>95</xdr:row>
      <xdr:rowOff>31874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124601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0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137455</xdr:rowOff>
    </xdr:from>
    <xdr:to>
      <xdr:col>20</xdr:col>
      <xdr:colOff>38100</xdr:colOff>
      <xdr:row>95</xdr:row>
      <xdr:rowOff>67605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84132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150737</xdr:rowOff>
    </xdr:from>
    <xdr:to>
      <xdr:col>15</xdr:col>
      <xdr:colOff>101600</xdr:colOff>
      <xdr:row>95</xdr:row>
      <xdr:rowOff>80887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97414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140838</xdr:rowOff>
    </xdr:from>
    <xdr:to>
      <xdr:col>10</xdr:col>
      <xdr:colOff>165100</xdr:colOff>
      <xdr:row>95</xdr:row>
      <xdr:rowOff>70988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87515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3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149730</xdr:rowOff>
    </xdr:from>
    <xdr:to>
      <xdr:col>6</xdr:col>
      <xdr:colOff>38100</xdr:colOff>
      <xdr:row>95</xdr:row>
      <xdr:rowOff>79880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96407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4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127927</xdr:rowOff>
    </xdr:from>
    <xdr:to>
      <xdr:col>55</xdr:col>
      <xdr:colOff>0</xdr:colOff>
      <xdr:row>37</xdr:row>
      <xdr:rowOff>132499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7157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127927</xdr:rowOff>
    </xdr:from>
    <xdr:to>
      <xdr:col>50</xdr:col>
      <xdr:colOff>114300</xdr:colOff>
      <xdr:row>37</xdr:row>
      <xdr:rowOff>132556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71577"/>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132271</xdr:rowOff>
    </xdr:from>
    <xdr:to>
      <xdr:col>45</xdr:col>
      <xdr:colOff>177800</xdr:colOff>
      <xdr:row>37</xdr:row>
      <xdr:rowOff>132556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7592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132271</xdr:rowOff>
    </xdr:from>
    <xdr:to>
      <xdr:col>41</xdr:col>
      <xdr:colOff>50800</xdr:colOff>
      <xdr:row>37</xdr:row>
      <xdr:rowOff>133585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475921"/>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81699</xdr:rowOff>
    </xdr:from>
    <xdr:to>
      <xdr:col>55</xdr:col>
      <xdr:colOff>50800</xdr:colOff>
      <xdr:row>38</xdr:row>
      <xdr:rowOff>11849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77127</xdr:rowOff>
    </xdr:from>
    <xdr:to>
      <xdr:col>50</xdr:col>
      <xdr:colOff>165100</xdr:colOff>
      <xdr:row>38</xdr:row>
      <xdr:rowOff>7277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169854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51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81756</xdr:rowOff>
    </xdr:from>
    <xdr:to>
      <xdr:col>46</xdr:col>
      <xdr:colOff>38100</xdr:colOff>
      <xdr:row>38</xdr:row>
      <xdr:rowOff>11906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3033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81471</xdr:rowOff>
    </xdr:from>
    <xdr:to>
      <xdr:col>41</xdr:col>
      <xdr:colOff>101600</xdr:colOff>
      <xdr:row>38</xdr:row>
      <xdr:rowOff>11621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2747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82785</xdr:rowOff>
    </xdr:from>
    <xdr:to>
      <xdr:col>36</xdr:col>
      <xdr:colOff>165100</xdr:colOff>
      <xdr:row>38</xdr:row>
      <xdr:rowOff>12935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4062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51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29232</xdr:rowOff>
    </xdr:from>
    <xdr:to>
      <xdr:col>55</xdr:col>
      <xdr:colOff>0</xdr:colOff>
      <xdr:row>59</xdr:row>
      <xdr:rowOff>35720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44782"/>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34098</xdr:rowOff>
    </xdr:from>
    <xdr:to>
      <xdr:col>50</xdr:col>
      <xdr:colOff>114300</xdr:colOff>
      <xdr:row>59</xdr:row>
      <xdr:rowOff>35720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49648"/>
          <a:ext cx="8890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21568</xdr:rowOff>
    </xdr:from>
    <xdr:to>
      <xdr:col>45</xdr:col>
      <xdr:colOff>177800</xdr:colOff>
      <xdr:row>59</xdr:row>
      <xdr:rowOff>34098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137118"/>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21568</xdr:rowOff>
    </xdr:from>
    <xdr:to>
      <xdr:col>41</xdr:col>
      <xdr:colOff>50800</xdr:colOff>
      <xdr:row>59</xdr:row>
      <xdr:rowOff>25128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3711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149882</xdr:rowOff>
    </xdr:from>
    <xdr:to>
      <xdr:col>55</xdr:col>
      <xdr:colOff>50800</xdr:colOff>
      <xdr:row>59</xdr:row>
      <xdr:rowOff>80032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64809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0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156370</xdr:rowOff>
    </xdr:from>
    <xdr:to>
      <xdr:col>50</xdr:col>
      <xdr:colOff>165100</xdr:colOff>
      <xdr:row>59</xdr:row>
      <xdr:rowOff>86520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77647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154748</xdr:rowOff>
    </xdr:from>
    <xdr:to>
      <xdr:col>46</xdr:col>
      <xdr:colOff>38100</xdr:colOff>
      <xdr:row>59</xdr:row>
      <xdr:rowOff>84898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76025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142218</xdr:rowOff>
    </xdr:from>
    <xdr:to>
      <xdr:col>41</xdr:col>
      <xdr:colOff>101600</xdr:colOff>
      <xdr:row>59</xdr:row>
      <xdr:rowOff>72368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8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63495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7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145778</xdr:rowOff>
    </xdr:from>
    <xdr:to>
      <xdr:col>36</xdr:col>
      <xdr:colOff>165100</xdr:colOff>
      <xdr:row>59</xdr:row>
      <xdr:rowOff>75928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67055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8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137917</xdr:rowOff>
    </xdr:from>
    <xdr:to>
      <xdr:col>55</xdr:col>
      <xdr:colOff>0</xdr:colOff>
      <xdr:row>77</xdr:row>
      <xdr:rowOff>165303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39567"/>
          <a:ext cx="8382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119469</xdr:rowOff>
    </xdr:from>
    <xdr:to>
      <xdr:col>50</xdr:col>
      <xdr:colOff>114300</xdr:colOff>
      <xdr:row>77</xdr:row>
      <xdr:rowOff>165303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321119"/>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119469</xdr:rowOff>
    </xdr:from>
    <xdr:to>
      <xdr:col>45</xdr:col>
      <xdr:colOff>177800</xdr:colOff>
      <xdr:row>77</xdr:row>
      <xdr:rowOff>137666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21119"/>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125640</xdr:rowOff>
    </xdr:from>
    <xdr:to>
      <xdr:col>41</xdr:col>
      <xdr:colOff>50800</xdr:colOff>
      <xdr:row>77</xdr:row>
      <xdr:rowOff>137666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27290"/>
          <a:ext cx="889000" cy="1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87117</xdr:rowOff>
    </xdr:from>
    <xdr:to>
      <xdr:col>55</xdr:col>
      <xdr:colOff>50800</xdr:colOff>
      <xdr:row>78</xdr:row>
      <xdr:rowOff>17267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65544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6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114503</xdr:rowOff>
    </xdr:from>
    <xdr:to>
      <xdr:col>50</xdr:col>
      <xdr:colOff>165100</xdr:colOff>
      <xdr:row>78</xdr:row>
      <xdr:rowOff>44653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35780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68669</xdr:rowOff>
    </xdr:from>
    <xdr:to>
      <xdr:col>46</xdr:col>
      <xdr:colOff>38100</xdr:colOff>
      <xdr:row>77</xdr:row>
      <xdr:rowOff>170269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161396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86866</xdr:rowOff>
    </xdr:from>
    <xdr:to>
      <xdr:col>41</xdr:col>
      <xdr:colOff>101600</xdr:colOff>
      <xdr:row>78</xdr:row>
      <xdr:rowOff>17016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8143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38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74840</xdr:rowOff>
    </xdr:from>
    <xdr:to>
      <xdr:col>36</xdr:col>
      <xdr:colOff>165100</xdr:colOff>
      <xdr:row>78</xdr:row>
      <xdr:rowOff>4990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167567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3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16432</xdr:rowOff>
    </xdr:from>
    <xdr:to>
      <xdr:col>55</xdr:col>
      <xdr:colOff>0</xdr:colOff>
      <xdr:row>98</xdr:row>
      <xdr:rowOff>17148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18532"/>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4021</xdr:rowOff>
    </xdr:from>
    <xdr:to>
      <xdr:col>50</xdr:col>
      <xdr:colOff>114300</xdr:colOff>
      <xdr:row>98</xdr:row>
      <xdr:rowOff>17148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06121"/>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148124</xdr:rowOff>
    </xdr:from>
    <xdr:to>
      <xdr:col>45</xdr:col>
      <xdr:colOff>177800</xdr:colOff>
      <xdr:row>98</xdr:row>
      <xdr:rowOff>4021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7877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132237</xdr:rowOff>
    </xdr:from>
    <xdr:to>
      <xdr:col>41</xdr:col>
      <xdr:colOff>50800</xdr:colOff>
      <xdr:row>97</xdr:row>
      <xdr:rowOff>148124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62887"/>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137082</xdr:rowOff>
    </xdr:from>
    <xdr:to>
      <xdr:col>55</xdr:col>
      <xdr:colOff>50800</xdr:colOff>
      <xdr:row>98</xdr:row>
      <xdr:rowOff>67232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96459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137798</xdr:rowOff>
    </xdr:from>
    <xdr:to>
      <xdr:col>50</xdr:col>
      <xdr:colOff>165100</xdr:colOff>
      <xdr:row>98</xdr:row>
      <xdr:rowOff>67948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84475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4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124671</xdr:rowOff>
    </xdr:from>
    <xdr:to>
      <xdr:col>46</xdr:col>
      <xdr:colOff>38100</xdr:colOff>
      <xdr:row>98</xdr:row>
      <xdr:rowOff>54821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71348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3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97324</xdr:rowOff>
    </xdr:from>
    <xdr:to>
      <xdr:col>41</xdr:col>
      <xdr:colOff>101600</xdr:colOff>
      <xdr:row>98</xdr:row>
      <xdr:rowOff>27474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44001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5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81437</xdr:rowOff>
    </xdr:from>
    <xdr:to>
      <xdr:col>36</xdr:col>
      <xdr:colOff>165100</xdr:colOff>
      <xdr:row>98</xdr:row>
      <xdr:rowOff>11587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28114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4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60467</xdr:rowOff>
    </xdr:from>
    <xdr:to>
      <xdr:col>85</xdr:col>
      <xdr:colOff>127000</xdr:colOff>
      <xdr:row>37</xdr:row>
      <xdr:rowOff>76286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04117"/>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76286</xdr:rowOff>
    </xdr:from>
    <xdr:to>
      <xdr:col>81</xdr:col>
      <xdr:colOff>50800</xdr:colOff>
      <xdr:row>37</xdr:row>
      <xdr:rowOff>113685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1993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54158</xdr:rowOff>
    </xdr:from>
    <xdr:to>
      <xdr:col>76</xdr:col>
      <xdr:colOff>114300</xdr:colOff>
      <xdr:row>37</xdr:row>
      <xdr:rowOff>113685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397808"/>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54158</xdr:rowOff>
    </xdr:from>
    <xdr:to>
      <xdr:col>71</xdr:col>
      <xdr:colOff>177800</xdr:colOff>
      <xdr:row>37</xdr:row>
      <xdr:rowOff>110942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97808"/>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9667</xdr:rowOff>
    </xdr:from>
    <xdr:to>
      <xdr:col>85</xdr:col>
      <xdr:colOff>177800</xdr:colOff>
      <xdr:row>37</xdr:row>
      <xdr:rowOff>111267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159544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25486</xdr:rowOff>
    </xdr:from>
    <xdr:to>
      <xdr:col>81</xdr:col>
      <xdr:colOff>101600</xdr:colOff>
      <xdr:row>37</xdr:row>
      <xdr:rowOff>127086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118213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6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62885</xdr:rowOff>
    </xdr:from>
    <xdr:to>
      <xdr:col>76</xdr:col>
      <xdr:colOff>165100</xdr:colOff>
      <xdr:row>37</xdr:row>
      <xdr:rowOff>164485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155612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3358</xdr:rowOff>
    </xdr:from>
    <xdr:to>
      <xdr:col>72</xdr:col>
      <xdr:colOff>38100</xdr:colOff>
      <xdr:row>37</xdr:row>
      <xdr:rowOff>104958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96085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60142</xdr:rowOff>
    </xdr:from>
    <xdr:to>
      <xdr:col>67</xdr:col>
      <xdr:colOff>101600</xdr:colOff>
      <xdr:row>37</xdr:row>
      <xdr:rowOff>161742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119290</xdr:rowOff>
    </xdr:from>
    <xdr:to>
      <xdr:col>85</xdr:col>
      <xdr:colOff>127000</xdr:colOff>
      <xdr:row>56</xdr:row>
      <xdr:rowOff>154559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49040"/>
          <a:ext cx="838200" cy="20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138851</xdr:rowOff>
    </xdr:from>
    <xdr:to>
      <xdr:col>81</xdr:col>
      <xdr:colOff>50800</xdr:colOff>
      <xdr:row>56</xdr:row>
      <xdr:rowOff>154559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4005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138851</xdr:rowOff>
    </xdr:from>
    <xdr:to>
      <xdr:col>76</xdr:col>
      <xdr:colOff>114300</xdr:colOff>
      <xdr:row>57</xdr:row>
      <xdr:rowOff>1087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40051"/>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138508</xdr:rowOff>
    </xdr:from>
    <xdr:to>
      <xdr:col>71</xdr:col>
      <xdr:colOff>177800</xdr:colOff>
      <xdr:row>57</xdr:row>
      <xdr:rowOff>1087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568258"/>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68490</xdr:rowOff>
    </xdr:from>
    <xdr:to>
      <xdr:col>85</xdr:col>
      <xdr:colOff>177800</xdr:colOff>
      <xdr:row>55</xdr:row>
      <xdr:rowOff>170090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4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91367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103759</xdr:rowOff>
    </xdr:from>
    <xdr:to>
      <xdr:col>81</xdr:col>
      <xdr:colOff>101600</xdr:colOff>
      <xdr:row>57</xdr:row>
      <xdr:rowOff>33909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50436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8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88051</xdr:rowOff>
    </xdr:from>
    <xdr:to>
      <xdr:col>76</xdr:col>
      <xdr:colOff>165100</xdr:colOff>
      <xdr:row>57</xdr:row>
      <xdr:rowOff>18201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8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34728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121737</xdr:rowOff>
    </xdr:from>
    <xdr:to>
      <xdr:col>72</xdr:col>
      <xdr:colOff>38100</xdr:colOff>
      <xdr:row>57</xdr:row>
      <xdr:rowOff>51887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68414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87708</xdr:rowOff>
    </xdr:from>
    <xdr:to>
      <xdr:col>67</xdr:col>
      <xdr:colOff>101600</xdr:colOff>
      <xdr:row>56</xdr:row>
      <xdr:rowOff>17858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34385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41694</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6244"/>
          <a:ext cx="8382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41694</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6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162344</xdr:rowOff>
    </xdr:from>
    <xdr:to>
      <xdr:col>81</xdr:col>
      <xdr:colOff>101600</xdr:colOff>
      <xdr:row>79</xdr:row>
      <xdr:rowOff>92494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83621</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165075</xdr:rowOff>
    </xdr:from>
    <xdr:to>
      <xdr:col>85</xdr:col>
      <xdr:colOff>127000</xdr:colOff>
      <xdr:row>98</xdr:row>
      <xdr:rowOff>6916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795725"/>
          <a:ext cx="838200" cy="1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151358</xdr:rowOff>
    </xdr:from>
    <xdr:to>
      <xdr:col>81</xdr:col>
      <xdr:colOff>50800</xdr:colOff>
      <xdr:row>97</xdr:row>
      <xdr:rowOff>165075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78200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151358</xdr:rowOff>
    </xdr:from>
    <xdr:to>
      <xdr:col>76</xdr:col>
      <xdr:colOff>114300</xdr:colOff>
      <xdr:row>97</xdr:row>
      <xdr:rowOff>162739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82008"/>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159017</xdr:rowOff>
    </xdr:from>
    <xdr:to>
      <xdr:col>71</xdr:col>
      <xdr:colOff>177800</xdr:colOff>
      <xdr:row>97</xdr:row>
      <xdr:rowOff>162739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89667"/>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127566</xdr:rowOff>
    </xdr:from>
    <xdr:to>
      <xdr:col>85</xdr:col>
      <xdr:colOff>177800</xdr:colOff>
      <xdr:row>98</xdr:row>
      <xdr:rowOff>57716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42493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114275</xdr:rowOff>
    </xdr:from>
    <xdr:to>
      <xdr:col>81</xdr:col>
      <xdr:colOff>101600</xdr:colOff>
      <xdr:row>98</xdr:row>
      <xdr:rowOff>44425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35552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100558</xdr:rowOff>
    </xdr:from>
    <xdr:to>
      <xdr:col>76</xdr:col>
      <xdr:colOff>165100</xdr:colOff>
      <xdr:row>98</xdr:row>
      <xdr:rowOff>30708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21835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2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111939</xdr:rowOff>
    </xdr:from>
    <xdr:to>
      <xdr:col>72</xdr:col>
      <xdr:colOff>38100</xdr:colOff>
      <xdr:row>98</xdr:row>
      <xdr:rowOff>42089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33216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108217</xdr:rowOff>
    </xdr:from>
    <xdr:to>
      <xdr:col>67</xdr:col>
      <xdr:colOff>101600</xdr:colOff>
      <xdr:row>98</xdr:row>
      <xdr:rowOff>38367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29494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令和元年度決算額において、類似団体平均と比較し当市が高いものは、議会費、衛生費、土木費、教育費がある。反対に低いものは総務費、民生費、労働費、農林水産費、商工費、消防費、公債費である。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特に類似団体平均を大きく上回っているものは衛生費、土木費及び教育費がある。衛生費に関しては、病院事業会計負担事業（</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百万円）が数値を押し上げる要因となっている。土木費に関しては、国県道関連整備事業（</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万円）、（都）碧南駅前線整備事業（</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百万円）、碧南スケートボードパーク整備事業（</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百万円）がある一方、市営宮下住宅建替事業（△</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百万円）により、住民一人当たりのコストとしては微増となっている。また、教育費に関しては、小中学校空調整備事業（</a:t>
          </a:r>
          <a:r>
            <a:rPr kumimoji="1" lang="en-US" altLang="ja-JP" sz="1300">
              <a:latin typeface="ＭＳ Ｐゴシック" panose="020B0600070205080204" pitchFamily="50" charset="-128"/>
              <a:ea typeface="ＭＳ Ｐゴシック" panose="020B0600070205080204" pitchFamily="50" charset="-128"/>
            </a:rPr>
            <a:t>+1,055</a:t>
          </a:r>
          <a:r>
            <a:rPr kumimoji="1" lang="ja-JP" altLang="en-US" sz="1300">
              <a:latin typeface="ＭＳ Ｐゴシック" panose="020B0600070205080204" pitchFamily="50" charset="-128"/>
              <a:ea typeface="ＭＳ Ｐゴシック" panose="020B0600070205080204" pitchFamily="50" charset="-128"/>
            </a:rPr>
            <a:t>百万円）により、前年度と比較し大幅な増となっている。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財政調整基金を</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億円積立てを行ったため、財政調整基金残高が</a:t>
          </a:r>
          <a:r>
            <a:rPr kumimoji="1" lang="en-US" altLang="ja-JP" sz="1300">
              <a:latin typeface="ＭＳ ゴシック" pitchFamily="49" charset="-128"/>
              <a:ea typeface="ＭＳ ゴシック" pitchFamily="49" charset="-128"/>
            </a:rPr>
            <a:t>52</a:t>
          </a:r>
          <a:r>
            <a:rPr kumimoji="1" lang="ja-JP" altLang="en-US" sz="1300">
              <a:latin typeface="ＭＳ ゴシック" pitchFamily="49" charset="-128"/>
              <a:ea typeface="ＭＳ ゴシック" pitchFamily="49" charset="-128"/>
            </a:rPr>
            <a:t>億円余となったが、分母である標準財政規模の増により、前年度に比べ、比率は減少した。平成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年度及び平成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年度は財政調整基金への積立てを行ったが、平成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年度は大手自動車関連企業への還付金等の影響で</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億円の取崩しを行った。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また、好調なふるさと納税による歳入の増により、実質単年度収支の標準財政規模比は大きく上昇している。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愛知県碧南市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令和元年度決算における一般会計、特別会計及び企業会計において黒字となっている。グラフが示すとおり、実質収支額（黒字額）は、水道事業会計、一般会計、次いで病院事業会計となっている。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水道事業会計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給水普及率が高い比率で推移しており、地方債現在高も少ないことから、給水収益の大幅な増加は期待できないものの、企業努力や経営の合理化を図るとともに、市民の水道として安全な水の安定供給を図るべく、一層の努力をする中で安定した黒字が見込まれ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歳入面では国税化や経済情勢の悪化により法人市民税の減収が予想される。歳出では公共施設の老朽化や自然災害への備えなど安心安全の対応、人口減少など人口構造変化に呼応する新たな財政需要への対応などが必要となる。今後も「税収に対応できる財政構造の確立」に努める。</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病院事業会計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月に策定した「新公立病院改革プラン」に基づき、経営基盤の安定化に努めているが、経営状況は厳しい状況にある。地域住民の総合基幹病院としての役割を果たす一方、経営改善や病床数の見直し等の経営の健全化が急務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31792445</v>
      </c>
      <c r="BO4" s="462"/>
      <c r="BP4" s="462"/>
      <c r="BQ4" s="462"/>
      <c r="BR4" s="462"/>
      <c r="BS4" s="462"/>
      <c r="BT4" s="462"/>
      <c r="BU4" s="463"/>
      <c r="BV4" s="461">
        <v>30139280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12.6</v>
      </c>
      <c r="CU4" s="646"/>
      <c r="CV4" s="646"/>
      <c r="CW4" s="646"/>
      <c r="CX4" s="646"/>
      <c r="CY4" s="646"/>
      <c r="CZ4" s="646"/>
      <c r="DA4" s="647"/>
      <c r="DB4" s="645">
        <v>9.9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29201283</v>
      </c>
      <c r="BO5" s="467"/>
      <c r="BP5" s="467"/>
      <c r="BQ5" s="467"/>
      <c r="BR5" s="467"/>
      <c r="BS5" s="467"/>
      <c r="BT5" s="467"/>
      <c r="BU5" s="468"/>
      <c r="BV5" s="466">
        <v>27982634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90.4</v>
      </c>
      <c r="CU5" s="437"/>
      <c r="CV5" s="437"/>
      <c r="CW5" s="437"/>
      <c r="CX5" s="437"/>
      <c r="CY5" s="437"/>
      <c r="CZ5" s="437"/>
      <c r="DA5" s="438"/>
      <c r="DB5" s="436">
        <v>86.4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2591162</v>
      </c>
      <c r="BO6" s="467"/>
      <c r="BP6" s="467"/>
      <c r="BQ6" s="467"/>
      <c r="BR6" s="467"/>
      <c r="BS6" s="467"/>
      <c r="BT6" s="467"/>
      <c r="BU6" s="468"/>
      <c r="BV6" s="466">
        <v>2156646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90.4</v>
      </c>
      <c r="CU6" s="620"/>
      <c r="CV6" s="620"/>
      <c r="CW6" s="620"/>
      <c r="CX6" s="620"/>
      <c r="CY6" s="620"/>
      <c r="CZ6" s="620"/>
      <c r="DA6" s="621"/>
      <c r="DB6" s="619">
        <v>86.4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169557</v>
      </c>
      <c r="BO7" s="467"/>
      <c r="BP7" s="467"/>
      <c r="BQ7" s="467"/>
      <c r="BR7" s="467"/>
      <c r="BS7" s="467"/>
      <c r="BT7" s="467"/>
      <c r="BU7" s="468"/>
      <c r="BV7" s="466">
        <v>455276</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19291323</v>
      </c>
      <c r="CU7" s="467"/>
      <c r="CV7" s="467"/>
      <c r="CW7" s="467"/>
      <c r="CX7" s="467"/>
      <c r="CY7" s="467"/>
      <c r="CZ7" s="467"/>
      <c r="DA7" s="468"/>
      <c r="DB7" s="466">
        <v>17222386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106</v>
      </c>
      <c r="AV8" s="524"/>
      <c r="AW8" s="524"/>
      <c r="AX8" s="524"/>
      <c r="AY8" s="446" t="s">
        <v>110</v>
      </c>
      <c r="AZ8" s="447"/>
      <c r="BA8" s="447"/>
      <c r="BB8" s="447"/>
      <c r="BC8" s="447"/>
      <c r="BD8" s="447"/>
      <c r="BE8" s="447"/>
      <c r="BF8" s="447"/>
      <c r="BG8" s="447"/>
      <c r="BH8" s="447"/>
      <c r="BI8" s="447"/>
      <c r="BJ8" s="447"/>
      <c r="BK8" s="447"/>
      <c r="BL8" s="447"/>
      <c r="BM8" s="448"/>
      <c r="BN8" s="466">
        <v>2421605</v>
      </c>
      <c r="BO8" s="467"/>
      <c r="BP8" s="467"/>
      <c r="BQ8" s="467"/>
      <c r="BR8" s="467"/>
      <c r="BS8" s="467"/>
      <c r="BT8" s="467"/>
      <c r="BU8" s="468"/>
      <c r="BV8" s="466">
        <v>1701370</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1.25</v>
      </c>
      <c r="CU8" s="580"/>
      <c r="CV8" s="580"/>
      <c r="CW8" s="580"/>
      <c r="CX8" s="580"/>
      <c r="CY8" s="580"/>
      <c r="CZ8" s="580"/>
      <c r="DA8" s="581"/>
      <c r="DB8" s="579">
        <v>1.25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71346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720235</v>
      </c>
      <c r="BO9" s="467"/>
      <c r="BP9" s="467"/>
      <c r="BQ9" s="467"/>
      <c r="BR9" s="467"/>
      <c r="BS9" s="467"/>
      <c r="BT9" s="467"/>
      <c r="BU9" s="468"/>
      <c r="BV9" s="466">
        <v>-127710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4.8</v>
      </c>
      <c r="CU9" s="437"/>
      <c r="CV9" s="437"/>
      <c r="CW9" s="437"/>
      <c r="CX9" s="437"/>
      <c r="CY9" s="437"/>
      <c r="CZ9" s="437"/>
      <c r="DA9" s="438"/>
      <c r="DB9" s="436">
        <v>5.3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72018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230832</v>
      </c>
      <c r="BO10" s="467"/>
      <c r="BP10" s="467"/>
      <c r="BQ10" s="467"/>
      <c r="BR10" s="467"/>
      <c r="BS10" s="467"/>
      <c r="BT10" s="467"/>
      <c r="BU10" s="468"/>
      <c r="BV10" s="466">
        <v>340800</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73277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94</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67936</v>
      </c>
      <c r="S13" s="570"/>
      <c r="T13" s="570"/>
      <c r="U13" s="570"/>
      <c r="V13" s="571"/>
      <c r="W13" s="557" t="s">
        <v>139</v>
      </c>
      <c r="X13" s="479"/>
      <c r="Y13" s="479"/>
      <c r="Z13" s="479"/>
      <c r="AA13" s="479"/>
      <c r="AB13" s="480"/>
      <c r="AC13" s="442">
        <v>1577</v>
      </c>
      <c r="AD13" s="443"/>
      <c r="AE13" s="443"/>
      <c r="AF13" s="443"/>
      <c r="AG13" s="444"/>
      <c r="AH13" s="442">
        <v>1671</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951067</v>
      </c>
      <c r="BO13" s="467"/>
      <c r="BP13" s="467"/>
      <c r="BQ13" s="467"/>
      <c r="BR13" s="467"/>
      <c r="BS13" s="467"/>
      <c r="BT13" s="467"/>
      <c r="BU13" s="468"/>
      <c r="BV13" s="466">
        <v>213090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1.9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73083</v>
      </c>
      <c r="S14" s="570"/>
      <c r="T14" s="570"/>
      <c r="U14" s="570"/>
      <c r="V14" s="571"/>
      <c r="W14" s="572"/>
      <c r="X14" s="482"/>
      <c r="Y14" s="482"/>
      <c r="Z14" s="482"/>
      <c r="AA14" s="482"/>
      <c r="AB14" s="483"/>
      <c r="AC14" s="562">
        <v>4.2</v>
      </c>
      <c r="AD14" s="563"/>
      <c r="AE14" s="563"/>
      <c r="AF14" s="563"/>
      <c r="AG14" s="564"/>
      <c r="AH14" s="562">
        <v>4.5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68264</v>
      </c>
      <c r="S15" s="570"/>
      <c r="T15" s="570"/>
      <c r="U15" s="570"/>
      <c r="V15" s="571"/>
      <c r="W15" s="557" t="s">
        <v>148</v>
      </c>
      <c r="X15" s="479"/>
      <c r="Y15" s="479"/>
      <c r="Z15" s="479"/>
      <c r="AA15" s="479"/>
      <c r="AB15" s="480"/>
      <c r="AC15" s="442">
        <v>18303</v>
      </c>
      <c r="AD15" s="443"/>
      <c r="AE15" s="443"/>
      <c r="AF15" s="443"/>
      <c r="AG15" s="444"/>
      <c r="AH15" s="442">
        <v>18124</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14848400</v>
      </c>
      <c r="BO15" s="462"/>
      <c r="BP15" s="462"/>
      <c r="BQ15" s="462"/>
      <c r="BR15" s="462"/>
      <c r="BS15" s="462"/>
      <c r="BT15" s="462"/>
      <c r="BU15" s="463"/>
      <c r="BV15" s="461">
        <v>13319981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49</v>
      </c>
      <c r="AD16" s="563"/>
      <c r="AE16" s="563"/>
      <c r="AF16" s="563"/>
      <c r="AG16" s="564"/>
      <c r="AH16" s="562">
        <v>48.8</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11733931</v>
      </c>
      <c r="BO16" s="467"/>
      <c r="BP16" s="467"/>
      <c r="BQ16" s="467"/>
      <c r="BR16" s="467"/>
      <c r="BS16" s="467"/>
      <c r="BT16" s="467"/>
      <c r="BU16" s="468"/>
      <c r="BV16" s="466">
        <v>11692987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17484</v>
      </c>
      <c r="AD17" s="443"/>
      <c r="AE17" s="443"/>
      <c r="AF17" s="443"/>
      <c r="AG17" s="444"/>
      <c r="AH17" s="442">
        <v>17350</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19291323</v>
      </c>
      <c r="BO17" s="467"/>
      <c r="BP17" s="467"/>
      <c r="BQ17" s="467"/>
      <c r="BR17" s="467"/>
      <c r="BS17" s="467"/>
      <c r="BT17" s="467"/>
      <c r="BU17" s="468"/>
      <c r="BV17" s="466">
        <v>17222386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36.68</v>
      </c>
      <c r="M18" s="531"/>
      <c r="N18" s="531"/>
      <c r="O18" s="531"/>
      <c r="P18" s="531"/>
      <c r="Q18" s="531"/>
      <c r="R18" s="532"/>
      <c r="S18" s="532"/>
      <c r="T18" s="532"/>
      <c r="U18" s="532"/>
      <c r="V18" s="533"/>
      <c r="W18" s="547"/>
      <c r="X18" s="548"/>
      <c r="Y18" s="548"/>
      <c r="Z18" s="548"/>
      <c r="AA18" s="548"/>
      <c r="AB18" s="558"/>
      <c r="AC18" s="430">
        <v>46.8</v>
      </c>
      <c r="AD18" s="431"/>
      <c r="AE18" s="431"/>
      <c r="AF18" s="431"/>
      <c r="AG18" s="534"/>
      <c r="AH18" s="430">
        <v>46.7</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17309818</v>
      </c>
      <c r="BO18" s="467"/>
      <c r="BP18" s="467"/>
      <c r="BQ18" s="467"/>
      <c r="BR18" s="467"/>
      <c r="BS18" s="467"/>
      <c r="BT18" s="467"/>
      <c r="BU18" s="468"/>
      <c r="BV18" s="466">
        <v>16654103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1945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24428677</v>
      </c>
      <c r="BO19" s="467"/>
      <c r="BP19" s="467"/>
      <c r="BQ19" s="467"/>
      <c r="BR19" s="467"/>
      <c r="BS19" s="467"/>
      <c r="BT19" s="467"/>
      <c r="BU19" s="468"/>
      <c r="BV19" s="466">
        <v>23259655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26477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9385271</v>
      </c>
      <c r="BO23" s="467"/>
      <c r="BP23" s="467"/>
      <c r="BQ23" s="467"/>
      <c r="BR23" s="467"/>
      <c r="BS23" s="467"/>
      <c r="BT23" s="467"/>
      <c r="BU23" s="468"/>
      <c r="BV23" s="466">
        <v>9369160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10030</v>
      </c>
      <c r="R24" s="443"/>
      <c r="S24" s="443"/>
      <c r="T24" s="443"/>
      <c r="U24" s="443"/>
      <c r="V24" s="444"/>
      <c r="W24" s="508"/>
      <c r="X24" s="499"/>
      <c r="Y24" s="500"/>
      <c r="Z24" s="439" t="s">
        <v>172</v>
      </c>
      <c r="AA24" s="440"/>
      <c r="AB24" s="440"/>
      <c r="AC24" s="440"/>
      <c r="AD24" s="440"/>
      <c r="AE24" s="440"/>
      <c r="AF24" s="440"/>
      <c r="AG24" s="441"/>
      <c r="AH24" s="442">
        <v>415</v>
      </c>
      <c r="AI24" s="443"/>
      <c r="AJ24" s="443"/>
      <c r="AK24" s="443"/>
      <c r="AL24" s="444"/>
      <c r="AM24" s="442">
        <v>1303930</v>
      </c>
      <c r="AN24" s="443"/>
      <c r="AO24" s="443"/>
      <c r="AP24" s="443"/>
      <c r="AQ24" s="443"/>
      <c r="AR24" s="444"/>
      <c r="AS24" s="442">
        <v>3142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6149572</v>
      </c>
      <c r="BO24" s="467"/>
      <c r="BP24" s="467"/>
      <c r="BQ24" s="467"/>
      <c r="BR24" s="467"/>
      <c r="BS24" s="467"/>
      <c r="BT24" s="467"/>
      <c r="BU24" s="468"/>
      <c r="BV24" s="466">
        <v>6350812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8220</v>
      </c>
      <c r="R25" s="443"/>
      <c r="S25" s="443"/>
      <c r="T25" s="443"/>
      <c r="U25" s="443"/>
      <c r="V25" s="444"/>
      <c r="W25" s="508"/>
      <c r="X25" s="499"/>
      <c r="Y25" s="500"/>
      <c r="Z25" s="439" t="s">
        <v>175</v>
      </c>
      <c r="AA25" s="440"/>
      <c r="AB25" s="440"/>
      <c r="AC25" s="440"/>
      <c r="AD25" s="440"/>
      <c r="AE25" s="440"/>
      <c r="AF25" s="440"/>
      <c r="AG25" s="441"/>
      <c r="AH25" s="442" t="s">
        <v>130</v>
      </c>
      <c r="AI25" s="443"/>
      <c r="AJ25" s="443"/>
      <c r="AK25" s="443"/>
      <c r="AL25" s="444"/>
      <c r="AM25" s="442" t="s">
        <v>130</v>
      </c>
      <c r="AN25" s="443"/>
      <c r="AO25" s="443"/>
      <c r="AP25" s="443"/>
      <c r="AQ25" s="443"/>
      <c r="AR25" s="444"/>
      <c r="AS25" s="442" t="s">
        <v>146</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1419170</v>
      </c>
      <c r="BO25" s="462"/>
      <c r="BP25" s="462"/>
      <c r="BQ25" s="462"/>
      <c r="BR25" s="462"/>
      <c r="BS25" s="462"/>
      <c r="BT25" s="462"/>
      <c r="BU25" s="463"/>
      <c r="BV25" s="461">
        <v>155527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7150</v>
      </c>
      <c r="R26" s="443"/>
      <c r="S26" s="443"/>
      <c r="T26" s="443"/>
      <c r="U26" s="443"/>
      <c r="V26" s="444"/>
      <c r="W26" s="508"/>
      <c r="X26" s="499"/>
      <c r="Y26" s="500"/>
      <c r="Z26" s="439" t="s">
        <v>178</v>
      </c>
      <c r="AA26" s="521"/>
      <c r="AB26" s="521"/>
      <c r="AC26" s="521"/>
      <c r="AD26" s="521"/>
      <c r="AE26" s="521"/>
      <c r="AF26" s="521"/>
      <c r="AG26" s="522"/>
      <c r="AH26" s="442" t="s">
        <v>130</v>
      </c>
      <c r="AI26" s="443"/>
      <c r="AJ26" s="443"/>
      <c r="AK26" s="443"/>
      <c r="AL26" s="444"/>
      <c r="AM26" s="442" t="s">
        <v>146</v>
      </c>
      <c r="AN26" s="443"/>
      <c r="AO26" s="443"/>
      <c r="AP26" s="443"/>
      <c r="AQ26" s="443"/>
      <c r="AR26" s="444"/>
      <c r="AS26" s="442" t="s">
        <v>130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5430</v>
      </c>
      <c r="R27" s="443"/>
      <c r="S27" s="443"/>
      <c r="T27" s="443"/>
      <c r="U27" s="443"/>
      <c r="V27" s="444"/>
      <c r="W27" s="508"/>
      <c r="X27" s="499"/>
      <c r="Y27" s="500"/>
      <c r="Z27" s="439" t="s">
        <v>181</v>
      </c>
      <c r="AA27" s="440"/>
      <c r="AB27" s="440"/>
      <c r="AC27" s="440"/>
      <c r="AD27" s="440"/>
      <c r="AE27" s="440"/>
      <c r="AF27" s="440"/>
      <c r="AG27" s="441"/>
      <c r="AH27" s="442">
        <v>40</v>
      </c>
      <c r="AI27" s="443"/>
      <c r="AJ27" s="443"/>
      <c r="AK27" s="443"/>
      <c r="AL27" s="444"/>
      <c r="AM27" s="442">
        <v>116860</v>
      </c>
      <c r="AN27" s="443"/>
      <c r="AO27" s="443"/>
      <c r="AP27" s="443"/>
      <c r="AQ27" s="443"/>
      <c r="AR27" s="444"/>
      <c r="AS27" s="442">
        <v>2922</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130</v>
      </c>
      <c r="BO27" s="470"/>
      <c r="BP27" s="470"/>
      <c r="BQ27" s="470"/>
      <c r="BR27" s="470"/>
      <c r="BS27" s="470"/>
      <c r="BT27" s="470"/>
      <c r="BU27" s="471"/>
      <c r="BV27" s="469" t="s">
        <v>146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5030</v>
      </c>
      <c r="R28" s="443"/>
      <c r="S28" s="443"/>
      <c r="T28" s="443"/>
      <c r="U28" s="443"/>
      <c r="V28" s="444"/>
      <c r="W28" s="508"/>
      <c r="X28" s="499"/>
      <c r="Y28" s="500"/>
      <c r="Z28" s="439" t="s">
        <v>184</v>
      </c>
      <c r="AA28" s="440"/>
      <c r="AB28" s="440"/>
      <c r="AC28" s="440"/>
      <c r="AD28" s="440"/>
      <c r="AE28" s="440"/>
      <c r="AF28" s="440"/>
      <c r="AG28" s="441"/>
      <c r="AH28" s="442" t="s">
        <v>130</v>
      </c>
      <c r="AI28" s="443"/>
      <c r="AJ28" s="443"/>
      <c r="AK28" s="443"/>
      <c r="AL28" s="444"/>
      <c r="AM28" s="442" t="s">
        <v>130</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5211090</v>
      </c>
      <c r="BO28" s="462"/>
      <c r="BP28" s="462"/>
      <c r="BQ28" s="462"/>
      <c r="BR28" s="462"/>
      <c r="BS28" s="462"/>
      <c r="BT28" s="462"/>
      <c r="BU28" s="463"/>
      <c r="BV28" s="461">
        <v>4980258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18</v>
      </c>
      <c r="M29" s="443"/>
      <c r="N29" s="443"/>
      <c r="O29" s="443"/>
      <c r="P29" s="444"/>
      <c r="Q29" s="442">
        <v>4480</v>
      </c>
      <c r="R29" s="443"/>
      <c r="S29" s="443"/>
      <c r="T29" s="443"/>
      <c r="U29" s="443"/>
      <c r="V29" s="444"/>
      <c r="W29" s="509"/>
      <c r="X29" s="510"/>
      <c r="Y29" s="511"/>
      <c r="Z29" s="439" t="s">
        <v>187</v>
      </c>
      <c r="AA29" s="440"/>
      <c r="AB29" s="440"/>
      <c r="AC29" s="440"/>
      <c r="AD29" s="440"/>
      <c r="AE29" s="440"/>
      <c r="AF29" s="440"/>
      <c r="AG29" s="441"/>
      <c r="AH29" s="442">
        <v>455</v>
      </c>
      <c r="AI29" s="443"/>
      <c r="AJ29" s="443"/>
      <c r="AK29" s="443"/>
      <c r="AL29" s="444"/>
      <c r="AM29" s="442">
        <v>1420790</v>
      </c>
      <c r="AN29" s="443"/>
      <c r="AO29" s="443"/>
      <c r="AP29" s="443"/>
      <c r="AQ29" s="443"/>
      <c r="AR29" s="444"/>
      <c r="AS29" s="442">
        <v>3123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6745</v>
      </c>
      <c r="BO29" s="467"/>
      <c r="BP29" s="467"/>
      <c r="BQ29" s="467"/>
      <c r="BR29" s="467"/>
      <c r="BS29" s="467"/>
      <c r="BT29" s="467"/>
      <c r="BU29" s="468"/>
      <c r="BV29" s="466">
        <v>6734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97.4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1916841</v>
      </c>
      <c r="BO30" s="470"/>
      <c r="BP30" s="470"/>
      <c r="BQ30" s="470"/>
      <c r="BR30" s="470"/>
      <c r="BS30" s="470"/>
      <c r="BT30" s="470"/>
      <c r="BU30" s="471"/>
      <c r="BV30" s="469">
        <v>1863835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衣浦衛生組合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㈱ヘキナンシティカンパニー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訪問看護事業特別会計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介護保険（保険事業勘定）特別会計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衣浦東部広域連合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碧南市土地開発公社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介護保険（介護サービス事業勘定）特別会計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愛知県後期高齢者医療広域連合（一般会計）</v>
      </c>
      <c r="BZ36" s="424"/>
      <c r="CA36" s="424"/>
      <c r="CB36" s="424"/>
      <c r="CC36" s="424"/>
      <c r="CD36" s="424"/>
      <c r="CE36" s="424"/>
      <c r="CF36" s="424"/>
      <c r="CG36" s="424"/>
      <c r="CH36" s="424"/>
      <c r="CI36" s="424"/>
      <c r="CJ36" s="424"/>
      <c r="CK36" s="424"/>
      <c r="CL36" s="424"/>
      <c r="CM36" s="424"/>
      <c r="CN36" s="214"/>
      <c r="CO36" s="425">
        <f t="shared" si="3"/>
        <v>16</v>
      </c>
      <c r="CP36" s="425"/>
      <c r="CQ36" s="424" t="str">
        <f>IF('各会計、関係団体の財政状況及び健全化判断比率'!BS9="","",'各会計、関係団体の財政状況及び健全化判断比率'!BS9)</f>
        <v>㈶碧南市健康増進会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愛知県後期高齢者医療広域連合（後期高齢者医療特別会計）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f t="shared" si="3"/>
        <v>17</v>
      </c>
      <c r="CP37" s="425"/>
      <c r="CQ37" s="424" t="str">
        <f>IF('各会計、関係団体の財政状況及び健全化判断比率'!BS10="","",'各会計、関係団体の財政状況及び健全化判断比率'!BS10)</f>
        <v>㈶衣浦港福祉協会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XWlH1/qrmsKpSBVlpxH8YfCHpME0r5cBnBZzMdnGj8p8kK/CZh8zHCkEtoI2+eQmypXK6QU+UyLMJ1BotCJ8w==" saltValue="a9EBdnR33yr2sTZK0Ohv1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5" t="s">
        <v>568</v>
      </c>
      <c r="D34" s="1245"/>
      <c r="E34" s="1246"/>
      <c r="F34" s="32">
        <v>15.03</v>
      </c>
      <c r="G34" s="33">
        <v>14.32</v>
      </c>
      <c r="H34" s="33">
        <v>13.03</v>
      </c>
      <c r="I34" s="33">
        <v>15.37</v>
      </c>
      <c r="J34" s="34">
        <v>14.13</v>
      </c>
      <c r="K34" s="22"/>
      <c r="L34" s="22"/>
      <c r="M34" s="22"/>
      <c r="N34" s="22"/>
      <c r="O34" s="22"/>
      <c r="P34" s="22"/>
    </row>
    <row r="35" spans="1:16" ht="39" customHeight="1" x14ac:dyDescent="0.15">
      <c r="A35" s="22"/>
      <c r="B35" s="35"/>
      <c r="C35" s="1239" t="s">
        <v>569</v>
      </c>
      <c r="D35" s="1240"/>
      <c r="E35" s="1241"/>
      <c r="F35" s="36">
        <v>7.9</v>
      </c>
      <c r="G35" s="37">
        <v>8.7899999999999991</v>
      </c>
      <c r="H35" s="37">
        <v>9.0299999999999994</v>
      </c>
      <c r="I35" s="37">
        <v>9.65</v>
      </c>
      <c r="J35" s="38">
        <v>12.27</v>
      </c>
      <c r="K35" s="22"/>
      <c r="L35" s="22"/>
      <c r="M35" s="22"/>
      <c r="N35" s="22"/>
      <c r="O35" s="22"/>
      <c r="P35" s="22"/>
    </row>
    <row r="36" spans="1:16" ht="39" customHeight="1" x14ac:dyDescent="0.15">
      <c r="A36" s="22"/>
      <c r="B36" s="35"/>
      <c r="C36" s="1239" t="s">
        <v>570</v>
      </c>
      <c r="D36" s="1240"/>
      <c r="E36" s="1241"/>
      <c r="F36" s="36">
        <v>12.84</v>
      </c>
      <c r="G36" s="37">
        <v>14.68</v>
      </c>
      <c r="H36" s="37">
        <v>6.92</v>
      </c>
      <c r="I36" s="37">
        <v>3.86</v>
      </c>
      <c r="J36" s="38">
        <v>2.92</v>
      </c>
      <c r="K36" s="22"/>
      <c r="L36" s="22"/>
      <c r="M36" s="22"/>
      <c r="N36" s="22"/>
      <c r="O36" s="22"/>
      <c r="P36" s="22"/>
    </row>
    <row r="37" spans="1:16" ht="39" customHeight="1" x14ac:dyDescent="0.15">
      <c r="A37" s="22"/>
      <c r="B37" s="35"/>
      <c r="C37" s="1239" t="s">
        <v>571</v>
      </c>
      <c r="D37" s="1240"/>
      <c r="E37" s="1241"/>
      <c r="F37" s="36">
        <v>0.68</v>
      </c>
      <c r="G37" s="37">
        <v>1.73</v>
      </c>
      <c r="H37" s="37">
        <v>0.9</v>
      </c>
      <c r="I37" s="37">
        <v>0.75</v>
      </c>
      <c r="J37" s="38">
        <v>0.71</v>
      </c>
      <c r="K37" s="22"/>
      <c r="L37" s="22"/>
      <c r="M37" s="22"/>
      <c r="N37" s="22"/>
      <c r="O37" s="22"/>
      <c r="P37" s="22"/>
    </row>
    <row r="38" spans="1:16" ht="39" customHeight="1" x14ac:dyDescent="0.15">
      <c r="A38" s="22"/>
      <c r="B38" s="35"/>
      <c r="C38" s="1239" t="s">
        <v>572</v>
      </c>
      <c r="D38" s="1240"/>
      <c r="E38" s="1241"/>
      <c r="F38" s="36">
        <v>0.06</v>
      </c>
      <c r="G38" s="37">
        <v>3.36</v>
      </c>
      <c r="H38" s="37">
        <v>3.43</v>
      </c>
      <c r="I38" s="37">
        <v>0.45</v>
      </c>
      <c r="J38" s="38">
        <v>0.55000000000000004</v>
      </c>
      <c r="K38" s="22"/>
      <c r="L38" s="22"/>
      <c r="M38" s="22"/>
      <c r="N38" s="22"/>
      <c r="O38" s="22"/>
      <c r="P38" s="22"/>
    </row>
    <row r="39" spans="1:16" ht="39" customHeight="1" x14ac:dyDescent="0.15">
      <c r="A39" s="22"/>
      <c r="B39" s="35"/>
      <c r="C39" s="1239" t="s">
        <v>573</v>
      </c>
      <c r="D39" s="1240"/>
      <c r="E39" s="1241"/>
      <c r="F39" s="36">
        <v>0.06</v>
      </c>
      <c r="G39" s="37">
        <v>0.06</v>
      </c>
      <c r="H39" s="37">
        <v>0.09</v>
      </c>
      <c r="I39" s="37">
        <v>0.21</v>
      </c>
      <c r="J39" s="38">
        <v>0.27</v>
      </c>
      <c r="K39" s="22"/>
      <c r="L39" s="22"/>
      <c r="M39" s="22"/>
      <c r="N39" s="22"/>
      <c r="O39" s="22"/>
      <c r="P39" s="22"/>
    </row>
    <row r="40" spans="1:16" ht="39" customHeight="1" x14ac:dyDescent="0.15">
      <c r="A40" s="22"/>
      <c r="B40" s="35"/>
      <c r="C40" s="1239" t="s">
        <v>574</v>
      </c>
      <c r="D40" s="1240"/>
      <c r="E40" s="1241"/>
      <c r="F40" s="36">
        <v>0.71</v>
      </c>
      <c r="G40" s="37">
        <v>0.81</v>
      </c>
      <c r="H40" s="37">
        <v>0.63</v>
      </c>
      <c r="I40" s="37">
        <v>0.37</v>
      </c>
      <c r="J40" s="38">
        <v>0.19</v>
      </c>
      <c r="K40" s="22"/>
      <c r="L40" s="22"/>
      <c r="M40" s="22"/>
      <c r="N40" s="22"/>
      <c r="O40" s="22"/>
      <c r="P40" s="22"/>
    </row>
    <row r="41" spans="1:16" ht="39" customHeight="1" x14ac:dyDescent="0.15">
      <c r="A41" s="22"/>
      <c r="B41" s="35"/>
      <c r="C41" s="1239" t="s">
        <v>575</v>
      </c>
      <c r="D41" s="1240"/>
      <c r="E41" s="1241"/>
      <c r="F41" s="36">
        <v>0.13</v>
      </c>
      <c r="G41" s="37">
        <v>0.17</v>
      </c>
      <c r="H41" s="37">
        <v>0.14000000000000001</v>
      </c>
      <c r="I41" s="37">
        <v>0.15</v>
      </c>
      <c r="J41" s="38">
        <v>0.11</v>
      </c>
      <c r="K41" s="22"/>
      <c r="L41" s="22"/>
      <c r="M41" s="22"/>
      <c r="N41" s="22"/>
      <c r="O41" s="22"/>
      <c r="P41" s="22"/>
    </row>
    <row r="42" spans="1:16" ht="39" customHeight="1" x14ac:dyDescent="0.15">
      <c r="A42" s="22"/>
      <c r="B42" s="39"/>
      <c r="C42" s="1239" t="s">
        <v>576</v>
      </c>
      <c r="D42" s="1240"/>
      <c r="E42" s="1241"/>
      <c r="F42" s="36" t="s">
        <v>521</v>
      </c>
      <c r="G42" s="37" t="s">
        <v>577</v>
      </c>
      <c r="H42" s="37" t="s">
        <v>521</v>
      </c>
      <c r="I42" s="37" t="s">
        <v>521</v>
      </c>
      <c r="J42" s="38" t="s">
        <v>521</v>
      </c>
      <c r="K42" s="22"/>
      <c r="L42" s="22"/>
      <c r="M42" s="22"/>
      <c r="N42" s="22"/>
      <c r="O42" s="22"/>
      <c r="P42" s="22"/>
    </row>
    <row r="43" spans="1:16" ht="39" customHeight="1" thickBot="1" x14ac:dyDescent="0.2">
      <c r="A43" s="22"/>
      <c r="B43" s="40"/>
      <c r="C43" s="1242" t="s">
        <v>578</v>
      </c>
      <c r="D43" s="1243"/>
      <c r="E43" s="1244"/>
      <c r="F43" s="41">
        <v>0</v>
      </c>
      <c r="G43" s="42" t="s">
        <v>521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tN1/d/ZTPNhZk7+X0VAB5hXoWza6e46aTtrb8qN74llyjaNYc2QUL19GIcwncNvmKFCCJgQgAEhWBzC77CeMw==" saltValue="u/i1lCA3C7XvmdEfcOw1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1241</v>
      </c>
      <c r="L45" s="60">
        <v>1232</v>
      </c>
      <c r="M45" s="60">
        <v>1290</v>
      </c>
      <c r="N45" s="60">
        <v>1238</v>
      </c>
      <c r="O45" s="61">
        <v>1182</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521</v>
      </c>
      <c r="L46" s="64" t="s">
        <v>521</v>
      </c>
      <c r="M46" s="64" t="s">
        <v>521</v>
      </c>
      <c r="N46" s="64" t="s">
        <v>521</v>
      </c>
      <c r="O46" s="65" t="s">
        <v>521</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521</v>
      </c>
      <c r="L47" s="64" t="s">
        <v>521</v>
      </c>
      <c r="M47" s="64" t="s">
        <v>521</v>
      </c>
      <c r="N47" s="64" t="s">
        <v>521</v>
      </c>
      <c r="O47" s="65" t="s">
        <v>521</v>
      </c>
      <c r="P47" s="48"/>
      <c r="Q47" s="48"/>
      <c r="R47" s="48"/>
      <c r="S47" s="48"/>
      <c r="T47" s="48"/>
      <c r="U47" s="48"/>
    </row>
    <row r="48" spans="1:21" ht="30.75" customHeight="1" x14ac:dyDescent="0.15">
      <c r="A48" s="48"/>
      <c r="B48" s="1267"/>
      <c r="C48" s="1268"/>
      <c r="D48" s="62"/>
      <c r="E48" s="1249" t="s">
        <v>15</v>
      </c>
      <c r="F48" s="1249"/>
      <c r="G48" s="1249"/>
      <c r="H48" s="1249"/>
      <c r="I48" s="1249"/>
      <c r="J48" s="1250"/>
      <c r="K48" s="63">
        <v>1744</v>
      </c>
      <c r="L48" s="64">
        <v>1676</v>
      </c>
      <c r="M48" s="64">
        <v>1835</v>
      </c>
      <c r="N48" s="64">
        <v>1651</v>
      </c>
      <c r="O48" s="65">
        <v>1643</v>
      </c>
      <c r="P48" s="48"/>
      <c r="Q48" s="48"/>
      <c r="R48" s="48"/>
      <c r="S48" s="48"/>
      <c r="T48" s="48"/>
      <c r="U48" s="48"/>
    </row>
    <row r="49" spans="1:21" ht="30.75" customHeight="1" x14ac:dyDescent="0.15">
      <c r="A49" s="48"/>
      <c r="B49" s="1267"/>
      <c r="C49" s="1268"/>
      <c r="D49" s="62"/>
      <c r="E49" s="1249" t="s">
        <v>16</v>
      </c>
      <c r="F49" s="1249"/>
      <c r="G49" s="1249"/>
      <c r="H49" s="1249"/>
      <c r="I49" s="1249"/>
      <c r="J49" s="1250"/>
      <c r="K49" s="63">
        <v>15</v>
      </c>
      <c r="L49" s="64">
        <v>37</v>
      </c>
      <c r="M49" s="64">
        <v>80</v>
      </c>
      <c r="N49" s="64">
        <v>108</v>
      </c>
      <c r="O49" s="65">
        <v>145</v>
      </c>
      <c r="P49" s="48"/>
      <c r="Q49" s="48"/>
      <c r="R49" s="48"/>
      <c r="S49" s="48"/>
      <c r="T49" s="48"/>
      <c r="U49" s="48"/>
    </row>
    <row r="50" spans="1:21" ht="30.75" customHeight="1" x14ac:dyDescent="0.15">
      <c r="A50" s="48"/>
      <c r="B50" s="1267"/>
      <c r="C50" s="1268"/>
      <c r="D50" s="62"/>
      <c r="E50" s="1249" t="s">
        <v>17</v>
      </c>
      <c r="F50" s="1249"/>
      <c r="G50" s="1249"/>
      <c r="H50" s="1249"/>
      <c r="I50" s="1249"/>
      <c r="J50" s="1250"/>
      <c r="K50" s="63" t="s">
        <v>521</v>
      </c>
      <c r="L50" s="64" t="s">
        <v>521</v>
      </c>
      <c r="M50" s="64" t="s">
        <v>521</v>
      </c>
      <c r="N50" s="64" t="s">
        <v>521</v>
      </c>
      <c r="O50" s="65" t="s">
        <v>521</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521</v>
      </c>
      <c r="L51" s="64" t="s">
        <v>521</v>
      </c>
      <c r="M51" s="64" t="s">
        <v>521</v>
      </c>
      <c r="N51" s="64" t="s">
        <v>521</v>
      </c>
      <c r="O51" s="65" t="s">
        <v>521</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2778</v>
      </c>
      <c r="L52" s="64">
        <v>2734</v>
      </c>
      <c r="M52" s="64">
        <v>2687</v>
      </c>
      <c r="N52" s="64">
        <v>2717</v>
      </c>
      <c r="O52" s="65">
        <v>2702</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222</v>
      </c>
      <c r="L53" s="69">
        <v>211</v>
      </c>
      <c r="M53" s="69">
        <v>518</v>
      </c>
      <c r="N53" s="69">
        <v>280</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5" t="s">
        <v>25</v>
      </c>
      <c r="C57" s="1256"/>
      <c r="D57" s="1259" t="s">
        <v>26</v>
      </c>
      <c r="E57" s="1260"/>
      <c r="F57" s="1260"/>
      <c r="G57" s="1260"/>
      <c r="H57" s="1260"/>
      <c r="I57" s="1260"/>
      <c r="J57" s="1261"/>
      <c r="K57" s="83" t="s">
        <v>602</v>
      </c>
      <c r="L57" s="84" t="s">
        <v>602</v>
      </c>
      <c r="M57" s="84" t="s">
        <v>602</v>
      </c>
      <c r="N57" s="84" t="s">
        <v>602</v>
      </c>
      <c r="O57" s="85" t="s">
        <v>602</v>
      </c>
    </row>
    <row r="58" spans="1:21" ht="31.5" customHeight="1" thickBot="1" x14ac:dyDescent="0.2">
      <c r="B58" s="1257"/>
      <c r="C58" s="1258"/>
      <c r="D58" s="1262" t="s">
        <v>27</v>
      </c>
      <c r="E58" s="1263"/>
      <c r="F58" s="1263"/>
      <c r="G58" s="1263"/>
      <c r="H58" s="1263"/>
      <c r="I58" s="1263"/>
      <c r="J58" s="1264"/>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Lxo9380NGscAfuJpGz7ERLs7ERiUV7aTCJQH3RP0MwaJLQPTnSgtMdosRSju/G9fao48eqkscgOWV4mhcG69Q==" saltValue="BvLGwP10oAn0qj9E810Q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5" t="s">
        <v>30</v>
      </c>
      <c r="C41" s="1286"/>
      <c r="D41" s="102"/>
      <c r="E41" s="1287" t="s">
        <v>31</v>
      </c>
      <c r="F41" s="1287"/>
      <c r="G41" s="1287"/>
      <c r="H41" s="1288"/>
      <c r="I41" s="103">
        <v>9877</v>
      </c>
      <c r="J41" s="104">
        <v>9917</v>
      </c>
      <c r="K41" s="104">
        <v>9715</v>
      </c>
      <c r="L41" s="104">
        <v>9369</v>
      </c>
      <c r="M41" s="105">
        <v>9385</v>
      </c>
    </row>
    <row r="42" spans="2:13" ht="27.75" customHeight="1" x14ac:dyDescent="0.15">
      <c r="B42" s="1275"/>
      <c r="C42" s="1276"/>
      <c r="D42" s="106"/>
      <c r="E42" s="1279" t="s">
        <v>32</v>
      </c>
      <c r="F42" s="1279"/>
      <c r="G42" s="1279"/>
      <c r="H42" s="1280"/>
      <c r="I42" s="107">
        <v>129</v>
      </c>
      <c r="J42" s="108">
        <v>127</v>
      </c>
      <c r="K42" s="108">
        <v>127</v>
      </c>
      <c r="L42" s="108">
        <v>114</v>
      </c>
      <c r="M42" s="109">
        <v>426</v>
      </c>
    </row>
    <row r="43" spans="2:13" ht="27.75" customHeight="1" x14ac:dyDescent="0.15">
      <c r="B43" s="1275"/>
      <c r="C43" s="1276"/>
      <c r="D43" s="106"/>
      <c r="E43" s="1279" t="s">
        <v>33</v>
      </c>
      <c r="F43" s="1279"/>
      <c r="G43" s="1279"/>
      <c r="H43" s="1280"/>
      <c r="I43" s="107">
        <v>17463</v>
      </c>
      <c r="J43" s="108">
        <v>16895</v>
      </c>
      <c r="K43" s="108">
        <v>16366</v>
      </c>
      <c r="L43" s="108">
        <v>15649</v>
      </c>
      <c r="M43" s="109">
        <v>15451</v>
      </c>
    </row>
    <row r="44" spans="2:13" ht="27.75" customHeight="1" x14ac:dyDescent="0.15">
      <c r="B44" s="1275"/>
      <c r="C44" s="1276"/>
      <c r="D44" s="106"/>
      <c r="E44" s="1279" t="s">
        <v>34</v>
      </c>
      <c r="F44" s="1279"/>
      <c r="G44" s="1279"/>
      <c r="H44" s="1280"/>
      <c r="I44" s="107">
        <v>1237</v>
      </c>
      <c r="J44" s="108">
        <v>1716</v>
      </c>
      <c r="K44" s="108">
        <v>1730</v>
      </c>
      <c r="L44" s="108">
        <v>1713</v>
      </c>
      <c r="M44" s="109">
        <v>1723</v>
      </c>
    </row>
    <row r="45" spans="2:13" ht="27.75" customHeight="1" x14ac:dyDescent="0.15">
      <c r="B45" s="1275"/>
      <c r="C45" s="1276"/>
      <c r="D45" s="106"/>
      <c r="E45" s="1279" t="s">
        <v>35</v>
      </c>
      <c r="F45" s="1279"/>
      <c r="G45" s="1279"/>
      <c r="H45" s="1280"/>
      <c r="I45" s="107">
        <v>2952</v>
      </c>
      <c r="J45" s="108">
        <v>2750</v>
      </c>
      <c r="K45" s="108">
        <v>3017</v>
      </c>
      <c r="L45" s="108">
        <v>3045</v>
      </c>
      <c r="M45" s="109">
        <v>3147</v>
      </c>
    </row>
    <row r="46" spans="2:13" ht="27.75" customHeight="1" x14ac:dyDescent="0.15">
      <c r="B46" s="1275"/>
      <c r="C46" s="1276"/>
      <c r="D46" s="110"/>
      <c r="E46" s="1279" t="s">
        <v>36</v>
      </c>
      <c r="F46" s="1279"/>
      <c r="G46" s="1279"/>
      <c r="H46" s="1280"/>
      <c r="I46" s="107">
        <v>1378</v>
      </c>
      <c r="J46" s="108">
        <v>1154</v>
      </c>
      <c r="K46" s="108">
        <v>1118</v>
      </c>
      <c r="L46" s="108">
        <v>1129</v>
      </c>
      <c r="M46" s="109">
        <v>1102</v>
      </c>
    </row>
    <row r="47" spans="2:13" ht="27.75" customHeight="1" x14ac:dyDescent="0.15">
      <c r="B47" s="1275"/>
      <c r="C47" s="1276"/>
      <c r="D47" s="111"/>
      <c r="E47" s="1289" t="s">
        <v>37</v>
      </c>
      <c r="F47" s="1290"/>
      <c r="G47" s="1290"/>
      <c r="H47" s="1291"/>
      <c r="I47" s="107" t="s">
        <v>521</v>
      </c>
      <c r="J47" s="108" t="s">
        <v>521</v>
      </c>
      <c r="K47" s="108" t="s">
        <v>521</v>
      </c>
      <c r="L47" s="108" t="s">
        <v>521</v>
      </c>
      <c r="M47" s="109" t="s">
        <v>521</v>
      </c>
    </row>
    <row r="48" spans="2:13" ht="27.75" customHeight="1" x14ac:dyDescent="0.15">
      <c r="B48" s="1275"/>
      <c r="C48" s="1276"/>
      <c r="D48" s="106"/>
      <c r="E48" s="1279" t="s">
        <v>38</v>
      </c>
      <c r="F48" s="1279"/>
      <c r="G48" s="1279"/>
      <c r="H48" s="1280"/>
      <c r="I48" s="107" t="s">
        <v>521</v>
      </c>
      <c r="J48" s="108" t="s">
        <v>521</v>
      </c>
      <c r="K48" s="108" t="s">
        <v>521</v>
      </c>
      <c r="L48" s="108" t="s">
        <v>521</v>
      </c>
      <c r="M48" s="109" t="s">
        <v>521</v>
      </c>
    </row>
    <row r="49" spans="2:13" ht="27.75" customHeight="1" x14ac:dyDescent="0.15">
      <c r="B49" s="1277"/>
      <c r="C49" s="1278"/>
      <c r="D49" s="106"/>
      <c r="E49" s="1279" t="s">
        <v>39</v>
      </c>
      <c r="F49" s="1279"/>
      <c r="G49" s="1279"/>
      <c r="H49" s="1280"/>
      <c r="I49" s="107" t="s">
        <v>521</v>
      </c>
      <c r="J49" s="108" t="s">
        <v>521</v>
      </c>
      <c r="K49" s="108" t="s">
        <v>521</v>
      </c>
      <c r="L49" s="108" t="s">
        <v>521</v>
      </c>
      <c r="M49" s="109" t="s">
        <v>521</v>
      </c>
    </row>
    <row r="50" spans="2:13" ht="27.75" customHeight="1" x14ac:dyDescent="0.15">
      <c r="B50" s="1273" t="s">
        <v>40</v>
      </c>
      <c r="C50" s="1274"/>
      <c r="D50" s="112"/>
      <c r="E50" s="1279" t="s">
        <v>41</v>
      </c>
      <c r="F50" s="1279"/>
      <c r="G50" s="1279"/>
      <c r="H50" s="1280"/>
      <c r="I50" s="107">
        <v>6948</v>
      </c>
      <c r="J50" s="108">
        <v>6661</v>
      </c>
      <c r="K50" s="108">
        <v>6544</v>
      </c>
      <c r="L50" s="108">
        <v>7797</v>
      </c>
      <c r="M50" s="109">
        <v>7797</v>
      </c>
    </row>
    <row r="51" spans="2:13" ht="27.75" customHeight="1" x14ac:dyDescent="0.15">
      <c r="B51" s="1275"/>
      <c r="C51" s="1276"/>
      <c r="D51" s="106"/>
      <c r="E51" s="1279" t="s">
        <v>42</v>
      </c>
      <c r="F51" s="1279"/>
      <c r="G51" s="1279"/>
      <c r="H51" s="1280"/>
      <c r="I51" s="107">
        <v>10077</v>
      </c>
      <c r="J51" s="108">
        <v>10193</v>
      </c>
      <c r="K51" s="108">
        <v>10342</v>
      </c>
      <c r="L51" s="108">
        <v>10349</v>
      </c>
      <c r="M51" s="109">
        <v>10463</v>
      </c>
    </row>
    <row r="52" spans="2:13" ht="27.75" customHeight="1" x14ac:dyDescent="0.15">
      <c r="B52" s="1277"/>
      <c r="C52" s="1278"/>
      <c r="D52" s="106"/>
      <c r="E52" s="1279" t="s">
        <v>43</v>
      </c>
      <c r="F52" s="1279"/>
      <c r="G52" s="1279"/>
      <c r="H52" s="1280"/>
      <c r="I52" s="107">
        <v>17650</v>
      </c>
      <c r="J52" s="108">
        <v>17097</v>
      </c>
      <c r="K52" s="108">
        <v>16291</v>
      </c>
      <c r="L52" s="108">
        <v>15555</v>
      </c>
      <c r="M52" s="109">
        <v>14380</v>
      </c>
    </row>
    <row r="53" spans="2:13" ht="27.75" customHeight="1" thickBot="1" x14ac:dyDescent="0.2">
      <c r="B53" s="1281" t="s">
        <v>44</v>
      </c>
      <c r="C53" s="1282"/>
      <c r="D53" s="113"/>
      <c r="E53" s="1283" t="s">
        <v>45</v>
      </c>
      <c r="F53" s="1283"/>
      <c r="G53" s="1283"/>
      <c r="H53" s="1284"/>
      <c r="I53" s="114">
        <v>-1639</v>
      </c>
      <c r="J53" s="115">
        <v>-1391</v>
      </c>
      <c r="K53" s="115">
        <v>-1104</v>
      </c>
      <c r="L53" s="115">
        <v>-2683</v>
      </c>
      <c r="M53" s="116">
        <v>-1406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Bu2wG2PkvdESVDKyTQ4YLEaEQsPUjzaxyOeDbZ1aGcTS7poxLJwDROcVv7snhBxsYDel37GVl+XfSsstwmw==" saltValue="EP1FkvvIMxSTtj3yOiKc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0" t="s">
        <v>48</v>
      </c>
      <c r="D55" s="1300"/>
      <c r="E55" s="1301"/>
      <c r="F55" s="128">
        <v>4639</v>
      </c>
      <c r="G55" s="128">
        <v>4980</v>
      </c>
      <c r="H55" s="129">
        <v>5211</v>
      </c>
    </row>
    <row r="56" spans="2:8" ht="52.5" customHeight="1" x14ac:dyDescent="0.15">
      <c r="B56" s="130"/>
      <c r="C56" s="1302" t="s">
        <v>49</v>
      </c>
      <c r="D56" s="1302"/>
      <c r="E56" s="1303"/>
      <c r="F56" s="131">
        <v>7</v>
      </c>
      <c r="G56" s="131">
        <v>7</v>
      </c>
      <c r="H56" s="132">
        <v>7</v>
      </c>
    </row>
    <row r="57" spans="2:8" ht="53.25" customHeight="1" x14ac:dyDescent="0.15">
      <c r="B57" s="130"/>
      <c r="C57" s="1304" t="s">
        <v>50</v>
      </c>
      <c r="D57" s="1304"/>
      <c r="E57" s="1305"/>
      <c r="F57" s="133">
        <v>1398</v>
      </c>
      <c r="G57" s="133">
        <v>1864</v>
      </c>
      <c r="H57" s="134">
        <v>1917</v>
      </c>
    </row>
    <row r="58" spans="2:8" ht="45.75" customHeight="1" x14ac:dyDescent="0.15">
      <c r="B58" s="135"/>
      <c r="C58" s="1292" t="s">
        <v>595</v>
      </c>
      <c r="D58" s="1293"/>
      <c r="E58" s="1294"/>
      <c r="F58" s="136">
        <v>362</v>
      </c>
      <c r="G58" s="136">
        <v>859</v>
      </c>
      <c r="H58" s="137">
        <v>940</v>
      </c>
    </row>
    <row r="59" spans="2:8" ht="45.75" customHeight="1" x14ac:dyDescent="0.15">
      <c r="B59" s="135"/>
      <c r="C59" s="1292" t="s">
        <v>596</v>
      </c>
      <c r="D59" s="1293"/>
      <c r="E59" s="1294"/>
      <c r="F59" s="136">
        <v>353</v>
      </c>
      <c r="G59" s="136">
        <v>351</v>
      </c>
      <c r="H59" s="137">
        <v>341</v>
      </c>
    </row>
    <row r="60" spans="2:8" ht="45.75" customHeight="1" x14ac:dyDescent="0.15">
      <c r="B60" s="135"/>
      <c r="C60" s="1292" t="s">
        <v>597</v>
      </c>
      <c r="D60" s="1293"/>
      <c r="E60" s="1294"/>
      <c r="F60" s="136">
        <v>184</v>
      </c>
      <c r="G60" s="136">
        <v>179</v>
      </c>
      <c r="H60" s="137">
        <v>176</v>
      </c>
    </row>
    <row r="61" spans="2:8" ht="45.75" customHeight="1" x14ac:dyDescent="0.15">
      <c r="B61" s="135"/>
      <c r="C61" s="1292" t="s">
        <v>599</v>
      </c>
      <c r="D61" s="1293"/>
      <c r="E61" s="1294"/>
      <c r="F61" s="136">
        <v>149</v>
      </c>
      <c r="G61" s="136">
        <v>139</v>
      </c>
      <c r="H61" s="137">
        <v>140</v>
      </c>
    </row>
    <row r="62" spans="2:8" ht="45.75" customHeight="1" thickBot="1" x14ac:dyDescent="0.2">
      <c r="B62" s="138"/>
      <c r="C62" s="1295" t="s">
        <v>598</v>
      </c>
      <c r="D62" s="1296"/>
      <c r="E62" s="1297"/>
      <c r="F62" s="139">
        <v>152</v>
      </c>
      <c r="G62" s="139">
        <v>140</v>
      </c>
      <c r="H62" s="140">
        <v>126</v>
      </c>
    </row>
    <row r="63" spans="2:8" ht="52.5" customHeight="1" thickBot="1" x14ac:dyDescent="0.2">
      <c r="B63" s="141"/>
      <c r="C63" s="1298" t="s">
        <v>51</v>
      </c>
      <c r="D63" s="1298"/>
      <c r="E63" s="1299"/>
      <c r="F63" s="142">
        <v>6044</v>
      </c>
      <c r="G63" s="142">
        <v>6851</v>
      </c>
      <c r="H63" s="143">
        <v>7135</v>
      </c>
    </row>
    <row r="64" spans="2:8" ht="15" customHeight="1" x14ac:dyDescent="0.15"/>
  </sheetData>
  <sheetProtection algorithmName="SHA-512" hashValue="tdF4EGMHobLuU0nJ6ztllXtfC8DJj5NHEsokcH5ouX9YcCU/36z4ecyd1vM1uDgKeX0DG+e1i4sq8AqiN2pcAQ==" saltValue="AAvGPhnzHe1lU9C+ZlaK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8" t="s">
        <v>613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5" x14ac:dyDescent="0.15">
      <c r="B44" s="387"/>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5" x14ac:dyDescent="0.15">
      <c r="B45" s="387"/>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5" x14ac:dyDescent="0.15">
      <c r="B46" s="387"/>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5" x14ac:dyDescent="0.15">
      <c r="B47" s="387"/>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607</v>
      </c>
    </row>
    <row r="50" spans="1:109" ht="13.5" x14ac:dyDescent="0.15">
      <c r="B50" s="387"/>
      <c r="G50" s="1306"/>
      <c r="H50" s="1306"/>
      <c r="I50" s="1306"/>
      <c r="J50" s="1306"/>
      <c r="K50" s="396"/>
      <c r="L50" s="396"/>
      <c r="M50" s="395"/>
      <c r="N50" s="39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09" t="s">
        <v>562</v>
      </c>
      <c r="BQ50" s="1309"/>
      <c r="BR50" s="1309"/>
      <c r="BS50" s="1309"/>
      <c r="BT50" s="1309"/>
      <c r="BU50" s="1309"/>
      <c r="BV50" s="1309"/>
      <c r="BW50" s="1309"/>
      <c r="BX50" s="1309" t="s">
        <v>563</v>
      </c>
      <c r="BY50" s="1309"/>
      <c r="BZ50" s="1309"/>
      <c r="CA50" s="1309"/>
      <c r="CB50" s="1309"/>
      <c r="CC50" s="1309"/>
      <c r="CD50" s="1309"/>
      <c r="CE50" s="1309"/>
      <c r="CF50" s="1309" t="s">
        <v>564</v>
      </c>
      <c r="CG50" s="1309"/>
      <c r="CH50" s="1309"/>
      <c r="CI50" s="1309"/>
      <c r="CJ50" s="1309"/>
      <c r="CK50" s="1309"/>
      <c r="CL50" s="1309"/>
      <c r="CM50" s="1309"/>
      <c r="CN50" s="1309" t="s">
        <v>565</v>
      </c>
      <c r="CO50" s="1309"/>
      <c r="CP50" s="1309"/>
      <c r="CQ50" s="1309"/>
      <c r="CR50" s="1309"/>
      <c r="CS50" s="1309"/>
      <c r="CT50" s="1309"/>
      <c r="CU50" s="1309"/>
      <c r="CV50" s="1309" t="s">
        <v>566</v>
      </c>
      <c r="CW50" s="1309"/>
      <c r="CX50" s="1309"/>
      <c r="CY50" s="1309"/>
      <c r="CZ50" s="1309"/>
      <c r="DA50" s="1309"/>
      <c r="DB50" s="1309"/>
      <c r="DC50" s="1309"/>
    </row>
    <row r="51" spans="1:109" ht="13.5" customHeight="1" x14ac:dyDescent="0.15">
      <c r="B51" s="387"/>
      <c r="G51" s="1317"/>
      <c r="H51" s="1317"/>
      <c r="I51" s="1327"/>
      <c r="J51" s="1327"/>
      <c r="K51" s="1311"/>
      <c r="L51" s="1311"/>
      <c r="M51" s="1311"/>
      <c r="N51" s="1311"/>
      <c r="AM51" s="394"/>
      <c r="AN51" s="1310" t="s">
        <v>606</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08"/>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ht="13.5" x14ac:dyDescent="0.15">
      <c r="B52" s="387"/>
      <c r="G52" s="1317"/>
      <c r="H52" s="1317"/>
      <c r="I52" s="1327"/>
      <c r="J52" s="1327"/>
      <c r="K52" s="1311"/>
      <c r="L52" s="1311"/>
      <c r="M52" s="1311"/>
      <c r="N52" s="1311"/>
      <c r="AM52" s="394"/>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2"/>
      <c r="B53" s="387"/>
      <c r="G53" s="1317"/>
      <c r="H53" s="1317"/>
      <c r="I53" s="1306"/>
      <c r="J53" s="1306"/>
      <c r="K53" s="1311"/>
      <c r="L53" s="1311"/>
      <c r="M53" s="1311"/>
      <c r="N53" s="1311"/>
      <c r="AM53" s="394"/>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08">
        <v>56.3</v>
      </c>
      <c r="BQ53" s="1308"/>
      <c r="BR53" s="1308"/>
      <c r="BS53" s="1308"/>
      <c r="BT53" s="1308"/>
      <c r="BU53" s="1308"/>
      <c r="BV53" s="1308"/>
      <c r="BW53" s="1308"/>
      <c r="BX53" s="1308">
        <v>57.4</v>
      </c>
      <c r="BY53" s="1308"/>
      <c r="BZ53" s="1308"/>
      <c r="CA53" s="1308"/>
      <c r="CB53" s="1308"/>
      <c r="CC53" s="1308"/>
      <c r="CD53" s="1308"/>
      <c r="CE53" s="1308"/>
      <c r="CF53" s="1308">
        <v>59</v>
      </c>
      <c r="CG53" s="1308"/>
      <c r="CH53" s="1308"/>
      <c r="CI53" s="1308"/>
      <c r="CJ53" s="1308"/>
      <c r="CK53" s="1308"/>
      <c r="CL53" s="1308"/>
      <c r="CM53" s="1308"/>
      <c r="CN53" s="1308">
        <v>60.1</v>
      </c>
      <c r="CO53" s="1308"/>
      <c r="CP53" s="1308"/>
      <c r="CQ53" s="1308"/>
      <c r="CR53" s="1308"/>
      <c r="CS53" s="1308"/>
      <c r="CT53" s="1308"/>
      <c r="CU53" s="1308"/>
      <c r="CV53" s="1308">
        <v>60.6</v>
      </c>
      <c r="CW53" s="1308"/>
      <c r="CX53" s="1308"/>
      <c r="CY53" s="1308"/>
      <c r="CZ53" s="1308"/>
      <c r="DA53" s="1308"/>
      <c r="DB53" s="1308"/>
      <c r="DC53" s="1308"/>
    </row>
    <row r="54" spans="1:109" ht="13.5" x14ac:dyDescent="0.15">
      <c r="A54" s="402"/>
      <c r="B54" s="387"/>
      <c r="G54" s="1317"/>
      <c r="H54" s="1317"/>
      <c r="I54" s="1306"/>
      <c r="J54" s="1306"/>
      <c r="K54" s="1311"/>
      <c r="L54" s="1311"/>
      <c r="M54" s="1311"/>
      <c r="N54" s="1311"/>
      <c r="AM54" s="394"/>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2"/>
      <c r="B55" s="387"/>
      <c r="G55" s="1306"/>
      <c r="H55" s="1306"/>
      <c r="I55" s="1306"/>
      <c r="J55" s="1306"/>
      <c r="K55" s="1311"/>
      <c r="L55" s="1311"/>
      <c r="M55" s="1311"/>
      <c r="N55" s="1311"/>
      <c r="AN55" s="1309" t="s">
        <v>605</v>
      </c>
      <c r="AO55" s="1309"/>
      <c r="AP55" s="1309"/>
      <c r="AQ55" s="1309"/>
      <c r="AR55" s="1309"/>
      <c r="AS55" s="1309"/>
      <c r="AT55" s="1309"/>
      <c r="AU55" s="1309"/>
      <c r="AV55" s="1309"/>
      <c r="AW55" s="1309"/>
      <c r="AX55" s="1309"/>
      <c r="AY55" s="1309"/>
      <c r="AZ55" s="1309"/>
      <c r="BA55" s="1309"/>
      <c r="BB55" s="1310" t="s">
        <v>604</v>
      </c>
      <c r="BC55" s="1310"/>
      <c r="BD55" s="1310"/>
      <c r="BE55" s="1310"/>
      <c r="BF55" s="1310"/>
      <c r="BG55" s="1310"/>
      <c r="BH55" s="1310"/>
      <c r="BI55" s="1310"/>
      <c r="BJ55" s="1310"/>
      <c r="BK55" s="1310"/>
      <c r="BL55" s="1310"/>
      <c r="BM55" s="1310"/>
      <c r="BN55" s="1310"/>
      <c r="BO55" s="1310"/>
      <c r="BP55" s="1308">
        <v>37.299999999999997</v>
      </c>
      <c r="BQ55" s="1308"/>
      <c r="BR55" s="1308"/>
      <c r="BS55" s="1308"/>
      <c r="BT55" s="1308"/>
      <c r="BU55" s="1308"/>
      <c r="BV55" s="1308"/>
      <c r="BW55" s="1308"/>
      <c r="BX55" s="1308">
        <v>33.1</v>
      </c>
      <c r="BY55" s="1308"/>
      <c r="BZ55" s="1308"/>
      <c r="CA55" s="1308"/>
      <c r="CB55" s="1308"/>
      <c r="CC55" s="1308"/>
      <c r="CD55" s="1308"/>
      <c r="CE55" s="1308"/>
      <c r="CF55" s="1308">
        <v>31.3</v>
      </c>
      <c r="CG55" s="1308"/>
      <c r="CH55" s="1308"/>
      <c r="CI55" s="1308"/>
      <c r="CJ55" s="1308"/>
      <c r="CK55" s="1308"/>
      <c r="CL55" s="1308"/>
      <c r="CM55" s="1308"/>
      <c r="CN55" s="1308">
        <v>25.3</v>
      </c>
      <c r="CO55" s="1308"/>
      <c r="CP55" s="1308"/>
      <c r="CQ55" s="1308"/>
      <c r="CR55" s="1308"/>
      <c r="CS55" s="1308"/>
      <c r="CT55" s="1308"/>
      <c r="CU55" s="1308"/>
      <c r="CV55" s="1308">
        <v>25.5</v>
      </c>
      <c r="CW55" s="1308"/>
      <c r="CX55" s="1308"/>
      <c r="CY55" s="1308"/>
      <c r="CZ55" s="1308"/>
      <c r="DA55" s="1308"/>
      <c r="DB55" s="1308"/>
      <c r="DC55" s="1308"/>
    </row>
    <row r="56" spans="1:109" ht="13.5" x14ac:dyDescent="0.15">
      <c r="A56" s="402"/>
      <c r="B56" s="387"/>
      <c r="G56" s="1306"/>
      <c r="H56" s="1306"/>
      <c r="I56" s="1306"/>
      <c r="J56" s="1306"/>
      <c r="K56" s="1311"/>
      <c r="L56" s="1311"/>
      <c r="M56" s="1311"/>
      <c r="N56" s="1311"/>
      <c r="AN56" s="1309"/>
      <c r="AO56" s="1309"/>
      <c r="AP56" s="1309"/>
      <c r="AQ56" s="1309"/>
      <c r="AR56" s="1309"/>
      <c r="AS56" s="1309"/>
      <c r="AT56" s="1309"/>
      <c r="AU56" s="1309"/>
      <c r="AV56" s="1309"/>
      <c r="AW56" s="1309"/>
      <c r="AX56" s="1309"/>
      <c r="AY56" s="1309"/>
      <c r="AZ56" s="1309"/>
      <c r="BA56" s="1309"/>
      <c r="BB56" s="1310"/>
      <c r="BC56" s="1310"/>
      <c r="BD56" s="1310"/>
      <c r="BE56" s="1310"/>
      <c r="BF56" s="1310"/>
      <c r="BG56" s="1310"/>
      <c r="BH56" s="1310"/>
      <c r="BI56" s="1310"/>
      <c r="BJ56" s="1310"/>
      <c r="BK56" s="1310"/>
      <c r="BL56" s="1310"/>
      <c r="BM56" s="1310"/>
      <c r="BN56" s="1310"/>
      <c r="BO56" s="1310"/>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ht="13.5" x14ac:dyDescent="0.15">
      <c r="B57" s="408"/>
      <c r="G57" s="1306"/>
      <c r="H57" s="1306"/>
      <c r="I57" s="1312"/>
      <c r="J57" s="1312"/>
      <c r="K57" s="1311"/>
      <c r="L57" s="1311"/>
      <c r="M57" s="1311"/>
      <c r="N57" s="1311"/>
      <c r="AM57" s="386"/>
      <c r="AN57" s="1309"/>
      <c r="AO57" s="1309"/>
      <c r="AP57" s="1309"/>
      <c r="AQ57" s="1309"/>
      <c r="AR57" s="1309"/>
      <c r="AS57" s="1309"/>
      <c r="AT57" s="1309"/>
      <c r="AU57" s="1309"/>
      <c r="AV57" s="1309"/>
      <c r="AW57" s="1309"/>
      <c r="AX57" s="1309"/>
      <c r="AY57" s="1309"/>
      <c r="AZ57" s="1309"/>
      <c r="BA57" s="1309"/>
      <c r="BB57" s="1310" t="s">
        <v>610</v>
      </c>
      <c r="BC57" s="1310"/>
      <c r="BD57" s="1310"/>
      <c r="BE57" s="1310"/>
      <c r="BF57" s="1310"/>
      <c r="BG57" s="1310"/>
      <c r="BH57" s="1310"/>
      <c r="BI57" s="1310"/>
      <c r="BJ57" s="1310"/>
      <c r="BK57" s="1310"/>
      <c r="BL57" s="1310"/>
      <c r="BM57" s="1310"/>
      <c r="BN57" s="1310"/>
      <c r="BO57" s="1310"/>
      <c r="BP57" s="1308">
        <v>55.2</v>
      </c>
      <c r="BQ57" s="1308"/>
      <c r="BR57" s="1308"/>
      <c r="BS57" s="1308"/>
      <c r="BT57" s="1308"/>
      <c r="BU57" s="1308"/>
      <c r="BV57" s="1308"/>
      <c r="BW57" s="1308"/>
      <c r="BX57" s="1308">
        <v>57.2</v>
      </c>
      <c r="BY57" s="1308"/>
      <c r="BZ57" s="1308"/>
      <c r="CA57" s="1308"/>
      <c r="CB57" s="1308"/>
      <c r="CC57" s="1308"/>
      <c r="CD57" s="1308"/>
      <c r="CE57" s="1308"/>
      <c r="CF57" s="1308">
        <v>58.5</v>
      </c>
      <c r="CG57" s="1308"/>
      <c r="CH57" s="1308"/>
      <c r="CI57" s="1308"/>
      <c r="CJ57" s="1308"/>
      <c r="CK57" s="1308"/>
      <c r="CL57" s="1308"/>
      <c r="CM57" s="1308"/>
      <c r="CN57" s="1308">
        <v>59.8</v>
      </c>
      <c r="CO57" s="1308"/>
      <c r="CP57" s="1308"/>
      <c r="CQ57" s="1308"/>
      <c r="CR57" s="1308"/>
      <c r="CS57" s="1308"/>
      <c r="CT57" s="1308"/>
      <c r="CU57" s="1308"/>
      <c r="CV57" s="1308">
        <v>60.6</v>
      </c>
      <c r="CW57" s="1308"/>
      <c r="CX57" s="1308"/>
      <c r="CY57" s="1308"/>
      <c r="CZ57" s="1308"/>
      <c r="DA57" s="1308"/>
      <c r="DB57" s="1308"/>
      <c r="DC57" s="1308"/>
      <c r="DD57" s="413"/>
      <c r="DE57" s="408"/>
    </row>
    <row r="58" spans="1:109" s="402" customFormat="1" ht="13.5" x14ac:dyDescent="0.15">
      <c r="A58" s="386"/>
      <c r="B58" s="408"/>
      <c r="G58" s="1306"/>
      <c r="H58" s="1306"/>
      <c r="I58" s="1312"/>
      <c r="J58" s="1312"/>
      <c r="K58" s="1311"/>
      <c r="L58" s="1311"/>
      <c r="M58" s="1311"/>
      <c r="N58" s="1311"/>
      <c r="AM58" s="386"/>
      <c r="AN58" s="1309"/>
      <c r="AO58" s="1309"/>
      <c r="AP58" s="1309"/>
      <c r="AQ58" s="1309"/>
      <c r="AR58" s="1309"/>
      <c r="AS58" s="1309"/>
      <c r="AT58" s="1309"/>
      <c r="AU58" s="1309"/>
      <c r="AV58" s="1309"/>
      <c r="AW58" s="1309"/>
      <c r="AX58" s="1309"/>
      <c r="AY58" s="1309"/>
      <c r="AZ58" s="1309"/>
      <c r="BA58" s="1309"/>
      <c r="BB58" s="1310"/>
      <c r="BC58" s="1310"/>
      <c r="BD58" s="1310"/>
      <c r="BE58" s="1310"/>
      <c r="BF58" s="1310"/>
      <c r="BG58" s="1310"/>
      <c r="BH58" s="1310"/>
      <c r="BI58" s="1310"/>
      <c r="BJ58" s="1310"/>
      <c r="BK58" s="1310"/>
      <c r="BL58" s="1310"/>
      <c r="BM58" s="1310"/>
      <c r="BN58" s="1310"/>
      <c r="BO58" s="1310"/>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609</v>
      </c>
    </row>
    <row r="64" spans="1:109" ht="13.5" x14ac:dyDescent="0.1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x14ac:dyDescent="0.15">
      <c r="B65" s="387"/>
      <c r="AN65" s="1318" t="s">
        <v>614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607</v>
      </c>
    </row>
    <row r="72" spans="2:107" ht="13.5" x14ac:dyDescent="0.15">
      <c r="B72" s="387"/>
      <c r="G72" s="1306"/>
      <c r="H72" s="1306"/>
      <c r="I72" s="1306"/>
      <c r="J72" s="1306"/>
      <c r="K72" s="396"/>
      <c r="L72" s="396"/>
      <c r="M72" s="395"/>
      <c r="N72" s="39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09" t="s">
        <v>562</v>
      </c>
      <c r="BQ72" s="1309"/>
      <c r="BR72" s="1309"/>
      <c r="BS72" s="1309"/>
      <c r="BT72" s="1309"/>
      <c r="BU72" s="1309"/>
      <c r="BV72" s="1309"/>
      <c r="BW72" s="1309"/>
      <c r="BX72" s="1309" t="s">
        <v>563</v>
      </c>
      <c r="BY72" s="1309"/>
      <c r="BZ72" s="1309"/>
      <c r="CA72" s="1309"/>
      <c r="CB72" s="1309"/>
      <c r="CC72" s="1309"/>
      <c r="CD72" s="1309"/>
      <c r="CE72" s="1309"/>
      <c r="CF72" s="1309" t="s">
        <v>564</v>
      </c>
      <c r="CG72" s="1309"/>
      <c r="CH72" s="1309"/>
      <c r="CI72" s="1309"/>
      <c r="CJ72" s="1309"/>
      <c r="CK72" s="1309"/>
      <c r="CL72" s="1309"/>
      <c r="CM72" s="1309"/>
      <c r="CN72" s="1309" t="s">
        <v>565</v>
      </c>
      <c r="CO72" s="1309"/>
      <c r="CP72" s="1309"/>
      <c r="CQ72" s="1309"/>
      <c r="CR72" s="1309"/>
      <c r="CS72" s="1309"/>
      <c r="CT72" s="1309"/>
      <c r="CU72" s="1309"/>
      <c r="CV72" s="1309" t="s">
        <v>566</v>
      </c>
      <c r="CW72" s="1309"/>
      <c r="CX72" s="1309"/>
      <c r="CY72" s="1309"/>
      <c r="CZ72" s="1309"/>
      <c r="DA72" s="1309"/>
      <c r="DB72" s="1309"/>
      <c r="DC72" s="1309"/>
    </row>
    <row r="73" spans="2:107" ht="13.5" x14ac:dyDescent="0.15">
      <c r="B73" s="387"/>
      <c r="G73" s="1317"/>
      <c r="H73" s="1317"/>
      <c r="I73" s="1317"/>
      <c r="J73" s="1317"/>
      <c r="K73" s="1307"/>
      <c r="L73" s="1307"/>
      <c r="M73" s="1307"/>
      <c r="N73" s="1307"/>
      <c r="AM73" s="394"/>
      <c r="AN73" s="1310" t="s">
        <v>606</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ht="13.5" x14ac:dyDescent="0.15">
      <c r="B74" s="387"/>
      <c r="G74" s="1317"/>
      <c r="H74" s="1317"/>
      <c r="I74" s="1317"/>
      <c r="J74" s="1317"/>
      <c r="K74" s="1307"/>
      <c r="L74" s="1307"/>
      <c r="M74" s="1307"/>
      <c r="N74" s="1307"/>
      <c r="AM74" s="394"/>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87"/>
      <c r="G75" s="1317"/>
      <c r="H75" s="1317"/>
      <c r="I75" s="1306"/>
      <c r="J75" s="1306"/>
      <c r="K75" s="1311"/>
      <c r="L75" s="1311"/>
      <c r="M75" s="1311"/>
      <c r="N75" s="1311"/>
      <c r="AM75" s="394"/>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8">
        <v>0.9</v>
      </c>
      <c r="BQ75" s="1308"/>
      <c r="BR75" s="1308"/>
      <c r="BS75" s="1308"/>
      <c r="BT75" s="1308"/>
      <c r="BU75" s="1308"/>
      <c r="BV75" s="1308"/>
      <c r="BW75" s="1308"/>
      <c r="BX75" s="1308">
        <v>0.8</v>
      </c>
      <c r="BY75" s="1308"/>
      <c r="BZ75" s="1308"/>
      <c r="CA75" s="1308"/>
      <c r="CB75" s="1308"/>
      <c r="CC75" s="1308"/>
      <c r="CD75" s="1308"/>
      <c r="CE75" s="1308"/>
      <c r="CF75" s="1308">
        <v>1.7</v>
      </c>
      <c r="CG75" s="1308"/>
      <c r="CH75" s="1308"/>
      <c r="CI75" s="1308"/>
      <c r="CJ75" s="1308"/>
      <c r="CK75" s="1308"/>
      <c r="CL75" s="1308"/>
      <c r="CM75" s="1308"/>
      <c r="CN75" s="1308">
        <v>1.9</v>
      </c>
      <c r="CO75" s="1308"/>
      <c r="CP75" s="1308"/>
      <c r="CQ75" s="1308"/>
      <c r="CR75" s="1308"/>
      <c r="CS75" s="1308"/>
      <c r="CT75" s="1308"/>
      <c r="CU75" s="1308"/>
      <c r="CV75" s="1308">
        <v>2</v>
      </c>
      <c r="CW75" s="1308"/>
      <c r="CX75" s="1308"/>
      <c r="CY75" s="1308"/>
      <c r="CZ75" s="1308"/>
      <c r="DA75" s="1308"/>
      <c r="DB75" s="1308"/>
      <c r="DC75" s="1308"/>
    </row>
    <row r="76" spans="2:107" ht="13.5" x14ac:dyDescent="0.15">
      <c r="B76" s="387"/>
      <c r="G76" s="1317"/>
      <c r="H76" s="1317"/>
      <c r="I76" s="1306"/>
      <c r="J76" s="1306"/>
      <c r="K76" s="1311"/>
      <c r="L76" s="1311"/>
      <c r="M76" s="1311"/>
      <c r="N76" s="1311"/>
      <c r="AM76" s="394"/>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87"/>
      <c r="G77" s="1306"/>
      <c r="H77" s="1306"/>
      <c r="I77" s="1306"/>
      <c r="J77" s="1306"/>
      <c r="K77" s="1307"/>
      <c r="L77" s="1307"/>
      <c r="M77" s="1307"/>
      <c r="N77" s="1307"/>
      <c r="AN77" s="1309" t="s">
        <v>605</v>
      </c>
      <c r="AO77" s="1309"/>
      <c r="AP77" s="1309"/>
      <c r="AQ77" s="1309"/>
      <c r="AR77" s="1309"/>
      <c r="AS77" s="1309"/>
      <c r="AT77" s="1309"/>
      <c r="AU77" s="1309"/>
      <c r="AV77" s="1309"/>
      <c r="AW77" s="1309"/>
      <c r="AX77" s="1309"/>
      <c r="AY77" s="1309"/>
      <c r="AZ77" s="1309"/>
      <c r="BA77" s="1309"/>
      <c r="BB77" s="1310" t="s">
        <v>604</v>
      </c>
      <c r="BC77" s="1310"/>
      <c r="BD77" s="1310"/>
      <c r="BE77" s="1310"/>
      <c r="BF77" s="1310"/>
      <c r="BG77" s="1310"/>
      <c r="BH77" s="1310"/>
      <c r="BI77" s="1310"/>
      <c r="BJ77" s="1310"/>
      <c r="BK77" s="1310"/>
      <c r="BL77" s="1310"/>
      <c r="BM77" s="1310"/>
      <c r="BN77" s="1310"/>
      <c r="BO77" s="1310"/>
      <c r="BP77" s="1308">
        <v>37.299999999999997</v>
      </c>
      <c r="BQ77" s="1308"/>
      <c r="BR77" s="1308"/>
      <c r="BS77" s="1308"/>
      <c r="BT77" s="1308"/>
      <c r="BU77" s="1308"/>
      <c r="BV77" s="1308"/>
      <c r="BW77" s="1308"/>
      <c r="BX77" s="1308">
        <v>33.1</v>
      </c>
      <c r="BY77" s="1308"/>
      <c r="BZ77" s="1308"/>
      <c r="CA77" s="1308"/>
      <c r="CB77" s="1308"/>
      <c r="CC77" s="1308"/>
      <c r="CD77" s="1308"/>
      <c r="CE77" s="1308"/>
      <c r="CF77" s="1308">
        <v>31.3</v>
      </c>
      <c r="CG77" s="1308"/>
      <c r="CH77" s="1308"/>
      <c r="CI77" s="1308"/>
      <c r="CJ77" s="1308"/>
      <c r="CK77" s="1308"/>
      <c r="CL77" s="1308"/>
      <c r="CM77" s="1308"/>
      <c r="CN77" s="1308">
        <v>25.3</v>
      </c>
      <c r="CO77" s="1308"/>
      <c r="CP77" s="1308"/>
      <c r="CQ77" s="1308"/>
      <c r="CR77" s="1308"/>
      <c r="CS77" s="1308"/>
      <c r="CT77" s="1308"/>
      <c r="CU77" s="1308"/>
      <c r="CV77" s="1308">
        <v>25.5</v>
      </c>
      <c r="CW77" s="1308"/>
      <c r="CX77" s="1308"/>
      <c r="CY77" s="1308"/>
      <c r="CZ77" s="1308"/>
      <c r="DA77" s="1308"/>
      <c r="DB77" s="1308"/>
      <c r="DC77" s="1308"/>
    </row>
    <row r="78" spans="2:107" ht="13.5" x14ac:dyDescent="0.15">
      <c r="B78" s="387"/>
      <c r="G78" s="1306"/>
      <c r="H78" s="1306"/>
      <c r="I78" s="1306"/>
      <c r="J78" s="1306"/>
      <c r="K78" s="1307"/>
      <c r="L78" s="1307"/>
      <c r="M78" s="1307"/>
      <c r="N78" s="1307"/>
      <c r="AN78" s="1309"/>
      <c r="AO78" s="1309"/>
      <c r="AP78" s="1309"/>
      <c r="AQ78" s="1309"/>
      <c r="AR78" s="1309"/>
      <c r="AS78" s="1309"/>
      <c r="AT78" s="1309"/>
      <c r="AU78" s="1309"/>
      <c r="AV78" s="1309"/>
      <c r="AW78" s="1309"/>
      <c r="AX78" s="1309"/>
      <c r="AY78" s="1309"/>
      <c r="AZ78" s="1309"/>
      <c r="BA78" s="1309"/>
      <c r="BB78" s="1310"/>
      <c r="BC78" s="1310"/>
      <c r="BD78" s="1310"/>
      <c r="BE78" s="1310"/>
      <c r="BF78" s="1310"/>
      <c r="BG78" s="1310"/>
      <c r="BH78" s="1310"/>
      <c r="BI78" s="1310"/>
      <c r="BJ78" s="1310"/>
      <c r="BK78" s="1310"/>
      <c r="BL78" s="1310"/>
      <c r="BM78" s="1310"/>
      <c r="BN78" s="1310"/>
      <c r="BO78" s="1310"/>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87"/>
      <c r="G79" s="1306"/>
      <c r="H79" s="1306"/>
      <c r="I79" s="1312"/>
      <c r="J79" s="1312"/>
      <c r="K79" s="1313"/>
      <c r="L79" s="1313"/>
      <c r="M79" s="1313"/>
      <c r="N79" s="1313"/>
      <c r="AN79" s="1309"/>
      <c r="AO79" s="1309"/>
      <c r="AP79" s="1309"/>
      <c r="AQ79" s="1309"/>
      <c r="AR79" s="1309"/>
      <c r="AS79" s="1309"/>
      <c r="AT79" s="1309"/>
      <c r="AU79" s="1309"/>
      <c r="AV79" s="1309"/>
      <c r="AW79" s="1309"/>
      <c r="AX79" s="1309"/>
      <c r="AY79" s="1309"/>
      <c r="AZ79" s="1309"/>
      <c r="BA79" s="1309"/>
      <c r="BB79" s="1310" t="s">
        <v>603</v>
      </c>
      <c r="BC79" s="1310"/>
      <c r="BD79" s="1310"/>
      <c r="BE79" s="1310"/>
      <c r="BF79" s="1310"/>
      <c r="BG79" s="1310"/>
      <c r="BH79" s="1310"/>
      <c r="BI79" s="1310"/>
      <c r="BJ79" s="1310"/>
      <c r="BK79" s="1310"/>
      <c r="BL79" s="1310"/>
      <c r="BM79" s="1310"/>
      <c r="BN79" s="1310"/>
      <c r="BO79" s="1310"/>
      <c r="BP79" s="1308">
        <v>7.8</v>
      </c>
      <c r="BQ79" s="1308"/>
      <c r="BR79" s="1308"/>
      <c r="BS79" s="1308"/>
      <c r="BT79" s="1308"/>
      <c r="BU79" s="1308"/>
      <c r="BV79" s="1308"/>
      <c r="BW79" s="1308"/>
      <c r="BX79" s="1308">
        <v>7.5</v>
      </c>
      <c r="BY79" s="1308"/>
      <c r="BZ79" s="1308"/>
      <c r="CA79" s="1308"/>
      <c r="CB79" s="1308"/>
      <c r="CC79" s="1308"/>
      <c r="CD79" s="1308"/>
      <c r="CE79" s="1308"/>
      <c r="CF79" s="1308">
        <v>7.2</v>
      </c>
      <c r="CG79" s="1308"/>
      <c r="CH79" s="1308"/>
      <c r="CI79" s="1308"/>
      <c r="CJ79" s="1308"/>
      <c r="CK79" s="1308"/>
      <c r="CL79" s="1308"/>
      <c r="CM79" s="1308"/>
      <c r="CN79" s="1308">
        <v>6.9</v>
      </c>
      <c r="CO79" s="1308"/>
      <c r="CP79" s="1308"/>
      <c r="CQ79" s="1308"/>
      <c r="CR79" s="1308"/>
      <c r="CS79" s="1308"/>
      <c r="CT79" s="1308"/>
      <c r="CU79" s="1308"/>
      <c r="CV79" s="1308">
        <v>6.6</v>
      </c>
      <c r="CW79" s="1308"/>
      <c r="CX79" s="1308"/>
      <c r="CY79" s="1308"/>
      <c r="CZ79" s="1308"/>
      <c r="DA79" s="1308"/>
      <c r="DB79" s="1308"/>
      <c r="DC79" s="1308"/>
    </row>
    <row r="80" spans="2:107" ht="13.5" x14ac:dyDescent="0.15">
      <c r="B80" s="387"/>
      <c r="G80" s="1306"/>
      <c r="H80" s="1306"/>
      <c r="I80" s="1312"/>
      <c r="J80" s="1312"/>
      <c r="K80" s="1313"/>
      <c r="L80" s="1313"/>
      <c r="M80" s="1313"/>
      <c r="N80" s="1313"/>
      <c r="AN80" s="1309"/>
      <c r="AO80" s="1309"/>
      <c r="AP80" s="1309"/>
      <c r="AQ80" s="1309"/>
      <c r="AR80" s="1309"/>
      <c r="AS80" s="1309"/>
      <c r="AT80" s="1309"/>
      <c r="AU80" s="1309"/>
      <c r="AV80" s="1309"/>
      <c r="AW80" s="1309"/>
      <c r="AX80" s="1309"/>
      <c r="AY80" s="1309"/>
      <c r="AZ80" s="1309"/>
      <c r="BA80" s="1309"/>
      <c r="BB80" s="1310"/>
      <c r="BC80" s="1310"/>
      <c r="BD80" s="1310"/>
      <c r="BE80" s="1310"/>
      <c r="BF80" s="1310"/>
      <c r="BG80" s="1310"/>
      <c r="BH80" s="1310"/>
      <c r="BI80" s="1310"/>
      <c r="BJ80" s="1310"/>
      <c r="BK80" s="1310"/>
      <c r="BL80" s="1310"/>
      <c r="BM80" s="1310"/>
      <c r="BN80" s="1310"/>
      <c r="BO80" s="1310"/>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9reNDj7qPRTJWV2BktLe4vXzvHDxLRdAtZOabUTkOvTnLyqfwoor4vZksqmJo1WxuhDOeLeDIjPnjVBYR+/Kw==" saltValue="t0uinnd9tkLwr60ULsmQGA=="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OW76ighPq6a6XWp95wzeSeyP8y9jTRZvcaC9IWBC6WwBqePxJ4OvL37mgHsD+A0QPPaX9fO/EJUXy4z99GIUnw==" saltValue="kP2vDJWSzC/irlwFJ8rXT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eggGRBa9ZZ88ZbX6eQkW3dybsCmB8aOZs3Rg06p9NkVwVjrTrdlHQpv4TNGJjH9D/nNKCIM3L3hhUWK8G81aRw==" saltValue="CxBULNcDqBfHZHZ6qqklR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58172</v>
      </c>
      <c r="E3" s="162"/>
      <c r="F3" s="163">
        <v>54227</v>
      </c>
      <c r="G3" s="164"/>
      <c r="H3" s="165"/>
    </row>
    <row r="4" spans="1:8" x14ac:dyDescent="0.15">
      <c r="A4" s="166"/>
      <c r="B4" s="167"/>
      <c r="C4" s="168"/>
      <c r="D4" s="169">
        <v>35702</v>
      </c>
      <c r="E4" s="170"/>
      <c r="F4" s="171">
        <v>29694</v>
      </c>
      <c r="G4" s="172"/>
      <c r="H4" s="173"/>
    </row>
    <row r="5" spans="1:8" x14ac:dyDescent="0.15">
      <c r="A5" s="154" t="s">
        <v>554</v>
      </c>
      <c r="B5" s="159"/>
      <c r="C5" s="160"/>
      <c r="D5" s="161">
        <v>42656</v>
      </c>
      <c r="E5" s="162"/>
      <c r="F5" s="163">
        <v>57295</v>
      </c>
      <c r="G5" s="164"/>
      <c r="H5" s="165"/>
    </row>
    <row r="6" spans="1:8" x14ac:dyDescent="0.15">
      <c r="A6" s="166"/>
      <c r="B6" s="167"/>
      <c r="C6" s="168"/>
      <c r="D6" s="169">
        <v>23512</v>
      </c>
      <c r="E6" s="170"/>
      <c r="F6" s="171">
        <v>32771</v>
      </c>
      <c r="G6" s="172"/>
      <c r="H6" s="173"/>
    </row>
    <row r="7" spans="1:8" x14ac:dyDescent="0.15">
      <c r="A7" s="154" t="s">
        <v>555</v>
      </c>
      <c r="B7" s="159"/>
      <c r="C7" s="160"/>
      <c r="D7" s="161">
        <v>34737</v>
      </c>
      <c r="E7" s="162"/>
      <c r="F7" s="163">
        <v>54110</v>
      </c>
      <c r="G7" s="164"/>
      <c r="H7" s="165"/>
    </row>
    <row r="8" spans="1:8" x14ac:dyDescent="0.15">
      <c r="A8" s="166"/>
      <c r="B8" s="167"/>
      <c r="C8" s="168"/>
      <c r="D8" s="169">
        <v>19589</v>
      </c>
      <c r="E8" s="170"/>
      <c r="F8" s="171">
        <v>30620</v>
      </c>
      <c r="G8" s="172"/>
      <c r="H8" s="173"/>
    </row>
    <row r="9" spans="1:8" x14ac:dyDescent="0.15">
      <c r="A9" s="154" t="s">
        <v>556</v>
      </c>
      <c r="B9" s="159"/>
      <c r="C9" s="160"/>
      <c r="D9" s="161">
        <v>33536</v>
      </c>
      <c r="E9" s="162"/>
      <c r="F9" s="163">
        <v>54684</v>
      </c>
      <c r="G9" s="164"/>
      <c r="H9" s="165"/>
    </row>
    <row r="10" spans="1:8" x14ac:dyDescent="0.15">
      <c r="A10" s="166"/>
      <c r="B10" s="167"/>
      <c r="C10" s="168"/>
      <c r="D10" s="169">
        <v>16539</v>
      </c>
      <c r="E10" s="170"/>
      <c r="F10" s="171">
        <v>32829</v>
      </c>
      <c r="G10" s="172"/>
      <c r="H10" s="173"/>
    </row>
    <row r="11" spans="1:8" x14ac:dyDescent="0.15">
      <c r="A11" s="154" t="s">
        <v>557</v>
      </c>
      <c r="B11" s="159"/>
      <c r="C11" s="160"/>
      <c r="D11" s="161">
        <v>41264</v>
      </c>
      <c r="E11" s="162"/>
      <c r="F11" s="163">
        <v>62383</v>
      </c>
      <c r="G11" s="164"/>
      <c r="H11" s="165"/>
    </row>
    <row r="12" spans="1:8" x14ac:dyDescent="0.15">
      <c r="A12" s="166"/>
      <c r="B12" s="167"/>
      <c r="C12" s="174"/>
      <c r="D12" s="169">
        <v>23587</v>
      </c>
      <c r="E12" s="170"/>
      <c r="F12" s="171">
        <v>35325</v>
      </c>
      <c r="G12" s="172"/>
      <c r="H12" s="173"/>
    </row>
    <row r="13" spans="1:8" x14ac:dyDescent="0.15">
      <c r="A13" s="154"/>
      <c r="B13" s="159"/>
      <c r="C13" s="175"/>
      <c r="D13" s="176">
        <v>42073</v>
      </c>
      <c r="E13" s="177"/>
      <c r="F13" s="178">
        <v>56540</v>
      </c>
      <c r="G13" s="179"/>
      <c r="H13" s="165"/>
    </row>
    <row r="14" spans="1:8" x14ac:dyDescent="0.15">
      <c r="A14" s="166"/>
      <c r="B14" s="167"/>
      <c r="C14" s="168"/>
      <c r="D14" s="169">
        <v>23786</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7.97</v>
      </c>
      <c r="C19" s="180">
        <f>ROUND(VALUE(SUBSTITUTE(実質収支比率等に係る経年分析!G$48,"▲","-")),2)</f>
        <v>8.86</v>
      </c>
      <c r="D19" s="180">
        <f>ROUND(VALUE(SUBSTITUTE(実質収支比率等に係る経年分析!H$48,"▲","-")),2)</f>
        <v>9.1300000000000008</v>
      </c>
      <c r="E19" s="180">
        <f>ROUND(VALUE(SUBSTITUTE(実質収支比率等に係る経年分析!I$48,"▲","-")),2)</f>
        <v>9.8800000000000008</v>
      </c>
      <c r="F19" s="180">
        <f>ROUND(VALUE(SUBSTITUTE(実質収支比率等に係る経年分析!J$48,"▲","-")),2)</f>
        <v>12.55</v>
      </c>
    </row>
    <row r="20" spans="1:11" x14ac:dyDescent="0.15">
      <c r="A20" s="180" t="s">
        <v>55</v>
      </c>
      <c r="B20" s="180">
        <f>ROUND(VALUE(SUBSTITUTE(実質収支比率等に係る経年分析!F$47,"▲","-")),2)</f>
        <v>25.77</v>
      </c>
      <c r="C20" s="180">
        <f>ROUND(VALUE(SUBSTITUTE(実質収支比率等に係る経年分析!G$47,"▲","-")),2)</f>
        <v>25.06</v>
      </c>
      <c r="D20" s="180">
        <f>ROUND(VALUE(SUBSTITUTE(実質収支比率等に係る経年分析!H$47,"▲","-")),2)</f>
        <v>23.16</v>
      </c>
      <c r="E20" s="180">
        <f>ROUND(VALUE(SUBSTITUTE(実質収支比率等に係る経年分析!I$47,"▲","-")),2)</f>
        <v>28.92</v>
      </c>
      <c r="F20" s="180">
        <f>ROUND(VALUE(SUBSTITUTE(実質収支比率等に係る経年分析!J$47,"▲","-")),2)</f>
        <v>27.01</v>
      </c>
    </row>
    <row r="21" spans="1:11" x14ac:dyDescent="0.15">
      <c r="A21" s="180" t="s">
        <v>56</v>
      </c>
      <c r="B21" s="180">
        <f>IF(ISNUMBER(VALUE(SUBSTITUTE(実質収支比率等に係る経年分析!F$49,"▲","-"))),ROUND(VALUE(SUBSTITUTE(実質収支比率等に係る経年分析!F$49,"▲","-")),2),NA())</f>
        <v>6.01</v>
      </c>
      <c r="C21" s="180">
        <f>IF(ISNUMBER(VALUE(SUBSTITUTE(実質収支比率等に係る経年分析!G$49,"▲","-"))),ROUND(VALUE(SUBSTITUTE(実質収支比率等に係る経年分析!G$49,"▲","-")),2),NA())</f>
        <v>1.3</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1.24</v>
      </c>
      <c r="F21" s="180">
        <f>IF(ISNUMBER(VALUE(SUBSTITUTE(実質収支比率等に係る経年分析!J$49,"▲","-"))),ROUND(VALUE(SUBSTITUTE(実質収支比率等に係る経年分析!J$49,"▲","-")),2),NA())</f>
        <v>4.93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0.28000000000000003</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介護保険（介護サービス事業勘定）特別会計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介護保険（保険事業勘定）特別会計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8.7899999999999991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2778</v>
      </c>
      <c r="E42" s="182"/>
      <c r="F42" s="182"/>
      <c r="G42" s="182">
        <f>'実質公債費比率（分子）の構造'!L$52</f>
        <v>2734</v>
      </c>
      <c r="H42" s="182"/>
      <c r="I42" s="182"/>
      <c r="J42" s="182">
        <f>'実質公債費比率（分子）の構造'!M$52</f>
        <v>2687</v>
      </c>
      <c r="K42" s="182"/>
      <c r="L42" s="182"/>
      <c r="M42" s="182">
        <f>'実質公債費比率（分子）の構造'!N$52</f>
        <v>2717</v>
      </c>
      <c r="N42" s="182"/>
      <c r="O42" s="182"/>
      <c r="P42" s="182">
        <f>'実質公債費比率（分子）の構造'!O$52</f>
        <v>2702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v>
      </c>
      <c r="C45" s="182"/>
      <c r="D45" s="182"/>
      <c r="E45" s="182">
        <f>'実質公債費比率（分子）の構造'!L$49</f>
        <v>37</v>
      </c>
      <c r="F45" s="182"/>
      <c r="G45" s="182"/>
      <c r="H45" s="182">
        <f>'実質公債費比率（分子）の構造'!M$49</f>
        <v>80</v>
      </c>
      <c r="I45" s="182"/>
      <c r="J45" s="182"/>
      <c r="K45" s="182">
        <f>'実質公債費比率（分子）の構造'!N$49</f>
        <v>108</v>
      </c>
      <c r="L45" s="182"/>
      <c r="M45" s="182"/>
      <c r="N45" s="182">
        <f>'実質公債費比率（分子）の構造'!O$49</f>
        <v>145</v>
      </c>
      <c r="O45" s="182"/>
      <c r="P45" s="182"/>
    </row>
    <row r="46" spans="1:16" x14ac:dyDescent="0.15">
      <c r="A46" s="182" t="s">
        <v>67</v>
      </c>
      <c r="B46" s="182">
        <f>'実質公債費比率（分子）の構造'!K$48</f>
        <v>1744</v>
      </c>
      <c r="C46" s="182"/>
      <c r="D46" s="182"/>
      <c r="E46" s="182">
        <f>'実質公債費比率（分子）の構造'!L$48</f>
        <v>1676</v>
      </c>
      <c r="F46" s="182"/>
      <c r="G46" s="182"/>
      <c r="H46" s="182">
        <f>'実質公債費比率（分子）の構造'!M$48</f>
        <v>1835</v>
      </c>
      <c r="I46" s="182"/>
      <c r="J46" s="182"/>
      <c r="K46" s="182">
        <f>'実質公債費比率（分子）の構造'!N$48</f>
        <v>1651</v>
      </c>
      <c r="L46" s="182"/>
      <c r="M46" s="182"/>
      <c r="N46" s="182">
        <f>'実質公債費比率（分子）の構造'!O$48</f>
        <v>1643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1241</v>
      </c>
      <c r="C49" s="182"/>
      <c r="D49" s="182"/>
      <c r="E49" s="182">
        <f>'実質公債費比率（分子）の構造'!L$45</f>
        <v>1232</v>
      </c>
      <c r="F49" s="182"/>
      <c r="G49" s="182"/>
      <c r="H49" s="182">
        <f>'実質公債費比率（分子）の構造'!M$45</f>
        <v>1290</v>
      </c>
      <c r="I49" s="182"/>
      <c r="J49" s="182"/>
      <c r="K49" s="182">
        <f>'実質公債費比率（分子）の構造'!N$45</f>
        <v>1238</v>
      </c>
      <c r="L49" s="182"/>
      <c r="M49" s="182"/>
      <c r="N49" s="182">
        <f>'実質公債費比率（分子）の構造'!O$45</f>
        <v>1182</v>
      </c>
      <c r="O49" s="182"/>
      <c r="P49" s="182"/>
    </row>
    <row r="50" spans="1:16" x14ac:dyDescent="0.15">
      <c r="A50" s="182" t="s">
        <v>71</v>
      </c>
      <c r="B50" s="182" t="e">
        <f>NA()</f>
        <v>#N/A</v>
      </c>
      <c r="C50" s="182">
        <f>IF(ISNUMBER('実質公債費比率（分子）の構造'!K$53),'実質公債費比率（分子）の構造'!K$53,NA())</f>
        <v>222</v>
      </c>
      <c r="D50" s="182" t="e">
        <f>NA()</f>
        <v>#N/A</v>
      </c>
      <c r="E50" s="182" t="e">
        <f>NA()</f>
        <v>#N/A</v>
      </c>
      <c r="F50" s="182">
        <f>IF(ISNUMBER('実質公債費比率（分子）の構造'!L$53),'実質公債費比率（分子）の構造'!L$53,NA())</f>
        <v>211</v>
      </c>
      <c r="G50" s="182" t="e">
        <f>NA()</f>
        <v>#N/A</v>
      </c>
      <c r="H50" s="182" t="e">
        <f>NA()</f>
        <v>#N/A</v>
      </c>
      <c r="I50" s="182">
        <f>IF(ISNUMBER('実質公債費比率（分子）の構造'!M$53),'実質公債費比率（分子）の構造'!M$53,NA())</f>
        <v>518</v>
      </c>
      <c r="J50" s="182" t="e">
        <f>NA()</f>
        <v>#N/A</v>
      </c>
      <c r="K50" s="182" t="e">
        <f>NA()</f>
        <v>#N/A</v>
      </c>
      <c r="L50" s="182">
        <f>IF(ISNUMBER('実質公債費比率（分子）の構造'!N$53),'実質公債費比率（分子）の構造'!N$53,NA())</f>
        <v>280</v>
      </c>
      <c r="M50" s="182" t="e">
        <f>NA()</f>
        <v>#N/A</v>
      </c>
      <c r="N50" s="182" t="e">
        <f>NA()</f>
        <v>#N/A</v>
      </c>
      <c r="O50" s="182">
        <f>IF(ISNUMBER('実質公債費比率（分子）の構造'!O$53),'実質公債費比率（分子）の構造'!O$53,NA())</f>
        <v>268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17650</v>
      </c>
      <c r="E56" s="181"/>
      <c r="F56" s="181"/>
      <c r="G56" s="181">
        <f>'将来負担比率（分子）の構造'!J$52</f>
        <v>17097</v>
      </c>
      <c r="H56" s="181"/>
      <c r="I56" s="181"/>
      <c r="J56" s="181">
        <f>'将来負担比率（分子）の構造'!K$52</f>
        <v>16291</v>
      </c>
      <c r="K56" s="181"/>
      <c r="L56" s="181"/>
      <c r="M56" s="181">
        <f>'将来負担比率（分子）の構造'!L$52</f>
        <v>15555</v>
      </c>
      <c r="N56" s="181"/>
      <c r="O56" s="181"/>
      <c r="P56" s="181">
        <f>'将来負担比率（分子）の構造'!M$52</f>
        <v>14380</v>
      </c>
    </row>
    <row r="57" spans="1:16" x14ac:dyDescent="0.15">
      <c r="A57" s="181" t="s">
        <v>42</v>
      </c>
      <c r="B57" s="181"/>
      <c r="C57" s="181"/>
      <c r="D57" s="181">
        <f>'将来負担比率（分子）の構造'!I$51</f>
        <v>10077</v>
      </c>
      <c r="E57" s="181"/>
      <c r="F57" s="181"/>
      <c r="G57" s="181">
        <f>'将来負担比率（分子）の構造'!J$51</f>
        <v>10193</v>
      </c>
      <c r="H57" s="181"/>
      <c r="I57" s="181"/>
      <c r="J57" s="181">
        <f>'将来負担比率（分子）の構造'!K$51</f>
        <v>10342</v>
      </c>
      <c r="K57" s="181"/>
      <c r="L57" s="181"/>
      <c r="M57" s="181">
        <f>'将来負担比率（分子）の構造'!L$51</f>
        <v>10349</v>
      </c>
      <c r="N57" s="181"/>
      <c r="O57" s="181"/>
      <c r="P57" s="181">
        <f>'将来負担比率（分子）の構造'!M$51</f>
        <v>10463</v>
      </c>
    </row>
    <row r="58" spans="1:16" x14ac:dyDescent="0.15">
      <c r="A58" s="181" t="s">
        <v>41</v>
      </c>
      <c r="B58" s="181"/>
      <c r="C58" s="181"/>
      <c r="D58" s="181">
        <f>'将来負担比率（分子）の構造'!I$50</f>
        <v>6948</v>
      </c>
      <c r="E58" s="181"/>
      <c r="F58" s="181"/>
      <c r="G58" s="181">
        <f>'将来負担比率（分子）の構造'!J$50</f>
        <v>6661</v>
      </c>
      <c r="H58" s="181"/>
      <c r="I58" s="181"/>
      <c r="J58" s="181">
        <f>'将来負担比率（分子）の構造'!K$50</f>
        <v>6544</v>
      </c>
      <c r="K58" s="181"/>
      <c r="L58" s="181"/>
      <c r="M58" s="181">
        <f>'将来負担比率（分子）の構造'!L$50</f>
        <v>7797</v>
      </c>
      <c r="N58" s="181"/>
      <c r="O58" s="181"/>
      <c r="P58" s="181">
        <f>'将来負担比率（分子）の構造'!M$50</f>
        <v>7797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1378</v>
      </c>
      <c r="C61" s="181"/>
      <c r="D61" s="181"/>
      <c r="E61" s="181">
        <f>'将来負担比率（分子）の構造'!J$46</f>
        <v>1154</v>
      </c>
      <c r="F61" s="181"/>
      <c r="G61" s="181"/>
      <c r="H61" s="181">
        <f>'将来負担比率（分子）の構造'!K$46</f>
        <v>1118</v>
      </c>
      <c r="I61" s="181"/>
      <c r="J61" s="181"/>
      <c r="K61" s="181">
        <f>'将来負担比率（分子）の構造'!L$46</f>
        <v>1129</v>
      </c>
      <c r="L61" s="181"/>
      <c r="M61" s="181"/>
      <c r="N61" s="181">
        <f>'将来負担比率（分子）の構造'!M$46</f>
        <v>1102</v>
      </c>
      <c r="O61" s="181"/>
      <c r="P61" s="181"/>
    </row>
    <row r="62" spans="1:16" x14ac:dyDescent="0.15">
      <c r="A62" s="181" t="s">
        <v>35</v>
      </c>
      <c r="B62" s="181">
        <f>'将来負担比率（分子）の構造'!I$45</f>
        <v>2952</v>
      </c>
      <c r="C62" s="181"/>
      <c r="D62" s="181"/>
      <c r="E62" s="181">
        <f>'将来負担比率（分子）の構造'!J$45</f>
        <v>2750</v>
      </c>
      <c r="F62" s="181"/>
      <c r="G62" s="181"/>
      <c r="H62" s="181">
        <f>'将来負担比率（分子）の構造'!K$45</f>
        <v>3017</v>
      </c>
      <c r="I62" s="181"/>
      <c r="J62" s="181"/>
      <c r="K62" s="181">
        <f>'将来負担比率（分子）の構造'!L$45</f>
        <v>3045</v>
      </c>
      <c r="L62" s="181"/>
      <c r="M62" s="181"/>
      <c r="N62" s="181">
        <f>'将来負担比率（分子）の構造'!M$45</f>
        <v>3147</v>
      </c>
      <c r="O62" s="181"/>
      <c r="P62" s="181"/>
    </row>
    <row r="63" spans="1:16" x14ac:dyDescent="0.15">
      <c r="A63" s="181" t="s">
        <v>34</v>
      </c>
      <c r="B63" s="181">
        <f>'将来負担比率（分子）の構造'!I$44</f>
        <v>1237</v>
      </c>
      <c r="C63" s="181"/>
      <c r="D63" s="181"/>
      <c r="E63" s="181">
        <f>'将来負担比率（分子）の構造'!J$44</f>
        <v>1716</v>
      </c>
      <c r="F63" s="181"/>
      <c r="G63" s="181"/>
      <c r="H63" s="181">
        <f>'将来負担比率（分子）の構造'!K$44</f>
        <v>1730</v>
      </c>
      <c r="I63" s="181"/>
      <c r="J63" s="181"/>
      <c r="K63" s="181">
        <f>'将来負担比率（分子）の構造'!L$44</f>
        <v>1713</v>
      </c>
      <c r="L63" s="181"/>
      <c r="M63" s="181"/>
      <c r="N63" s="181">
        <f>'将来負担比率（分子）の構造'!M$44</f>
        <v>1723</v>
      </c>
      <c r="O63" s="181"/>
      <c r="P63" s="181"/>
    </row>
    <row r="64" spans="1:16" x14ac:dyDescent="0.15">
      <c r="A64" s="181" t="s">
        <v>33</v>
      </c>
      <c r="B64" s="181">
        <f>'将来負担比率（分子）の構造'!I$43</f>
        <v>17463</v>
      </c>
      <c r="C64" s="181"/>
      <c r="D64" s="181"/>
      <c r="E64" s="181">
        <f>'将来負担比率（分子）の構造'!J$43</f>
        <v>16895</v>
      </c>
      <c r="F64" s="181"/>
      <c r="G64" s="181"/>
      <c r="H64" s="181">
        <f>'将来負担比率（分子）の構造'!K$43</f>
        <v>16366</v>
      </c>
      <c r="I64" s="181"/>
      <c r="J64" s="181"/>
      <c r="K64" s="181">
        <f>'将来負担比率（分子）の構造'!L$43</f>
        <v>15649</v>
      </c>
      <c r="L64" s="181"/>
      <c r="M64" s="181"/>
      <c r="N64" s="181">
        <f>'将来負担比率（分子）の構造'!M$43</f>
        <v>15451</v>
      </c>
      <c r="O64" s="181"/>
      <c r="P64" s="181"/>
    </row>
    <row r="65" spans="1:16" x14ac:dyDescent="0.15">
      <c r="A65" s="181" t="s">
        <v>32</v>
      </c>
      <c r="B65" s="181">
        <f>'将来負担比率（分子）の構造'!I$42</f>
        <v>129</v>
      </c>
      <c r="C65" s="181"/>
      <c r="D65" s="181"/>
      <c r="E65" s="181">
        <f>'将来負担比率（分子）の構造'!J$42</f>
        <v>127</v>
      </c>
      <c r="F65" s="181"/>
      <c r="G65" s="181"/>
      <c r="H65" s="181">
        <f>'将来負担比率（分子）の構造'!K$42</f>
        <v>127</v>
      </c>
      <c r="I65" s="181"/>
      <c r="J65" s="181"/>
      <c r="K65" s="181">
        <f>'将来負担比率（分子）の構造'!L$42</f>
        <v>114</v>
      </c>
      <c r="L65" s="181"/>
      <c r="M65" s="181"/>
      <c r="N65" s="181">
        <f>'将来負担比率（分子）の構造'!M$42</f>
        <v>426</v>
      </c>
      <c r="O65" s="181"/>
      <c r="P65" s="181"/>
    </row>
    <row r="66" spans="1:16" x14ac:dyDescent="0.15">
      <c r="A66" s="181" t="s">
        <v>31</v>
      </c>
      <c r="B66" s="181">
        <f>'将来負担比率（分子）の構造'!I$41</f>
        <v>9877</v>
      </c>
      <c r="C66" s="181"/>
      <c r="D66" s="181"/>
      <c r="E66" s="181">
        <f>'将来負担比率（分子）の構造'!J$41</f>
        <v>9917</v>
      </c>
      <c r="F66" s="181"/>
      <c r="G66" s="181"/>
      <c r="H66" s="181">
        <f>'将来負担比率（分子）の構造'!K$41</f>
        <v>9715</v>
      </c>
      <c r="I66" s="181"/>
      <c r="J66" s="181"/>
      <c r="K66" s="181">
        <f>'将来負担比率（分子）の構造'!L$41</f>
        <v>9369</v>
      </c>
      <c r="L66" s="181"/>
      <c r="M66" s="181"/>
      <c r="N66" s="181">
        <f>'将来負担比率（分子）の構造'!M$41</f>
        <v>9385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4639</v>
      </c>
      <c r="C72" s="185">
        <f>基金残高に係る経年分析!G55</f>
        <v>4980</v>
      </c>
      <c r="D72" s="185">
        <f>基金残高に係る経年分析!H55</f>
        <v>5211</v>
      </c>
    </row>
    <row r="73" spans="1:16" x14ac:dyDescent="0.15">
      <c r="A73" s="184" t="s">
        <v>78</v>
      </c>
      <c r="B73" s="185">
        <f>基金残高に係る経年分析!F56</f>
        <v>7</v>
      </c>
      <c r="C73" s="185">
        <f>基金残高に係る経年分析!G56</f>
        <v>7</v>
      </c>
      <c r="D73" s="185">
        <f>基金残高に係る経年分析!H56</f>
        <v>7</v>
      </c>
    </row>
    <row r="74" spans="1:16" x14ac:dyDescent="0.15">
      <c r="A74" s="184" t="s">
        <v>79</v>
      </c>
      <c r="B74" s="185">
        <f>基金残高に係る経年分析!F57</f>
        <v>1398</v>
      </c>
      <c r="C74" s="185">
        <f>基金残高に係る経年分析!G57</f>
        <v>1864</v>
      </c>
      <c r="D74" s="185">
        <f>基金残高に係る経年分析!H57</f>
        <v>1917</v>
      </c>
    </row>
  </sheetData>
  <sheetProtection algorithmName="SHA-512" hashValue="9UWWUQaSe4idq69u3oq4FE5Y+dDTIifCZl7RJ+QfCUVJ2euWHLJ4bR5OWIujdD1feUHKwYRsiTX+Np8caeictw==" saltValue="cs5taysbHiBkr/+/YnKN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18115810</v>
      </c>
      <c r="S5" s="734"/>
      <c r="T5" s="734"/>
      <c r="U5" s="734"/>
      <c r="V5" s="734"/>
      <c r="W5" s="734"/>
      <c r="X5" s="734"/>
      <c r="Y5" s="777"/>
      <c r="Z5" s="795">
        <v>57</v>
      </c>
      <c r="AA5" s="795"/>
      <c r="AB5" s="795"/>
      <c r="AC5" s="795"/>
      <c r="AD5" s="796">
        <v>16958335</v>
      </c>
      <c r="AE5" s="796"/>
      <c r="AF5" s="796"/>
      <c r="AG5" s="796"/>
      <c r="AH5" s="796"/>
      <c r="AI5" s="796"/>
      <c r="AJ5" s="796"/>
      <c r="AK5" s="796"/>
      <c r="AL5" s="778">
        <v>88.6</v>
      </c>
      <c r="AM5" s="749"/>
      <c r="AN5" s="749"/>
      <c r="AO5" s="779"/>
      <c r="AP5" s="744" t="s">
        <v>226</v>
      </c>
      <c r="AQ5" s="745"/>
      <c r="AR5" s="745"/>
      <c r="AS5" s="745"/>
      <c r="AT5" s="745"/>
      <c r="AU5" s="745"/>
      <c r="AV5" s="745"/>
      <c r="AW5" s="745"/>
      <c r="AX5" s="745"/>
      <c r="AY5" s="745"/>
      <c r="AZ5" s="745"/>
      <c r="BA5" s="745"/>
      <c r="BB5" s="745"/>
      <c r="BC5" s="745"/>
      <c r="BD5" s="745"/>
      <c r="BE5" s="745"/>
      <c r="BF5" s="746"/>
      <c r="BG5" s="678">
        <v>16958335</v>
      </c>
      <c r="BH5" s="679"/>
      <c r="BI5" s="679"/>
      <c r="BJ5" s="679"/>
      <c r="BK5" s="679"/>
      <c r="BL5" s="679"/>
      <c r="BM5" s="679"/>
      <c r="BN5" s="680"/>
      <c r="BO5" s="715">
        <v>93.6</v>
      </c>
      <c r="BP5" s="715"/>
      <c r="BQ5" s="715"/>
      <c r="BR5" s="715"/>
      <c r="BS5" s="716" t="s">
        <v>130</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243590</v>
      </c>
      <c r="S6" s="679"/>
      <c r="T6" s="679"/>
      <c r="U6" s="679"/>
      <c r="V6" s="679"/>
      <c r="W6" s="679"/>
      <c r="X6" s="679"/>
      <c r="Y6" s="680"/>
      <c r="Z6" s="715">
        <v>0.8</v>
      </c>
      <c r="AA6" s="715"/>
      <c r="AB6" s="715"/>
      <c r="AC6" s="715"/>
      <c r="AD6" s="716">
        <v>243590</v>
      </c>
      <c r="AE6" s="716"/>
      <c r="AF6" s="716"/>
      <c r="AG6" s="716"/>
      <c r="AH6" s="716"/>
      <c r="AI6" s="716"/>
      <c r="AJ6" s="716"/>
      <c r="AK6" s="716"/>
      <c r="AL6" s="681">
        <v>1.3</v>
      </c>
      <c r="AM6" s="682"/>
      <c r="AN6" s="682"/>
      <c r="AO6" s="717"/>
      <c r="AP6" s="675" t="s">
        <v>231</v>
      </c>
      <c r="AQ6" s="676"/>
      <c r="AR6" s="676"/>
      <c r="AS6" s="676"/>
      <c r="AT6" s="676"/>
      <c r="AU6" s="676"/>
      <c r="AV6" s="676"/>
      <c r="AW6" s="676"/>
      <c r="AX6" s="676"/>
      <c r="AY6" s="676"/>
      <c r="AZ6" s="676"/>
      <c r="BA6" s="676"/>
      <c r="BB6" s="676"/>
      <c r="BC6" s="676"/>
      <c r="BD6" s="676"/>
      <c r="BE6" s="676"/>
      <c r="BF6" s="677"/>
      <c r="BG6" s="678">
        <v>16958335</v>
      </c>
      <c r="BH6" s="679"/>
      <c r="BI6" s="679"/>
      <c r="BJ6" s="679"/>
      <c r="BK6" s="679"/>
      <c r="BL6" s="679"/>
      <c r="BM6" s="679"/>
      <c r="BN6" s="680"/>
      <c r="BO6" s="715">
        <v>93.6</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268367</v>
      </c>
      <c r="CS6" s="679"/>
      <c r="CT6" s="679"/>
      <c r="CU6" s="679"/>
      <c r="CV6" s="679"/>
      <c r="CW6" s="679"/>
      <c r="CX6" s="679"/>
      <c r="CY6" s="680"/>
      <c r="CZ6" s="778">
        <v>0.9</v>
      </c>
      <c r="DA6" s="749"/>
      <c r="DB6" s="749"/>
      <c r="DC6" s="781"/>
      <c r="DD6" s="684" t="s">
        <v>146</v>
      </c>
      <c r="DE6" s="679"/>
      <c r="DF6" s="679"/>
      <c r="DG6" s="679"/>
      <c r="DH6" s="679"/>
      <c r="DI6" s="679"/>
      <c r="DJ6" s="679"/>
      <c r="DK6" s="679"/>
      <c r="DL6" s="679"/>
      <c r="DM6" s="679"/>
      <c r="DN6" s="679"/>
      <c r="DO6" s="679"/>
      <c r="DP6" s="680"/>
      <c r="DQ6" s="684">
        <v>268314</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11375</v>
      </c>
      <c r="S7" s="679"/>
      <c r="T7" s="679"/>
      <c r="U7" s="679"/>
      <c r="V7" s="679"/>
      <c r="W7" s="679"/>
      <c r="X7" s="679"/>
      <c r="Y7" s="680"/>
      <c r="Z7" s="715">
        <v>0</v>
      </c>
      <c r="AA7" s="715"/>
      <c r="AB7" s="715"/>
      <c r="AC7" s="715"/>
      <c r="AD7" s="716">
        <v>11375</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7328684</v>
      </c>
      <c r="BH7" s="679"/>
      <c r="BI7" s="679"/>
      <c r="BJ7" s="679"/>
      <c r="BK7" s="679"/>
      <c r="BL7" s="679"/>
      <c r="BM7" s="679"/>
      <c r="BN7" s="680"/>
      <c r="BO7" s="715">
        <v>40.5</v>
      </c>
      <c r="BP7" s="715"/>
      <c r="BQ7" s="715"/>
      <c r="BR7" s="715"/>
      <c r="BS7" s="716" t="s">
        <v>130</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3970009</v>
      </c>
      <c r="CS7" s="679"/>
      <c r="CT7" s="679"/>
      <c r="CU7" s="679"/>
      <c r="CV7" s="679"/>
      <c r="CW7" s="679"/>
      <c r="CX7" s="679"/>
      <c r="CY7" s="680"/>
      <c r="CZ7" s="715">
        <v>13.6</v>
      </c>
      <c r="DA7" s="715"/>
      <c r="DB7" s="715"/>
      <c r="DC7" s="715"/>
      <c r="DD7" s="684">
        <v>48670</v>
      </c>
      <c r="DE7" s="679"/>
      <c r="DF7" s="679"/>
      <c r="DG7" s="679"/>
      <c r="DH7" s="679"/>
      <c r="DI7" s="679"/>
      <c r="DJ7" s="679"/>
      <c r="DK7" s="679"/>
      <c r="DL7" s="679"/>
      <c r="DM7" s="679"/>
      <c r="DN7" s="679"/>
      <c r="DO7" s="679"/>
      <c r="DP7" s="680"/>
      <c r="DQ7" s="684">
        <v>3673524</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79081</v>
      </c>
      <c r="S8" s="679"/>
      <c r="T8" s="679"/>
      <c r="U8" s="679"/>
      <c r="V8" s="679"/>
      <c r="W8" s="679"/>
      <c r="X8" s="679"/>
      <c r="Y8" s="680"/>
      <c r="Z8" s="715">
        <v>0.2</v>
      </c>
      <c r="AA8" s="715"/>
      <c r="AB8" s="715"/>
      <c r="AC8" s="715"/>
      <c r="AD8" s="716">
        <v>79081</v>
      </c>
      <c r="AE8" s="716"/>
      <c r="AF8" s="716"/>
      <c r="AG8" s="716"/>
      <c r="AH8" s="716"/>
      <c r="AI8" s="716"/>
      <c r="AJ8" s="716"/>
      <c r="AK8" s="716"/>
      <c r="AL8" s="681">
        <v>0.4</v>
      </c>
      <c r="AM8" s="682"/>
      <c r="AN8" s="682"/>
      <c r="AO8" s="717"/>
      <c r="AP8" s="675" t="s">
        <v>238</v>
      </c>
      <c r="AQ8" s="676"/>
      <c r="AR8" s="676"/>
      <c r="AS8" s="676"/>
      <c r="AT8" s="676"/>
      <c r="AU8" s="676"/>
      <c r="AV8" s="676"/>
      <c r="AW8" s="676"/>
      <c r="AX8" s="676"/>
      <c r="AY8" s="676"/>
      <c r="AZ8" s="676"/>
      <c r="BA8" s="676"/>
      <c r="BB8" s="676"/>
      <c r="BC8" s="676"/>
      <c r="BD8" s="676"/>
      <c r="BE8" s="676"/>
      <c r="BF8" s="677"/>
      <c r="BG8" s="678">
        <v>140675</v>
      </c>
      <c r="BH8" s="679"/>
      <c r="BI8" s="679"/>
      <c r="BJ8" s="679"/>
      <c r="BK8" s="679"/>
      <c r="BL8" s="679"/>
      <c r="BM8" s="679"/>
      <c r="BN8" s="680"/>
      <c r="BO8" s="715">
        <v>0.8</v>
      </c>
      <c r="BP8" s="715"/>
      <c r="BQ8" s="715"/>
      <c r="BR8" s="715"/>
      <c r="BS8" s="684" t="s">
        <v>130</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9628898</v>
      </c>
      <c r="CS8" s="679"/>
      <c r="CT8" s="679"/>
      <c r="CU8" s="679"/>
      <c r="CV8" s="679"/>
      <c r="CW8" s="679"/>
      <c r="CX8" s="679"/>
      <c r="CY8" s="680"/>
      <c r="CZ8" s="715">
        <v>33</v>
      </c>
      <c r="DA8" s="715"/>
      <c r="DB8" s="715"/>
      <c r="DC8" s="715"/>
      <c r="DD8" s="684">
        <v>65379</v>
      </c>
      <c r="DE8" s="679"/>
      <c r="DF8" s="679"/>
      <c r="DG8" s="679"/>
      <c r="DH8" s="679"/>
      <c r="DI8" s="679"/>
      <c r="DJ8" s="679"/>
      <c r="DK8" s="679"/>
      <c r="DL8" s="679"/>
      <c r="DM8" s="679"/>
      <c r="DN8" s="679"/>
      <c r="DO8" s="679"/>
      <c r="DP8" s="680"/>
      <c r="DQ8" s="684">
        <v>5473624</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40806</v>
      </c>
      <c r="S9" s="679"/>
      <c r="T9" s="679"/>
      <c r="U9" s="679"/>
      <c r="V9" s="679"/>
      <c r="W9" s="679"/>
      <c r="X9" s="679"/>
      <c r="Y9" s="680"/>
      <c r="Z9" s="715">
        <v>0.1</v>
      </c>
      <c r="AA9" s="715"/>
      <c r="AB9" s="715"/>
      <c r="AC9" s="715"/>
      <c r="AD9" s="716">
        <v>40806</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4814122</v>
      </c>
      <c r="BH9" s="679"/>
      <c r="BI9" s="679"/>
      <c r="BJ9" s="679"/>
      <c r="BK9" s="679"/>
      <c r="BL9" s="679"/>
      <c r="BM9" s="679"/>
      <c r="BN9" s="680"/>
      <c r="BO9" s="715">
        <v>26.6</v>
      </c>
      <c r="BP9" s="715"/>
      <c r="BQ9" s="715"/>
      <c r="BR9" s="715"/>
      <c r="BS9" s="684" t="s">
        <v>232</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3622763</v>
      </c>
      <c r="CS9" s="679"/>
      <c r="CT9" s="679"/>
      <c r="CU9" s="679"/>
      <c r="CV9" s="679"/>
      <c r="CW9" s="679"/>
      <c r="CX9" s="679"/>
      <c r="CY9" s="680"/>
      <c r="CZ9" s="715">
        <v>12.4</v>
      </c>
      <c r="DA9" s="715"/>
      <c r="DB9" s="715"/>
      <c r="DC9" s="715"/>
      <c r="DD9" s="684">
        <v>25389</v>
      </c>
      <c r="DE9" s="679"/>
      <c r="DF9" s="679"/>
      <c r="DG9" s="679"/>
      <c r="DH9" s="679"/>
      <c r="DI9" s="679"/>
      <c r="DJ9" s="679"/>
      <c r="DK9" s="679"/>
      <c r="DL9" s="679"/>
      <c r="DM9" s="679"/>
      <c r="DN9" s="679"/>
      <c r="DO9" s="679"/>
      <c r="DP9" s="680"/>
      <c r="DQ9" s="684">
        <v>3536865</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146</v>
      </c>
      <c r="AE10" s="716"/>
      <c r="AF10" s="716"/>
      <c r="AG10" s="716"/>
      <c r="AH10" s="716"/>
      <c r="AI10" s="716"/>
      <c r="AJ10" s="716"/>
      <c r="AK10" s="716"/>
      <c r="AL10" s="681" t="s">
        <v>232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177989</v>
      </c>
      <c r="BH10" s="679"/>
      <c r="BI10" s="679"/>
      <c r="BJ10" s="679"/>
      <c r="BK10" s="679"/>
      <c r="BL10" s="679"/>
      <c r="BM10" s="679"/>
      <c r="BN10" s="680"/>
      <c r="BO10" s="715">
        <v>1</v>
      </c>
      <c r="BP10" s="715"/>
      <c r="BQ10" s="715"/>
      <c r="BR10" s="715"/>
      <c r="BS10" s="684" t="s">
        <v>232</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82530</v>
      </c>
      <c r="CS10" s="679"/>
      <c r="CT10" s="679"/>
      <c r="CU10" s="679"/>
      <c r="CV10" s="679"/>
      <c r="CW10" s="679"/>
      <c r="CX10" s="679"/>
      <c r="CY10" s="680"/>
      <c r="CZ10" s="715">
        <v>0.3</v>
      </c>
      <c r="DA10" s="715"/>
      <c r="DB10" s="715"/>
      <c r="DC10" s="715"/>
      <c r="DD10" s="684" t="s">
        <v>130</v>
      </c>
      <c r="DE10" s="679"/>
      <c r="DF10" s="679"/>
      <c r="DG10" s="679"/>
      <c r="DH10" s="679"/>
      <c r="DI10" s="679"/>
      <c r="DJ10" s="679"/>
      <c r="DK10" s="679"/>
      <c r="DL10" s="679"/>
      <c r="DM10" s="679"/>
      <c r="DN10" s="679"/>
      <c r="DO10" s="679"/>
      <c r="DP10" s="680"/>
      <c r="DQ10" s="684">
        <v>41952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1328505</v>
      </c>
      <c r="S11" s="679"/>
      <c r="T11" s="679"/>
      <c r="U11" s="679"/>
      <c r="V11" s="679"/>
      <c r="W11" s="679"/>
      <c r="X11" s="679"/>
      <c r="Y11" s="680"/>
      <c r="Z11" s="681">
        <v>4.2</v>
      </c>
      <c r="AA11" s="682"/>
      <c r="AB11" s="682"/>
      <c r="AC11" s="683"/>
      <c r="AD11" s="684">
        <v>1328505</v>
      </c>
      <c r="AE11" s="679"/>
      <c r="AF11" s="679"/>
      <c r="AG11" s="679"/>
      <c r="AH11" s="679"/>
      <c r="AI11" s="679"/>
      <c r="AJ11" s="679"/>
      <c r="AK11" s="680"/>
      <c r="AL11" s="681">
        <v>6.9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2195898</v>
      </c>
      <c r="BH11" s="679"/>
      <c r="BI11" s="679"/>
      <c r="BJ11" s="679"/>
      <c r="BK11" s="679"/>
      <c r="BL11" s="679"/>
      <c r="BM11" s="679"/>
      <c r="BN11" s="680"/>
      <c r="BO11" s="715">
        <v>12.1</v>
      </c>
      <c r="BP11" s="715"/>
      <c r="BQ11" s="715"/>
      <c r="BR11" s="715"/>
      <c r="BS11" s="684" t="s">
        <v>130</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468833</v>
      </c>
      <c r="CS11" s="679"/>
      <c r="CT11" s="679"/>
      <c r="CU11" s="679"/>
      <c r="CV11" s="679"/>
      <c r="CW11" s="679"/>
      <c r="CX11" s="679"/>
      <c r="CY11" s="680"/>
      <c r="CZ11" s="715">
        <v>1.6</v>
      </c>
      <c r="DA11" s="715"/>
      <c r="DB11" s="715"/>
      <c r="DC11" s="715"/>
      <c r="DD11" s="684">
        <v>125716</v>
      </c>
      <c r="DE11" s="679"/>
      <c r="DF11" s="679"/>
      <c r="DG11" s="679"/>
      <c r="DH11" s="679"/>
      <c r="DI11" s="679"/>
      <c r="DJ11" s="679"/>
      <c r="DK11" s="679"/>
      <c r="DL11" s="679"/>
      <c r="DM11" s="679"/>
      <c r="DN11" s="679"/>
      <c r="DO11" s="679"/>
      <c r="DP11" s="680"/>
      <c r="DQ11" s="684">
        <v>342916</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232</v>
      </c>
      <c r="AA12" s="715"/>
      <c r="AB12" s="715"/>
      <c r="AC12" s="715"/>
      <c r="AD12" s="716" t="s">
        <v>130</v>
      </c>
      <c r="AE12" s="716"/>
      <c r="AF12" s="716"/>
      <c r="AG12" s="716"/>
      <c r="AH12" s="716"/>
      <c r="AI12" s="716"/>
      <c r="AJ12" s="716"/>
      <c r="AK12" s="716"/>
      <c r="AL12" s="681" t="s">
        <v>130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8976716</v>
      </c>
      <c r="BH12" s="679"/>
      <c r="BI12" s="679"/>
      <c r="BJ12" s="679"/>
      <c r="BK12" s="679"/>
      <c r="BL12" s="679"/>
      <c r="BM12" s="679"/>
      <c r="BN12" s="680"/>
      <c r="BO12" s="715">
        <v>49.6</v>
      </c>
      <c r="BP12" s="715"/>
      <c r="BQ12" s="715"/>
      <c r="BR12" s="715"/>
      <c r="BS12" s="684" t="s">
        <v>146</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555310</v>
      </c>
      <c r="CS12" s="679"/>
      <c r="CT12" s="679"/>
      <c r="CU12" s="679"/>
      <c r="CV12" s="679"/>
      <c r="CW12" s="679"/>
      <c r="CX12" s="679"/>
      <c r="CY12" s="680"/>
      <c r="CZ12" s="715">
        <v>1.9</v>
      </c>
      <c r="DA12" s="715"/>
      <c r="DB12" s="715"/>
      <c r="DC12" s="715"/>
      <c r="DD12" s="684">
        <v>11600</v>
      </c>
      <c r="DE12" s="679"/>
      <c r="DF12" s="679"/>
      <c r="DG12" s="679"/>
      <c r="DH12" s="679"/>
      <c r="DI12" s="679"/>
      <c r="DJ12" s="679"/>
      <c r="DK12" s="679"/>
      <c r="DL12" s="679"/>
      <c r="DM12" s="679"/>
      <c r="DN12" s="679"/>
      <c r="DO12" s="679"/>
      <c r="DP12" s="680"/>
      <c r="DQ12" s="684">
        <v>374086</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232</v>
      </c>
      <c r="AE13" s="716"/>
      <c r="AF13" s="716"/>
      <c r="AG13" s="716"/>
      <c r="AH13" s="716"/>
      <c r="AI13" s="716"/>
      <c r="AJ13" s="716"/>
      <c r="AK13" s="716"/>
      <c r="AL13" s="681" t="s">
        <v>130</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8954155</v>
      </c>
      <c r="BH13" s="679"/>
      <c r="BI13" s="679"/>
      <c r="BJ13" s="679"/>
      <c r="BK13" s="679"/>
      <c r="BL13" s="679"/>
      <c r="BM13" s="679"/>
      <c r="BN13" s="680"/>
      <c r="BO13" s="715">
        <v>49.4</v>
      </c>
      <c r="BP13" s="715"/>
      <c r="BQ13" s="715"/>
      <c r="BR13" s="715"/>
      <c r="BS13" s="684" t="s">
        <v>130</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3836329</v>
      </c>
      <c r="CS13" s="679"/>
      <c r="CT13" s="679"/>
      <c r="CU13" s="679"/>
      <c r="CV13" s="679"/>
      <c r="CW13" s="679"/>
      <c r="CX13" s="679"/>
      <c r="CY13" s="680"/>
      <c r="CZ13" s="715">
        <v>13.1</v>
      </c>
      <c r="DA13" s="715"/>
      <c r="DB13" s="715"/>
      <c r="DC13" s="715"/>
      <c r="DD13" s="684">
        <v>1358758</v>
      </c>
      <c r="DE13" s="679"/>
      <c r="DF13" s="679"/>
      <c r="DG13" s="679"/>
      <c r="DH13" s="679"/>
      <c r="DI13" s="679"/>
      <c r="DJ13" s="679"/>
      <c r="DK13" s="679"/>
      <c r="DL13" s="679"/>
      <c r="DM13" s="679"/>
      <c r="DN13" s="679"/>
      <c r="DO13" s="679"/>
      <c r="DP13" s="680"/>
      <c r="DQ13" s="684">
        <v>3066778</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58279</v>
      </c>
      <c r="S14" s="679"/>
      <c r="T14" s="679"/>
      <c r="U14" s="679"/>
      <c r="V14" s="679"/>
      <c r="W14" s="679"/>
      <c r="X14" s="679"/>
      <c r="Y14" s="680"/>
      <c r="Z14" s="715">
        <v>0.2</v>
      </c>
      <c r="AA14" s="715"/>
      <c r="AB14" s="715"/>
      <c r="AC14" s="715"/>
      <c r="AD14" s="716">
        <v>58279</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187318</v>
      </c>
      <c r="BH14" s="679"/>
      <c r="BI14" s="679"/>
      <c r="BJ14" s="679"/>
      <c r="BK14" s="679"/>
      <c r="BL14" s="679"/>
      <c r="BM14" s="679"/>
      <c r="BN14" s="680"/>
      <c r="BO14" s="715">
        <v>1</v>
      </c>
      <c r="BP14" s="715"/>
      <c r="BQ14" s="715"/>
      <c r="BR14" s="715"/>
      <c r="BS14" s="684" t="s">
        <v>146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1134563</v>
      </c>
      <c r="CS14" s="679"/>
      <c r="CT14" s="679"/>
      <c r="CU14" s="679"/>
      <c r="CV14" s="679"/>
      <c r="CW14" s="679"/>
      <c r="CX14" s="679"/>
      <c r="CY14" s="680"/>
      <c r="CZ14" s="715">
        <v>3.9</v>
      </c>
      <c r="DA14" s="715"/>
      <c r="DB14" s="715"/>
      <c r="DC14" s="715"/>
      <c r="DD14" s="684">
        <v>19360</v>
      </c>
      <c r="DE14" s="679"/>
      <c r="DF14" s="679"/>
      <c r="DG14" s="679"/>
      <c r="DH14" s="679"/>
      <c r="DI14" s="679"/>
      <c r="DJ14" s="679"/>
      <c r="DK14" s="679"/>
      <c r="DL14" s="679"/>
      <c r="DM14" s="679"/>
      <c r="DN14" s="679"/>
      <c r="DO14" s="679"/>
      <c r="DP14" s="680"/>
      <c r="DQ14" s="684">
        <v>1115467</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465617</v>
      </c>
      <c r="BH15" s="679"/>
      <c r="BI15" s="679"/>
      <c r="BJ15" s="679"/>
      <c r="BK15" s="679"/>
      <c r="BL15" s="679"/>
      <c r="BM15" s="679"/>
      <c r="BN15" s="680"/>
      <c r="BO15" s="715">
        <v>2.6</v>
      </c>
      <c r="BP15" s="715"/>
      <c r="BQ15" s="715"/>
      <c r="BR15" s="715"/>
      <c r="BS15" s="684" t="s">
        <v>146</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4451569</v>
      </c>
      <c r="CS15" s="679"/>
      <c r="CT15" s="679"/>
      <c r="CU15" s="679"/>
      <c r="CV15" s="679"/>
      <c r="CW15" s="679"/>
      <c r="CX15" s="679"/>
      <c r="CY15" s="680"/>
      <c r="CZ15" s="715">
        <v>15.2</v>
      </c>
      <c r="DA15" s="715"/>
      <c r="DB15" s="715"/>
      <c r="DC15" s="715"/>
      <c r="DD15" s="684">
        <v>1368823</v>
      </c>
      <c r="DE15" s="679"/>
      <c r="DF15" s="679"/>
      <c r="DG15" s="679"/>
      <c r="DH15" s="679"/>
      <c r="DI15" s="679"/>
      <c r="DJ15" s="679"/>
      <c r="DK15" s="679"/>
      <c r="DL15" s="679"/>
      <c r="DM15" s="679"/>
      <c r="DN15" s="679"/>
      <c r="DO15" s="679"/>
      <c r="DP15" s="680"/>
      <c r="DQ15" s="684">
        <v>2761877</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17975</v>
      </c>
      <c r="S16" s="679"/>
      <c r="T16" s="679"/>
      <c r="U16" s="679"/>
      <c r="V16" s="679"/>
      <c r="W16" s="679"/>
      <c r="X16" s="679"/>
      <c r="Y16" s="680"/>
      <c r="Z16" s="715">
        <v>0.1</v>
      </c>
      <c r="AA16" s="715"/>
      <c r="AB16" s="715"/>
      <c r="AC16" s="715"/>
      <c r="AD16" s="716">
        <v>17975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146</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232</v>
      </c>
      <c r="CS16" s="679"/>
      <c r="CT16" s="679"/>
      <c r="CU16" s="679"/>
      <c r="CV16" s="679"/>
      <c r="CW16" s="679"/>
      <c r="CX16" s="679"/>
      <c r="CY16" s="680"/>
      <c r="CZ16" s="715" t="s">
        <v>232</v>
      </c>
      <c r="DA16" s="715"/>
      <c r="DB16" s="715"/>
      <c r="DC16" s="715"/>
      <c r="DD16" s="684" t="s">
        <v>232</v>
      </c>
      <c r="DE16" s="679"/>
      <c r="DF16" s="679"/>
      <c r="DG16" s="679"/>
      <c r="DH16" s="679"/>
      <c r="DI16" s="679"/>
      <c r="DJ16" s="679"/>
      <c r="DK16" s="679"/>
      <c r="DL16" s="679"/>
      <c r="DM16" s="679"/>
      <c r="DN16" s="679"/>
      <c r="DO16" s="679"/>
      <c r="DP16" s="680"/>
      <c r="DQ16" s="684" t="s">
        <v>130</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260010</v>
      </c>
      <c r="S17" s="679"/>
      <c r="T17" s="679"/>
      <c r="U17" s="679"/>
      <c r="V17" s="679"/>
      <c r="W17" s="679"/>
      <c r="X17" s="679"/>
      <c r="Y17" s="680"/>
      <c r="Z17" s="715">
        <v>0.8</v>
      </c>
      <c r="AA17" s="715"/>
      <c r="AB17" s="715"/>
      <c r="AC17" s="715"/>
      <c r="AD17" s="716">
        <v>260010</v>
      </c>
      <c r="AE17" s="716"/>
      <c r="AF17" s="716"/>
      <c r="AG17" s="716"/>
      <c r="AH17" s="716"/>
      <c r="AI17" s="716"/>
      <c r="AJ17" s="716"/>
      <c r="AK17" s="716"/>
      <c r="AL17" s="681">
        <v>1.4</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146</v>
      </c>
      <c r="BH17" s="679"/>
      <c r="BI17" s="679"/>
      <c r="BJ17" s="679"/>
      <c r="BK17" s="679"/>
      <c r="BL17" s="679"/>
      <c r="BM17" s="679"/>
      <c r="BN17" s="680"/>
      <c r="BO17" s="715" t="s">
        <v>130</v>
      </c>
      <c r="BP17" s="715"/>
      <c r="BQ17" s="715"/>
      <c r="BR17" s="715"/>
      <c r="BS17" s="684" t="s">
        <v>232</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1182112</v>
      </c>
      <c r="CS17" s="679"/>
      <c r="CT17" s="679"/>
      <c r="CU17" s="679"/>
      <c r="CV17" s="679"/>
      <c r="CW17" s="679"/>
      <c r="CX17" s="679"/>
      <c r="CY17" s="680"/>
      <c r="CZ17" s="715">
        <v>4</v>
      </c>
      <c r="DA17" s="715"/>
      <c r="DB17" s="715"/>
      <c r="DC17" s="715"/>
      <c r="DD17" s="684" t="s">
        <v>130</v>
      </c>
      <c r="DE17" s="679"/>
      <c r="DF17" s="679"/>
      <c r="DG17" s="679"/>
      <c r="DH17" s="679"/>
      <c r="DI17" s="679"/>
      <c r="DJ17" s="679"/>
      <c r="DK17" s="679"/>
      <c r="DL17" s="679"/>
      <c r="DM17" s="679"/>
      <c r="DN17" s="679"/>
      <c r="DO17" s="679"/>
      <c r="DP17" s="680"/>
      <c r="DQ17" s="684">
        <v>1182112</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74364</v>
      </c>
      <c r="S18" s="679"/>
      <c r="T18" s="679"/>
      <c r="U18" s="679"/>
      <c r="V18" s="679"/>
      <c r="W18" s="679"/>
      <c r="X18" s="679"/>
      <c r="Y18" s="680"/>
      <c r="Z18" s="715">
        <v>0.2</v>
      </c>
      <c r="AA18" s="715"/>
      <c r="AB18" s="715"/>
      <c r="AC18" s="715"/>
      <c r="AD18" s="716">
        <v>74364</v>
      </c>
      <c r="AE18" s="716"/>
      <c r="AF18" s="716"/>
      <c r="AG18" s="716"/>
      <c r="AH18" s="716"/>
      <c r="AI18" s="716"/>
      <c r="AJ18" s="716"/>
      <c r="AK18" s="716"/>
      <c r="AL18" s="681">
        <v>0.4</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9317</v>
      </c>
      <c r="S19" s="679"/>
      <c r="T19" s="679"/>
      <c r="U19" s="679"/>
      <c r="V19" s="679"/>
      <c r="W19" s="679"/>
      <c r="X19" s="679"/>
      <c r="Y19" s="680"/>
      <c r="Z19" s="715">
        <v>0</v>
      </c>
      <c r="AA19" s="715"/>
      <c r="AB19" s="715"/>
      <c r="AC19" s="715"/>
      <c r="AD19" s="716">
        <v>9317</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1157475</v>
      </c>
      <c r="BH19" s="679"/>
      <c r="BI19" s="679"/>
      <c r="BJ19" s="679"/>
      <c r="BK19" s="679"/>
      <c r="BL19" s="679"/>
      <c r="BM19" s="679"/>
      <c r="BN19" s="680"/>
      <c r="BO19" s="715">
        <v>6.4</v>
      </c>
      <c r="BP19" s="715"/>
      <c r="BQ19" s="715"/>
      <c r="BR19" s="715"/>
      <c r="BS19" s="684" t="s">
        <v>130</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232</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146</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1781</v>
      </c>
      <c r="S20" s="679"/>
      <c r="T20" s="679"/>
      <c r="U20" s="679"/>
      <c r="V20" s="679"/>
      <c r="W20" s="679"/>
      <c r="X20" s="679"/>
      <c r="Y20" s="680"/>
      <c r="Z20" s="715">
        <v>0</v>
      </c>
      <c r="AA20" s="715"/>
      <c r="AB20" s="715"/>
      <c r="AC20" s="715"/>
      <c r="AD20" s="716">
        <v>1781</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1157475</v>
      </c>
      <c r="BH20" s="679"/>
      <c r="BI20" s="679"/>
      <c r="BJ20" s="679"/>
      <c r="BK20" s="679"/>
      <c r="BL20" s="679"/>
      <c r="BM20" s="679"/>
      <c r="BN20" s="680"/>
      <c r="BO20" s="715">
        <v>6.4</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29201283</v>
      </c>
      <c r="CS20" s="679"/>
      <c r="CT20" s="679"/>
      <c r="CU20" s="679"/>
      <c r="CV20" s="679"/>
      <c r="CW20" s="679"/>
      <c r="CX20" s="679"/>
      <c r="CY20" s="680"/>
      <c r="CZ20" s="715">
        <v>100</v>
      </c>
      <c r="DA20" s="715"/>
      <c r="DB20" s="715"/>
      <c r="DC20" s="715"/>
      <c r="DD20" s="684">
        <v>3023695</v>
      </c>
      <c r="DE20" s="679"/>
      <c r="DF20" s="679"/>
      <c r="DG20" s="679"/>
      <c r="DH20" s="679"/>
      <c r="DI20" s="679"/>
      <c r="DJ20" s="679"/>
      <c r="DK20" s="679"/>
      <c r="DL20" s="679"/>
      <c r="DM20" s="679"/>
      <c r="DN20" s="679"/>
      <c r="DO20" s="679"/>
      <c r="DP20" s="680"/>
      <c r="DQ20" s="684">
        <v>21837515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174548</v>
      </c>
      <c r="S21" s="679"/>
      <c r="T21" s="679"/>
      <c r="U21" s="679"/>
      <c r="V21" s="679"/>
      <c r="W21" s="679"/>
      <c r="X21" s="679"/>
      <c r="Y21" s="680"/>
      <c r="Z21" s="715">
        <v>0.5</v>
      </c>
      <c r="AA21" s="715"/>
      <c r="AB21" s="715"/>
      <c r="AC21" s="715"/>
      <c r="AD21" s="716">
        <v>174548</v>
      </c>
      <c r="AE21" s="716"/>
      <c r="AF21" s="716"/>
      <c r="AG21" s="716"/>
      <c r="AH21" s="716"/>
      <c r="AI21" s="716"/>
      <c r="AJ21" s="716"/>
      <c r="AK21" s="716"/>
      <c r="AL21" s="681">
        <v>0.9</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232</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34596</v>
      </c>
      <c r="S22" s="679"/>
      <c r="T22" s="679"/>
      <c r="U22" s="679"/>
      <c r="V22" s="679"/>
      <c r="W22" s="679"/>
      <c r="X22" s="679"/>
      <c r="Y22" s="680"/>
      <c r="Z22" s="715">
        <v>0.1</v>
      </c>
      <c r="AA22" s="715"/>
      <c r="AB22" s="715"/>
      <c r="AC22" s="715"/>
      <c r="AD22" s="716" t="s">
        <v>130</v>
      </c>
      <c r="AE22" s="716"/>
      <c r="AF22" s="716"/>
      <c r="AG22" s="716"/>
      <c r="AH22" s="716"/>
      <c r="AI22" s="716"/>
      <c r="AJ22" s="716"/>
      <c r="AK22" s="716"/>
      <c r="AL22" s="681" t="s">
        <v>130</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232</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t="s">
        <v>130</v>
      </c>
      <c r="S23" s="679"/>
      <c r="T23" s="679"/>
      <c r="U23" s="679"/>
      <c r="V23" s="679"/>
      <c r="W23" s="679"/>
      <c r="X23" s="679"/>
      <c r="Y23" s="680"/>
      <c r="Z23" s="715" t="s">
        <v>146</v>
      </c>
      <c r="AA23" s="715"/>
      <c r="AB23" s="715"/>
      <c r="AC23" s="715"/>
      <c r="AD23" s="716" t="s">
        <v>130</v>
      </c>
      <c r="AE23" s="716"/>
      <c r="AF23" s="716"/>
      <c r="AG23" s="716"/>
      <c r="AH23" s="716"/>
      <c r="AI23" s="716"/>
      <c r="AJ23" s="716"/>
      <c r="AK23" s="716"/>
      <c r="AL23" s="681" t="s">
        <v>130</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1157475</v>
      </c>
      <c r="BH23" s="679"/>
      <c r="BI23" s="679"/>
      <c r="BJ23" s="679"/>
      <c r="BK23" s="679"/>
      <c r="BL23" s="679"/>
      <c r="BM23" s="679"/>
      <c r="BN23" s="680"/>
      <c r="BO23" s="715">
        <v>6.4</v>
      </c>
      <c r="BP23" s="715"/>
      <c r="BQ23" s="715"/>
      <c r="BR23" s="715"/>
      <c r="BS23" s="684" t="s">
        <v>130</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34596</v>
      </c>
      <c r="S24" s="679"/>
      <c r="T24" s="679"/>
      <c r="U24" s="679"/>
      <c r="V24" s="679"/>
      <c r="W24" s="679"/>
      <c r="X24" s="679"/>
      <c r="Y24" s="680"/>
      <c r="Z24" s="715">
        <v>0.1</v>
      </c>
      <c r="AA24" s="715"/>
      <c r="AB24" s="715"/>
      <c r="AC24" s="715"/>
      <c r="AD24" s="716" t="s">
        <v>146</v>
      </c>
      <c r="AE24" s="716"/>
      <c r="AF24" s="716"/>
      <c r="AG24" s="716"/>
      <c r="AH24" s="716"/>
      <c r="AI24" s="716"/>
      <c r="AJ24" s="716"/>
      <c r="AK24" s="716"/>
      <c r="AL24" s="681" t="s">
        <v>130</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130</v>
      </c>
      <c r="BP24" s="715"/>
      <c r="BQ24" s="715"/>
      <c r="BR24" s="715"/>
      <c r="BS24" s="684" t="s">
        <v>130</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10896915</v>
      </c>
      <c r="CS24" s="734"/>
      <c r="CT24" s="734"/>
      <c r="CU24" s="734"/>
      <c r="CV24" s="734"/>
      <c r="CW24" s="734"/>
      <c r="CX24" s="734"/>
      <c r="CY24" s="777"/>
      <c r="CZ24" s="778">
        <v>37.299999999999997</v>
      </c>
      <c r="DA24" s="749"/>
      <c r="DB24" s="749"/>
      <c r="DC24" s="781"/>
      <c r="DD24" s="776">
        <v>6997704</v>
      </c>
      <c r="DE24" s="734"/>
      <c r="DF24" s="734"/>
      <c r="DG24" s="734"/>
      <c r="DH24" s="734"/>
      <c r="DI24" s="734"/>
      <c r="DJ24" s="734"/>
      <c r="DK24" s="777"/>
      <c r="DL24" s="776">
        <v>6821815</v>
      </c>
      <c r="DM24" s="734"/>
      <c r="DN24" s="734"/>
      <c r="DO24" s="734"/>
      <c r="DP24" s="734"/>
      <c r="DQ24" s="734"/>
      <c r="DR24" s="734"/>
      <c r="DS24" s="734"/>
      <c r="DT24" s="734"/>
      <c r="DU24" s="734"/>
      <c r="DV24" s="777"/>
      <c r="DW24" s="778">
        <v>35.6</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146</v>
      </c>
      <c r="AA25" s="715"/>
      <c r="AB25" s="715"/>
      <c r="AC25" s="715"/>
      <c r="AD25" s="716" t="s">
        <v>130</v>
      </c>
      <c r="AE25" s="716"/>
      <c r="AF25" s="716"/>
      <c r="AG25" s="716"/>
      <c r="AH25" s="716"/>
      <c r="AI25" s="716"/>
      <c r="AJ25" s="716"/>
      <c r="AK25" s="716"/>
      <c r="AL25" s="681" t="s">
        <v>146</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3799674</v>
      </c>
      <c r="CS25" s="697"/>
      <c r="CT25" s="697"/>
      <c r="CU25" s="697"/>
      <c r="CV25" s="697"/>
      <c r="CW25" s="697"/>
      <c r="CX25" s="697"/>
      <c r="CY25" s="698"/>
      <c r="CZ25" s="681">
        <v>13</v>
      </c>
      <c r="DA25" s="699"/>
      <c r="DB25" s="699"/>
      <c r="DC25" s="700"/>
      <c r="DD25" s="684">
        <v>3418397</v>
      </c>
      <c r="DE25" s="697"/>
      <c r="DF25" s="697"/>
      <c r="DG25" s="697"/>
      <c r="DH25" s="697"/>
      <c r="DI25" s="697"/>
      <c r="DJ25" s="697"/>
      <c r="DK25" s="698"/>
      <c r="DL25" s="684">
        <v>3301543</v>
      </c>
      <c r="DM25" s="697"/>
      <c r="DN25" s="697"/>
      <c r="DO25" s="697"/>
      <c r="DP25" s="697"/>
      <c r="DQ25" s="697"/>
      <c r="DR25" s="697"/>
      <c r="DS25" s="697"/>
      <c r="DT25" s="697"/>
      <c r="DU25" s="697"/>
      <c r="DV25" s="698"/>
      <c r="DW25" s="681">
        <v>17.2</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20190027</v>
      </c>
      <c r="S26" s="679"/>
      <c r="T26" s="679"/>
      <c r="U26" s="679"/>
      <c r="V26" s="679"/>
      <c r="W26" s="679"/>
      <c r="X26" s="679"/>
      <c r="Y26" s="680"/>
      <c r="Z26" s="715">
        <v>63.5</v>
      </c>
      <c r="AA26" s="715"/>
      <c r="AB26" s="715"/>
      <c r="AC26" s="715"/>
      <c r="AD26" s="716">
        <v>18997956</v>
      </c>
      <c r="AE26" s="716"/>
      <c r="AF26" s="716"/>
      <c r="AG26" s="716"/>
      <c r="AH26" s="716"/>
      <c r="AI26" s="716"/>
      <c r="AJ26" s="716"/>
      <c r="AK26" s="716"/>
      <c r="AL26" s="681">
        <v>99.2</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146</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2656180</v>
      </c>
      <c r="CS26" s="679"/>
      <c r="CT26" s="679"/>
      <c r="CU26" s="679"/>
      <c r="CV26" s="679"/>
      <c r="CW26" s="679"/>
      <c r="CX26" s="679"/>
      <c r="CY26" s="680"/>
      <c r="CZ26" s="681">
        <v>9.1</v>
      </c>
      <c r="DA26" s="699"/>
      <c r="DB26" s="699"/>
      <c r="DC26" s="700"/>
      <c r="DD26" s="684">
        <v>2299098</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10505</v>
      </c>
      <c r="S27" s="679"/>
      <c r="T27" s="679"/>
      <c r="U27" s="679"/>
      <c r="V27" s="679"/>
      <c r="W27" s="679"/>
      <c r="X27" s="679"/>
      <c r="Y27" s="680"/>
      <c r="Z27" s="715">
        <v>0</v>
      </c>
      <c r="AA27" s="715"/>
      <c r="AB27" s="715"/>
      <c r="AC27" s="715"/>
      <c r="AD27" s="716">
        <v>10505</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18115810</v>
      </c>
      <c r="BH27" s="679"/>
      <c r="BI27" s="679"/>
      <c r="BJ27" s="679"/>
      <c r="BK27" s="679"/>
      <c r="BL27" s="679"/>
      <c r="BM27" s="679"/>
      <c r="BN27" s="680"/>
      <c r="BO27" s="715">
        <v>100</v>
      </c>
      <c r="BP27" s="715"/>
      <c r="BQ27" s="715"/>
      <c r="BR27" s="715"/>
      <c r="BS27" s="684" t="s">
        <v>232</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5915129</v>
      </c>
      <c r="CS27" s="697"/>
      <c r="CT27" s="697"/>
      <c r="CU27" s="697"/>
      <c r="CV27" s="697"/>
      <c r="CW27" s="697"/>
      <c r="CX27" s="697"/>
      <c r="CY27" s="698"/>
      <c r="CZ27" s="681">
        <v>20.3</v>
      </c>
      <c r="DA27" s="699"/>
      <c r="DB27" s="699"/>
      <c r="DC27" s="700"/>
      <c r="DD27" s="684">
        <v>2397195</v>
      </c>
      <c r="DE27" s="697"/>
      <c r="DF27" s="697"/>
      <c r="DG27" s="697"/>
      <c r="DH27" s="697"/>
      <c r="DI27" s="697"/>
      <c r="DJ27" s="697"/>
      <c r="DK27" s="698"/>
      <c r="DL27" s="684">
        <v>2338160</v>
      </c>
      <c r="DM27" s="697"/>
      <c r="DN27" s="697"/>
      <c r="DO27" s="697"/>
      <c r="DP27" s="697"/>
      <c r="DQ27" s="697"/>
      <c r="DR27" s="697"/>
      <c r="DS27" s="697"/>
      <c r="DT27" s="697"/>
      <c r="DU27" s="697"/>
      <c r="DV27" s="698"/>
      <c r="DW27" s="681">
        <v>12.2</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132616</v>
      </c>
      <c r="S28" s="679"/>
      <c r="T28" s="679"/>
      <c r="U28" s="679"/>
      <c r="V28" s="679"/>
      <c r="W28" s="679"/>
      <c r="X28" s="679"/>
      <c r="Y28" s="680"/>
      <c r="Z28" s="715">
        <v>0.4</v>
      </c>
      <c r="AA28" s="715"/>
      <c r="AB28" s="715"/>
      <c r="AC28" s="715"/>
      <c r="AD28" s="716" t="s">
        <v>130</v>
      </c>
      <c r="AE28" s="716"/>
      <c r="AF28" s="716"/>
      <c r="AG28" s="716"/>
      <c r="AH28" s="716"/>
      <c r="AI28" s="716"/>
      <c r="AJ28" s="716"/>
      <c r="AK28" s="716"/>
      <c r="AL28" s="681" t="s">
        <v>146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1182112</v>
      </c>
      <c r="CS28" s="679"/>
      <c r="CT28" s="679"/>
      <c r="CU28" s="679"/>
      <c r="CV28" s="679"/>
      <c r="CW28" s="679"/>
      <c r="CX28" s="679"/>
      <c r="CY28" s="680"/>
      <c r="CZ28" s="681">
        <v>4</v>
      </c>
      <c r="DA28" s="699"/>
      <c r="DB28" s="699"/>
      <c r="DC28" s="700"/>
      <c r="DD28" s="684">
        <v>1182112</v>
      </c>
      <c r="DE28" s="679"/>
      <c r="DF28" s="679"/>
      <c r="DG28" s="679"/>
      <c r="DH28" s="679"/>
      <c r="DI28" s="679"/>
      <c r="DJ28" s="679"/>
      <c r="DK28" s="680"/>
      <c r="DL28" s="684">
        <v>1182112</v>
      </c>
      <c r="DM28" s="679"/>
      <c r="DN28" s="679"/>
      <c r="DO28" s="679"/>
      <c r="DP28" s="679"/>
      <c r="DQ28" s="679"/>
      <c r="DR28" s="679"/>
      <c r="DS28" s="679"/>
      <c r="DT28" s="679"/>
      <c r="DU28" s="679"/>
      <c r="DV28" s="680"/>
      <c r="DW28" s="681">
        <v>6.2</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349097</v>
      </c>
      <c r="S29" s="679"/>
      <c r="T29" s="679"/>
      <c r="U29" s="679"/>
      <c r="V29" s="679"/>
      <c r="W29" s="679"/>
      <c r="X29" s="679"/>
      <c r="Y29" s="680"/>
      <c r="Z29" s="715">
        <v>1.1000000000000001</v>
      </c>
      <c r="AA29" s="715"/>
      <c r="AB29" s="715"/>
      <c r="AC29" s="715"/>
      <c r="AD29" s="716">
        <v>50707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304</v>
      </c>
      <c r="CG29" s="712"/>
      <c r="CH29" s="712"/>
      <c r="CI29" s="712"/>
      <c r="CJ29" s="712"/>
      <c r="CK29" s="712"/>
      <c r="CL29" s="712"/>
      <c r="CM29" s="712"/>
      <c r="CN29" s="712"/>
      <c r="CO29" s="712"/>
      <c r="CP29" s="712"/>
      <c r="CQ29" s="713"/>
      <c r="CR29" s="678">
        <v>1182112</v>
      </c>
      <c r="CS29" s="697"/>
      <c r="CT29" s="697"/>
      <c r="CU29" s="697"/>
      <c r="CV29" s="697"/>
      <c r="CW29" s="697"/>
      <c r="CX29" s="697"/>
      <c r="CY29" s="698"/>
      <c r="CZ29" s="681">
        <v>4</v>
      </c>
      <c r="DA29" s="699"/>
      <c r="DB29" s="699"/>
      <c r="DC29" s="700"/>
      <c r="DD29" s="684">
        <v>1182112</v>
      </c>
      <c r="DE29" s="697"/>
      <c r="DF29" s="697"/>
      <c r="DG29" s="697"/>
      <c r="DH29" s="697"/>
      <c r="DI29" s="697"/>
      <c r="DJ29" s="697"/>
      <c r="DK29" s="698"/>
      <c r="DL29" s="684">
        <v>1182112</v>
      </c>
      <c r="DM29" s="697"/>
      <c r="DN29" s="697"/>
      <c r="DO29" s="697"/>
      <c r="DP29" s="697"/>
      <c r="DQ29" s="697"/>
      <c r="DR29" s="697"/>
      <c r="DS29" s="697"/>
      <c r="DT29" s="697"/>
      <c r="DU29" s="697"/>
      <c r="DV29" s="698"/>
      <c r="DW29" s="681">
        <v>6.2</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102272</v>
      </c>
      <c r="S30" s="679"/>
      <c r="T30" s="679"/>
      <c r="U30" s="679"/>
      <c r="V30" s="679"/>
      <c r="W30" s="679"/>
      <c r="X30" s="679"/>
      <c r="Y30" s="680"/>
      <c r="Z30" s="715">
        <v>0.3</v>
      </c>
      <c r="AA30" s="715"/>
      <c r="AB30" s="715"/>
      <c r="AC30" s="715"/>
      <c r="AD30" s="716">
        <v>37522</v>
      </c>
      <c r="AE30" s="716"/>
      <c r="AF30" s="716"/>
      <c r="AG30" s="716"/>
      <c r="AH30" s="716"/>
      <c r="AI30" s="716"/>
      <c r="AJ30" s="716"/>
      <c r="AK30" s="716"/>
      <c r="AL30" s="681">
        <v>0.2</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1133289</v>
      </c>
      <c r="CS30" s="679"/>
      <c r="CT30" s="679"/>
      <c r="CU30" s="679"/>
      <c r="CV30" s="679"/>
      <c r="CW30" s="679"/>
      <c r="CX30" s="679"/>
      <c r="CY30" s="680"/>
      <c r="CZ30" s="681">
        <v>3.9</v>
      </c>
      <c r="DA30" s="699"/>
      <c r="DB30" s="699"/>
      <c r="DC30" s="700"/>
      <c r="DD30" s="684">
        <v>1133289</v>
      </c>
      <c r="DE30" s="679"/>
      <c r="DF30" s="679"/>
      <c r="DG30" s="679"/>
      <c r="DH30" s="679"/>
      <c r="DI30" s="679"/>
      <c r="DJ30" s="679"/>
      <c r="DK30" s="680"/>
      <c r="DL30" s="684">
        <v>1133289</v>
      </c>
      <c r="DM30" s="679"/>
      <c r="DN30" s="679"/>
      <c r="DO30" s="679"/>
      <c r="DP30" s="679"/>
      <c r="DQ30" s="679"/>
      <c r="DR30" s="679"/>
      <c r="DS30" s="679"/>
      <c r="DT30" s="679"/>
      <c r="DU30" s="679"/>
      <c r="DV30" s="680"/>
      <c r="DW30" s="681">
        <v>5.9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3174686</v>
      </c>
      <c r="S31" s="679"/>
      <c r="T31" s="679"/>
      <c r="U31" s="679"/>
      <c r="V31" s="679"/>
      <c r="W31" s="679"/>
      <c r="X31" s="679"/>
      <c r="Y31" s="680"/>
      <c r="Z31" s="715">
        <v>10</v>
      </c>
      <c r="AA31" s="715"/>
      <c r="AB31" s="715"/>
      <c r="AC31" s="715"/>
      <c r="AD31" s="716" t="s">
        <v>130</v>
      </c>
      <c r="AE31" s="716"/>
      <c r="AF31" s="716"/>
      <c r="AG31" s="716"/>
      <c r="AH31" s="716"/>
      <c r="AI31" s="716"/>
      <c r="AJ31" s="716"/>
      <c r="AK31" s="716"/>
      <c r="AL31" s="681" t="s">
        <v>130</v>
      </c>
      <c r="AM31" s="682"/>
      <c r="AN31" s="682"/>
      <c r="AO31" s="717"/>
      <c r="AP31" s="752" t="s">
        <v>310</v>
      </c>
      <c r="AQ31" s="753"/>
      <c r="AR31" s="753"/>
      <c r="AS31" s="753"/>
      <c r="AT31" s="758" t="s">
        <v>311</v>
      </c>
      <c r="AU31" s="231"/>
      <c r="AV31" s="231"/>
      <c r="AW31" s="231"/>
      <c r="AX31" s="744" t="s">
        <v>187</v>
      </c>
      <c r="AY31" s="745"/>
      <c r="AZ31" s="745"/>
      <c r="BA31" s="745"/>
      <c r="BB31" s="745"/>
      <c r="BC31" s="745"/>
      <c r="BD31" s="745"/>
      <c r="BE31" s="745"/>
      <c r="BF31" s="746"/>
      <c r="BG31" s="747">
        <v>99.6</v>
      </c>
      <c r="BH31" s="748"/>
      <c r="BI31" s="748"/>
      <c r="BJ31" s="748"/>
      <c r="BK31" s="748"/>
      <c r="BL31" s="748"/>
      <c r="BM31" s="749">
        <v>99.2</v>
      </c>
      <c r="BN31" s="748"/>
      <c r="BO31" s="748"/>
      <c r="BP31" s="748"/>
      <c r="BQ31" s="750"/>
      <c r="BR31" s="747">
        <v>99.6</v>
      </c>
      <c r="BS31" s="748"/>
      <c r="BT31" s="748"/>
      <c r="BU31" s="748"/>
      <c r="BV31" s="748"/>
      <c r="BW31" s="748"/>
      <c r="BX31" s="749">
        <v>99.2</v>
      </c>
      <c r="BY31" s="748"/>
      <c r="BZ31" s="748"/>
      <c r="CA31" s="748"/>
      <c r="CB31" s="750"/>
      <c r="CD31" s="768"/>
      <c r="CE31" s="769"/>
      <c r="CF31" s="711" t="s">
        <v>312</v>
      </c>
      <c r="CG31" s="712"/>
      <c r="CH31" s="712"/>
      <c r="CI31" s="712"/>
      <c r="CJ31" s="712"/>
      <c r="CK31" s="712"/>
      <c r="CL31" s="712"/>
      <c r="CM31" s="712"/>
      <c r="CN31" s="712"/>
      <c r="CO31" s="712"/>
      <c r="CP31" s="712"/>
      <c r="CQ31" s="713"/>
      <c r="CR31" s="678">
        <v>48823</v>
      </c>
      <c r="CS31" s="697"/>
      <c r="CT31" s="697"/>
      <c r="CU31" s="697"/>
      <c r="CV31" s="697"/>
      <c r="CW31" s="697"/>
      <c r="CX31" s="697"/>
      <c r="CY31" s="698"/>
      <c r="CZ31" s="681">
        <v>0.2</v>
      </c>
      <c r="DA31" s="699"/>
      <c r="DB31" s="699"/>
      <c r="DC31" s="700"/>
      <c r="DD31" s="684">
        <v>48823</v>
      </c>
      <c r="DE31" s="697"/>
      <c r="DF31" s="697"/>
      <c r="DG31" s="697"/>
      <c r="DH31" s="697"/>
      <c r="DI31" s="697"/>
      <c r="DJ31" s="697"/>
      <c r="DK31" s="698"/>
      <c r="DL31" s="684">
        <v>48823</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130</v>
      </c>
      <c r="S32" s="679"/>
      <c r="T32" s="679"/>
      <c r="U32" s="679"/>
      <c r="V32" s="679"/>
      <c r="W32" s="679"/>
      <c r="X32" s="679"/>
      <c r="Y32" s="680"/>
      <c r="Z32" s="715" t="s">
        <v>130</v>
      </c>
      <c r="AA32" s="715"/>
      <c r="AB32" s="715"/>
      <c r="AC32" s="715"/>
      <c r="AD32" s="716" t="s">
        <v>232</v>
      </c>
      <c r="AE32" s="716"/>
      <c r="AF32" s="716"/>
      <c r="AG32" s="716"/>
      <c r="AH32" s="716"/>
      <c r="AI32" s="716"/>
      <c r="AJ32" s="716"/>
      <c r="AK32" s="716"/>
      <c r="AL32" s="681" t="s">
        <v>232</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99.2</v>
      </c>
      <c r="BH32" s="697"/>
      <c r="BI32" s="697"/>
      <c r="BJ32" s="697"/>
      <c r="BK32" s="697"/>
      <c r="BL32" s="697"/>
      <c r="BM32" s="682">
        <v>98.6</v>
      </c>
      <c r="BN32" s="743"/>
      <c r="BO32" s="743"/>
      <c r="BP32" s="743"/>
      <c r="BQ32" s="721"/>
      <c r="BR32" s="751">
        <v>99.3</v>
      </c>
      <c r="BS32" s="697"/>
      <c r="BT32" s="697"/>
      <c r="BU32" s="697"/>
      <c r="BV32" s="697"/>
      <c r="BW32" s="697"/>
      <c r="BX32" s="682">
        <v>98.6</v>
      </c>
      <c r="BY32" s="743"/>
      <c r="BZ32" s="743"/>
      <c r="CA32" s="743"/>
      <c r="CB32" s="721"/>
      <c r="CD32" s="770"/>
      <c r="CE32" s="771"/>
      <c r="CF32" s="711" t="s">
        <v>316</v>
      </c>
      <c r="CG32" s="712"/>
      <c r="CH32" s="712"/>
      <c r="CI32" s="712"/>
      <c r="CJ32" s="712"/>
      <c r="CK32" s="712"/>
      <c r="CL32" s="712"/>
      <c r="CM32" s="712"/>
      <c r="CN32" s="712"/>
      <c r="CO32" s="712"/>
      <c r="CP32" s="712"/>
      <c r="CQ32" s="713"/>
      <c r="CR32" s="678" t="s">
        <v>130</v>
      </c>
      <c r="CS32" s="679"/>
      <c r="CT32" s="679"/>
      <c r="CU32" s="679"/>
      <c r="CV32" s="679"/>
      <c r="CW32" s="679"/>
      <c r="CX32" s="679"/>
      <c r="CY32" s="680"/>
      <c r="CZ32" s="681" t="s">
        <v>130</v>
      </c>
      <c r="DA32" s="699"/>
      <c r="DB32" s="699"/>
      <c r="DC32" s="700"/>
      <c r="DD32" s="684" t="s">
        <v>146</v>
      </c>
      <c r="DE32" s="679"/>
      <c r="DF32" s="679"/>
      <c r="DG32" s="679"/>
      <c r="DH32" s="679"/>
      <c r="DI32" s="679"/>
      <c r="DJ32" s="679"/>
      <c r="DK32" s="680"/>
      <c r="DL32" s="684" t="s">
        <v>232</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1453848</v>
      </c>
      <c r="S33" s="679"/>
      <c r="T33" s="679"/>
      <c r="U33" s="679"/>
      <c r="V33" s="679"/>
      <c r="W33" s="679"/>
      <c r="X33" s="679"/>
      <c r="Y33" s="680"/>
      <c r="Z33" s="715">
        <v>4.5999999999999996</v>
      </c>
      <c r="AA33" s="715"/>
      <c r="AB33" s="715"/>
      <c r="AC33" s="715"/>
      <c r="AD33" s="716" t="s">
        <v>232</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99.8</v>
      </c>
      <c r="BH33" s="663"/>
      <c r="BI33" s="663"/>
      <c r="BJ33" s="663"/>
      <c r="BK33" s="663"/>
      <c r="BL33" s="663"/>
      <c r="BM33" s="706">
        <v>99.7</v>
      </c>
      <c r="BN33" s="663"/>
      <c r="BO33" s="663"/>
      <c r="BP33" s="663"/>
      <c r="BQ33" s="727"/>
      <c r="BR33" s="742">
        <v>99.8</v>
      </c>
      <c r="BS33" s="663"/>
      <c r="BT33" s="663"/>
      <c r="BU33" s="663"/>
      <c r="BV33" s="663"/>
      <c r="BW33" s="663"/>
      <c r="BX33" s="706">
        <v>99.7</v>
      </c>
      <c r="BY33" s="663"/>
      <c r="BZ33" s="663"/>
      <c r="CA33" s="663"/>
      <c r="CB33" s="727"/>
      <c r="CD33" s="711" t="s">
        <v>319</v>
      </c>
      <c r="CE33" s="712"/>
      <c r="CF33" s="712"/>
      <c r="CG33" s="712"/>
      <c r="CH33" s="712"/>
      <c r="CI33" s="712"/>
      <c r="CJ33" s="712"/>
      <c r="CK33" s="712"/>
      <c r="CL33" s="712"/>
      <c r="CM33" s="712"/>
      <c r="CN33" s="712"/>
      <c r="CO33" s="712"/>
      <c r="CP33" s="712"/>
      <c r="CQ33" s="713"/>
      <c r="CR33" s="678">
        <v>15280673</v>
      </c>
      <c r="CS33" s="697"/>
      <c r="CT33" s="697"/>
      <c r="CU33" s="697"/>
      <c r="CV33" s="697"/>
      <c r="CW33" s="697"/>
      <c r="CX33" s="697"/>
      <c r="CY33" s="698"/>
      <c r="CZ33" s="681">
        <v>52.3</v>
      </c>
      <c r="DA33" s="699"/>
      <c r="DB33" s="699"/>
      <c r="DC33" s="700"/>
      <c r="DD33" s="684">
        <v>13758457</v>
      </c>
      <c r="DE33" s="697"/>
      <c r="DF33" s="697"/>
      <c r="DG33" s="697"/>
      <c r="DH33" s="697"/>
      <c r="DI33" s="697"/>
      <c r="DJ33" s="697"/>
      <c r="DK33" s="698"/>
      <c r="DL33" s="684">
        <v>10488003</v>
      </c>
      <c r="DM33" s="697"/>
      <c r="DN33" s="697"/>
      <c r="DO33" s="697"/>
      <c r="DP33" s="697"/>
      <c r="DQ33" s="697"/>
      <c r="DR33" s="697"/>
      <c r="DS33" s="697"/>
      <c r="DT33" s="697"/>
      <c r="DU33" s="697"/>
      <c r="DV33" s="698"/>
      <c r="DW33" s="681">
        <v>54.8</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109985</v>
      </c>
      <c r="S34" s="679"/>
      <c r="T34" s="679"/>
      <c r="U34" s="679"/>
      <c r="V34" s="679"/>
      <c r="W34" s="679"/>
      <c r="X34" s="679"/>
      <c r="Y34" s="680"/>
      <c r="Z34" s="715">
        <v>0.3</v>
      </c>
      <c r="AA34" s="715"/>
      <c r="AB34" s="715"/>
      <c r="AC34" s="715"/>
      <c r="AD34" s="716">
        <v>39853</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6217085</v>
      </c>
      <c r="CS34" s="679"/>
      <c r="CT34" s="679"/>
      <c r="CU34" s="679"/>
      <c r="CV34" s="679"/>
      <c r="CW34" s="679"/>
      <c r="CX34" s="679"/>
      <c r="CY34" s="680"/>
      <c r="CZ34" s="681">
        <v>21.3</v>
      </c>
      <c r="DA34" s="699"/>
      <c r="DB34" s="699"/>
      <c r="DC34" s="700"/>
      <c r="DD34" s="684">
        <v>5546665</v>
      </c>
      <c r="DE34" s="679"/>
      <c r="DF34" s="679"/>
      <c r="DG34" s="679"/>
      <c r="DH34" s="679"/>
      <c r="DI34" s="679"/>
      <c r="DJ34" s="679"/>
      <c r="DK34" s="680"/>
      <c r="DL34" s="684">
        <v>3872235</v>
      </c>
      <c r="DM34" s="679"/>
      <c r="DN34" s="679"/>
      <c r="DO34" s="679"/>
      <c r="DP34" s="679"/>
      <c r="DQ34" s="679"/>
      <c r="DR34" s="679"/>
      <c r="DS34" s="679"/>
      <c r="DT34" s="679"/>
      <c r="DU34" s="679"/>
      <c r="DV34" s="680"/>
      <c r="DW34" s="681">
        <v>20.2</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2076292</v>
      </c>
      <c r="S35" s="679"/>
      <c r="T35" s="679"/>
      <c r="U35" s="679"/>
      <c r="V35" s="679"/>
      <c r="W35" s="679"/>
      <c r="X35" s="679"/>
      <c r="Y35" s="680"/>
      <c r="Z35" s="715">
        <v>6.5</v>
      </c>
      <c r="AA35" s="715"/>
      <c r="AB35" s="715"/>
      <c r="AC35" s="715"/>
      <c r="AD35" s="716" t="s">
        <v>232</v>
      </c>
      <c r="AE35" s="716"/>
      <c r="AF35" s="716"/>
      <c r="AG35" s="716"/>
      <c r="AH35" s="716"/>
      <c r="AI35" s="716"/>
      <c r="AJ35" s="716"/>
      <c r="AK35" s="716"/>
      <c r="AL35" s="681" t="s">
        <v>146</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420946</v>
      </c>
      <c r="CS35" s="697"/>
      <c r="CT35" s="697"/>
      <c r="CU35" s="697"/>
      <c r="CV35" s="697"/>
      <c r="CW35" s="697"/>
      <c r="CX35" s="697"/>
      <c r="CY35" s="698"/>
      <c r="CZ35" s="681">
        <v>1.4</v>
      </c>
      <c r="DA35" s="699"/>
      <c r="DB35" s="699"/>
      <c r="DC35" s="700"/>
      <c r="DD35" s="684">
        <v>395063</v>
      </c>
      <c r="DE35" s="697"/>
      <c r="DF35" s="697"/>
      <c r="DG35" s="697"/>
      <c r="DH35" s="697"/>
      <c r="DI35" s="697"/>
      <c r="DJ35" s="697"/>
      <c r="DK35" s="698"/>
      <c r="DL35" s="684">
        <v>339011</v>
      </c>
      <c r="DM35" s="697"/>
      <c r="DN35" s="697"/>
      <c r="DO35" s="697"/>
      <c r="DP35" s="697"/>
      <c r="DQ35" s="697"/>
      <c r="DR35" s="697"/>
      <c r="DS35" s="697"/>
      <c r="DT35" s="697"/>
      <c r="DU35" s="697"/>
      <c r="DV35" s="698"/>
      <c r="DW35" s="681">
        <v>1.8</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31102</v>
      </c>
      <c r="S36" s="679"/>
      <c r="T36" s="679"/>
      <c r="U36" s="679"/>
      <c r="V36" s="679"/>
      <c r="W36" s="679"/>
      <c r="X36" s="679"/>
      <c r="Y36" s="680"/>
      <c r="Z36" s="715">
        <v>0.1</v>
      </c>
      <c r="AA36" s="715"/>
      <c r="AB36" s="715"/>
      <c r="AC36" s="715"/>
      <c r="AD36" s="716" t="s">
        <v>130</v>
      </c>
      <c r="AE36" s="716"/>
      <c r="AF36" s="716"/>
      <c r="AG36" s="716"/>
      <c r="AH36" s="716"/>
      <c r="AI36" s="716"/>
      <c r="AJ36" s="716"/>
      <c r="AK36" s="716"/>
      <c r="AL36" s="681" t="s">
        <v>130</v>
      </c>
      <c r="AM36" s="682"/>
      <c r="AN36" s="682"/>
      <c r="AO36" s="717"/>
      <c r="AP36" s="235"/>
      <c r="AQ36" s="730" t="s">
        <v>327</v>
      </c>
      <c r="AR36" s="731"/>
      <c r="AS36" s="731"/>
      <c r="AT36" s="731"/>
      <c r="AU36" s="731"/>
      <c r="AV36" s="731"/>
      <c r="AW36" s="731"/>
      <c r="AX36" s="731"/>
      <c r="AY36" s="732"/>
      <c r="AZ36" s="733">
        <v>4820517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106822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4324559</v>
      </c>
      <c r="CS36" s="679"/>
      <c r="CT36" s="679"/>
      <c r="CU36" s="679"/>
      <c r="CV36" s="679"/>
      <c r="CW36" s="679"/>
      <c r="CX36" s="679"/>
      <c r="CY36" s="680"/>
      <c r="CZ36" s="681">
        <v>14.8</v>
      </c>
      <c r="DA36" s="699"/>
      <c r="DB36" s="699"/>
      <c r="DC36" s="700"/>
      <c r="DD36" s="684">
        <v>3983196</v>
      </c>
      <c r="DE36" s="679"/>
      <c r="DF36" s="679"/>
      <c r="DG36" s="679"/>
      <c r="DH36" s="679"/>
      <c r="DI36" s="679"/>
      <c r="DJ36" s="679"/>
      <c r="DK36" s="680"/>
      <c r="DL36" s="684">
        <v>3507132</v>
      </c>
      <c r="DM36" s="679"/>
      <c r="DN36" s="679"/>
      <c r="DO36" s="679"/>
      <c r="DP36" s="679"/>
      <c r="DQ36" s="679"/>
      <c r="DR36" s="679"/>
      <c r="DS36" s="679"/>
      <c r="DT36" s="679"/>
      <c r="DU36" s="679"/>
      <c r="DV36" s="680"/>
      <c r="DW36" s="681">
        <v>18.3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2156646</v>
      </c>
      <c r="S37" s="679"/>
      <c r="T37" s="679"/>
      <c r="U37" s="679"/>
      <c r="V37" s="679"/>
      <c r="W37" s="679"/>
      <c r="X37" s="679"/>
      <c r="Y37" s="680"/>
      <c r="Z37" s="715">
        <v>6.8</v>
      </c>
      <c r="AA37" s="715"/>
      <c r="AB37" s="715"/>
      <c r="AC37" s="715"/>
      <c r="AD37" s="716" t="s">
        <v>232</v>
      </c>
      <c r="AE37" s="716"/>
      <c r="AF37" s="716"/>
      <c r="AG37" s="716"/>
      <c r="AH37" s="716"/>
      <c r="AI37" s="716"/>
      <c r="AJ37" s="716"/>
      <c r="AK37" s="716"/>
      <c r="AL37" s="681" t="s">
        <v>130</v>
      </c>
      <c r="AM37" s="682"/>
      <c r="AN37" s="682"/>
      <c r="AO37" s="717"/>
      <c r="AQ37" s="718" t="s">
        <v>331</v>
      </c>
      <c r="AR37" s="719"/>
      <c r="AS37" s="719"/>
      <c r="AT37" s="719"/>
      <c r="AU37" s="719"/>
      <c r="AV37" s="719"/>
      <c r="AW37" s="719"/>
      <c r="AX37" s="719"/>
      <c r="AY37" s="720"/>
      <c r="AZ37" s="678">
        <v>1427000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7795</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1955284</v>
      </c>
      <c r="CS37" s="697"/>
      <c r="CT37" s="697"/>
      <c r="CU37" s="697"/>
      <c r="CV37" s="697"/>
      <c r="CW37" s="697"/>
      <c r="CX37" s="697"/>
      <c r="CY37" s="698"/>
      <c r="CZ37" s="681">
        <v>6.7</v>
      </c>
      <c r="DA37" s="699"/>
      <c r="DB37" s="699"/>
      <c r="DC37" s="700"/>
      <c r="DD37" s="684">
        <v>1946114</v>
      </c>
      <c r="DE37" s="697"/>
      <c r="DF37" s="697"/>
      <c r="DG37" s="697"/>
      <c r="DH37" s="697"/>
      <c r="DI37" s="697"/>
      <c r="DJ37" s="697"/>
      <c r="DK37" s="698"/>
      <c r="DL37" s="684">
        <v>1794939</v>
      </c>
      <c r="DM37" s="697"/>
      <c r="DN37" s="697"/>
      <c r="DO37" s="697"/>
      <c r="DP37" s="697"/>
      <c r="DQ37" s="697"/>
      <c r="DR37" s="697"/>
      <c r="DS37" s="697"/>
      <c r="DT37" s="697"/>
      <c r="DU37" s="697"/>
      <c r="DV37" s="698"/>
      <c r="DW37" s="681">
        <v>9.4</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855969</v>
      </c>
      <c r="S38" s="679"/>
      <c r="T38" s="679"/>
      <c r="U38" s="679"/>
      <c r="V38" s="679"/>
      <c r="W38" s="679"/>
      <c r="X38" s="679"/>
      <c r="Y38" s="680"/>
      <c r="Z38" s="715">
        <v>2.7</v>
      </c>
      <c r="AA38" s="715"/>
      <c r="AB38" s="715"/>
      <c r="AC38" s="715"/>
      <c r="AD38" s="716">
        <v>10191</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1369829</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8232</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3444710</v>
      </c>
      <c r="CS38" s="679"/>
      <c r="CT38" s="679"/>
      <c r="CU38" s="679"/>
      <c r="CV38" s="679"/>
      <c r="CW38" s="679"/>
      <c r="CX38" s="679"/>
      <c r="CY38" s="680"/>
      <c r="CZ38" s="681">
        <v>11.8</v>
      </c>
      <c r="DA38" s="699"/>
      <c r="DB38" s="699"/>
      <c r="DC38" s="700"/>
      <c r="DD38" s="684">
        <v>3161010</v>
      </c>
      <c r="DE38" s="679"/>
      <c r="DF38" s="679"/>
      <c r="DG38" s="679"/>
      <c r="DH38" s="679"/>
      <c r="DI38" s="679"/>
      <c r="DJ38" s="679"/>
      <c r="DK38" s="680"/>
      <c r="DL38" s="684">
        <v>2769625</v>
      </c>
      <c r="DM38" s="679"/>
      <c r="DN38" s="679"/>
      <c r="DO38" s="679"/>
      <c r="DP38" s="679"/>
      <c r="DQ38" s="679"/>
      <c r="DR38" s="679"/>
      <c r="DS38" s="679"/>
      <c r="DT38" s="679"/>
      <c r="DU38" s="679"/>
      <c r="DV38" s="680"/>
      <c r="DW38" s="681">
        <v>14.5</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1149400</v>
      </c>
      <c r="S39" s="679"/>
      <c r="T39" s="679"/>
      <c r="U39" s="679"/>
      <c r="V39" s="679"/>
      <c r="W39" s="679"/>
      <c r="X39" s="679"/>
      <c r="Y39" s="680"/>
      <c r="Z39" s="715">
        <v>3.6</v>
      </c>
      <c r="AA39" s="715"/>
      <c r="AB39" s="715"/>
      <c r="AC39" s="715"/>
      <c r="AD39" s="716" t="s">
        <v>130</v>
      </c>
      <c r="AE39" s="716"/>
      <c r="AF39" s="716"/>
      <c r="AG39" s="716"/>
      <c r="AH39" s="716"/>
      <c r="AI39" s="716"/>
      <c r="AJ39" s="716"/>
      <c r="AK39" s="716"/>
      <c r="AL39" s="681" t="s">
        <v>130</v>
      </c>
      <c r="AM39" s="682"/>
      <c r="AN39" s="682"/>
      <c r="AO39" s="717"/>
      <c r="AQ39" s="718" t="s">
        <v>339</v>
      </c>
      <c r="AR39" s="719"/>
      <c r="AS39" s="719"/>
      <c r="AT39" s="719"/>
      <c r="AU39" s="719"/>
      <c r="AV39" s="719"/>
      <c r="AW39" s="719"/>
      <c r="AX39" s="719"/>
      <c r="AY39" s="720"/>
      <c r="AZ39" s="678">
        <v>5978</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13853</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314951</v>
      </c>
      <c r="CS39" s="697"/>
      <c r="CT39" s="697"/>
      <c r="CU39" s="697"/>
      <c r="CV39" s="697"/>
      <c r="CW39" s="697"/>
      <c r="CX39" s="697"/>
      <c r="CY39" s="698"/>
      <c r="CZ39" s="681">
        <v>1.1000000000000001</v>
      </c>
      <c r="DA39" s="699"/>
      <c r="DB39" s="699"/>
      <c r="DC39" s="700"/>
      <c r="DD39" s="684">
        <v>294101</v>
      </c>
      <c r="DE39" s="697"/>
      <c r="DF39" s="697"/>
      <c r="DG39" s="697"/>
      <c r="DH39" s="697"/>
      <c r="DI39" s="697"/>
      <c r="DJ39" s="697"/>
      <c r="DK39" s="698"/>
      <c r="DL39" s="684" t="s">
        <v>146</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232</v>
      </c>
      <c r="AE40" s="716"/>
      <c r="AF40" s="716"/>
      <c r="AG40" s="716"/>
      <c r="AH40" s="716"/>
      <c r="AI40" s="716"/>
      <c r="AJ40" s="716"/>
      <c r="AK40" s="716"/>
      <c r="AL40" s="681" t="s">
        <v>146</v>
      </c>
      <c r="AM40" s="682"/>
      <c r="AN40" s="682"/>
      <c r="AO40" s="717"/>
      <c r="AQ40" s="718" t="s">
        <v>343</v>
      </c>
      <c r="AR40" s="719"/>
      <c r="AS40" s="719"/>
      <c r="AT40" s="719"/>
      <c r="AU40" s="719"/>
      <c r="AV40" s="719"/>
      <c r="AW40" s="719"/>
      <c r="AX40" s="719"/>
      <c r="AY40" s="720"/>
      <c r="AZ40" s="678" t="s">
        <v>130</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558422</v>
      </c>
      <c r="CS40" s="679"/>
      <c r="CT40" s="679"/>
      <c r="CU40" s="679"/>
      <c r="CV40" s="679"/>
      <c r="CW40" s="679"/>
      <c r="CX40" s="679"/>
      <c r="CY40" s="680"/>
      <c r="CZ40" s="681">
        <v>1.9</v>
      </c>
      <c r="DA40" s="699"/>
      <c r="DB40" s="699"/>
      <c r="DC40" s="700"/>
      <c r="DD40" s="684">
        <v>378422</v>
      </c>
      <c r="DE40" s="679"/>
      <c r="DF40" s="679"/>
      <c r="DG40" s="679"/>
      <c r="DH40" s="679"/>
      <c r="DI40" s="679"/>
      <c r="DJ40" s="679"/>
      <c r="DK40" s="680"/>
      <c r="DL40" s="684" t="s">
        <v>232</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130</v>
      </c>
      <c r="S41" s="679"/>
      <c r="T41" s="679"/>
      <c r="U41" s="679"/>
      <c r="V41" s="679"/>
      <c r="W41" s="679"/>
      <c r="X41" s="679"/>
      <c r="Y41" s="680"/>
      <c r="Z41" s="715" t="s">
        <v>130</v>
      </c>
      <c r="AA41" s="715"/>
      <c r="AB41" s="715"/>
      <c r="AC41" s="715"/>
      <c r="AD41" s="716" t="s">
        <v>130</v>
      </c>
      <c r="AE41" s="716"/>
      <c r="AF41" s="716"/>
      <c r="AG41" s="716"/>
      <c r="AH41" s="716"/>
      <c r="AI41" s="716"/>
      <c r="AJ41" s="716"/>
      <c r="AK41" s="716"/>
      <c r="AL41" s="681" t="s">
        <v>130</v>
      </c>
      <c r="AM41" s="682"/>
      <c r="AN41" s="682"/>
      <c r="AO41" s="717"/>
      <c r="AQ41" s="718" t="s">
        <v>348</v>
      </c>
      <c r="AR41" s="719"/>
      <c r="AS41" s="719"/>
      <c r="AT41" s="719"/>
      <c r="AU41" s="719"/>
      <c r="AV41" s="719"/>
      <c r="AW41" s="719"/>
      <c r="AX41" s="719"/>
      <c r="AY41" s="720"/>
      <c r="AZ41" s="678">
        <v>429326</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232</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232</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31792445</v>
      </c>
      <c r="S42" s="701"/>
      <c r="T42" s="701"/>
      <c r="U42" s="701"/>
      <c r="V42" s="701"/>
      <c r="W42" s="701"/>
      <c r="X42" s="701"/>
      <c r="Y42" s="703"/>
      <c r="Z42" s="704">
        <v>100</v>
      </c>
      <c r="AA42" s="704"/>
      <c r="AB42" s="704"/>
      <c r="AC42" s="704"/>
      <c r="AD42" s="705">
        <v>19146734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1588384</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285</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3023695</v>
      </c>
      <c r="CS42" s="679"/>
      <c r="CT42" s="679"/>
      <c r="CU42" s="679"/>
      <c r="CV42" s="679"/>
      <c r="CW42" s="679"/>
      <c r="CX42" s="679"/>
      <c r="CY42" s="680"/>
      <c r="CZ42" s="681">
        <v>10.4</v>
      </c>
      <c r="DA42" s="682"/>
      <c r="DB42" s="682"/>
      <c r="DC42" s="683"/>
      <c r="DD42" s="684">
        <v>1081354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219005</v>
      </c>
      <c r="CS43" s="697"/>
      <c r="CT43" s="697"/>
      <c r="CU43" s="697"/>
      <c r="CV43" s="697"/>
      <c r="CW43" s="697"/>
      <c r="CX43" s="697"/>
      <c r="CY43" s="698"/>
      <c r="CZ43" s="681">
        <v>0.7</v>
      </c>
      <c r="DA43" s="699"/>
      <c r="DB43" s="699"/>
      <c r="DC43" s="700"/>
      <c r="DD43" s="684">
        <v>217382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3023695</v>
      </c>
      <c r="CS44" s="679"/>
      <c r="CT44" s="679"/>
      <c r="CU44" s="679"/>
      <c r="CV44" s="679"/>
      <c r="CW44" s="679"/>
      <c r="CX44" s="679"/>
      <c r="CY44" s="680"/>
      <c r="CZ44" s="681">
        <v>10.4</v>
      </c>
      <c r="DA44" s="682"/>
      <c r="DB44" s="682"/>
      <c r="DC44" s="683"/>
      <c r="DD44" s="684">
        <v>1081354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1238066</v>
      </c>
      <c r="CS45" s="697"/>
      <c r="CT45" s="697"/>
      <c r="CU45" s="697"/>
      <c r="CV45" s="697"/>
      <c r="CW45" s="697"/>
      <c r="CX45" s="697"/>
      <c r="CY45" s="698"/>
      <c r="CZ45" s="681">
        <v>4.2</v>
      </c>
      <c r="DA45" s="699"/>
      <c r="DB45" s="699"/>
      <c r="DC45" s="700"/>
      <c r="DD45" s="684">
        <v>168742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1728418</v>
      </c>
      <c r="CS46" s="679"/>
      <c r="CT46" s="679"/>
      <c r="CU46" s="679"/>
      <c r="CV46" s="679"/>
      <c r="CW46" s="679"/>
      <c r="CX46" s="679"/>
      <c r="CY46" s="680"/>
      <c r="CZ46" s="681">
        <v>5.9</v>
      </c>
      <c r="DA46" s="682"/>
      <c r="DB46" s="682"/>
      <c r="DC46" s="683"/>
      <c r="DD46" s="684">
        <v>901601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130</v>
      </c>
      <c r="CS47" s="697"/>
      <c r="CT47" s="697"/>
      <c r="CU47" s="697"/>
      <c r="CV47" s="697"/>
      <c r="CW47" s="697"/>
      <c r="CX47" s="697"/>
      <c r="CY47" s="698"/>
      <c r="CZ47" s="681" t="s">
        <v>130</v>
      </c>
      <c r="DA47" s="699"/>
      <c r="DB47" s="699"/>
      <c r="DC47" s="700"/>
      <c r="DD47" s="684" t="s">
        <v>146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29201283</v>
      </c>
      <c r="CS49" s="663"/>
      <c r="CT49" s="663"/>
      <c r="CU49" s="663"/>
      <c r="CV49" s="663"/>
      <c r="CW49" s="663"/>
      <c r="CX49" s="663"/>
      <c r="CY49" s="664"/>
      <c r="CZ49" s="665">
        <v>100</v>
      </c>
      <c r="DA49" s="666"/>
      <c r="DB49" s="666"/>
      <c r="DC49" s="667"/>
      <c r="DD49" s="668">
        <v>21837515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ct4LZdUbVMqHNndbuEmyCDIFdzUA+fNi3A3SPhpf4+AC/Bkn//1+GwByvExG3GlZzeXw0WQtKvv/Ap5M0qENQ==" saltValue="B5pZI+XKYJv2CDntjw9F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0" t="s">
        <v>366</v>
      </c>
      <c r="DK2" s="1201"/>
      <c r="DL2" s="1201"/>
      <c r="DM2" s="1201"/>
      <c r="DN2" s="1201"/>
      <c r="DO2" s="1202"/>
      <c r="DP2" s="250"/>
      <c r="DQ2" s="1200" t="s">
        <v>367</v>
      </c>
      <c r="DR2" s="1201"/>
      <c r="DS2" s="1201"/>
      <c r="DT2" s="1201"/>
      <c r="DU2" s="1201"/>
      <c r="DV2" s="1201"/>
      <c r="DW2" s="1201"/>
      <c r="DX2" s="1201"/>
      <c r="DY2" s="1201"/>
      <c r="DZ2" s="120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3" t="s">
        <v>368</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5" t="s">
        <v>370</v>
      </c>
      <c r="B5" s="1086"/>
      <c r="C5" s="1086"/>
      <c r="D5" s="1086"/>
      <c r="E5" s="1086"/>
      <c r="F5" s="1086"/>
      <c r="G5" s="1086"/>
      <c r="H5" s="1086"/>
      <c r="I5" s="1086"/>
      <c r="J5" s="1086"/>
      <c r="K5" s="1086"/>
      <c r="L5" s="1086"/>
      <c r="M5" s="1086"/>
      <c r="N5" s="1086"/>
      <c r="O5" s="1086"/>
      <c r="P5" s="1087"/>
      <c r="Q5" s="1091" t="s">
        <v>371</v>
      </c>
      <c r="R5" s="1092"/>
      <c r="S5" s="1092"/>
      <c r="T5" s="1092"/>
      <c r="U5" s="1093"/>
      <c r="V5" s="1091" t="s">
        <v>372</v>
      </c>
      <c r="W5" s="1092"/>
      <c r="X5" s="1092"/>
      <c r="Y5" s="1092"/>
      <c r="Z5" s="1093"/>
      <c r="AA5" s="1091" t="s">
        <v>373</v>
      </c>
      <c r="AB5" s="1092"/>
      <c r="AC5" s="1092"/>
      <c r="AD5" s="1092"/>
      <c r="AE5" s="1092"/>
      <c r="AF5" s="1203" t="s">
        <v>374</v>
      </c>
      <c r="AG5" s="1092"/>
      <c r="AH5" s="1092"/>
      <c r="AI5" s="1092"/>
      <c r="AJ5" s="1107"/>
      <c r="AK5" s="1092" t="s">
        <v>375</v>
      </c>
      <c r="AL5" s="1092"/>
      <c r="AM5" s="1092"/>
      <c r="AN5" s="1092"/>
      <c r="AO5" s="1093"/>
      <c r="AP5" s="1091" t="s">
        <v>376</v>
      </c>
      <c r="AQ5" s="1092"/>
      <c r="AR5" s="1092"/>
      <c r="AS5" s="1092"/>
      <c r="AT5" s="1093"/>
      <c r="AU5" s="1091" t="s">
        <v>377</v>
      </c>
      <c r="AV5" s="1092"/>
      <c r="AW5" s="1092"/>
      <c r="AX5" s="1092"/>
      <c r="AY5" s="1107"/>
      <c r="AZ5" s="257"/>
      <c r="BA5" s="257"/>
      <c r="BB5" s="257"/>
      <c r="BC5" s="257"/>
      <c r="BD5" s="257"/>
      <c r="BE5" s="258"/>
      <c r="BF5" s="258"/>
      <c r="BG5" s="258"/>
      <c r="BH5" s="258"/>
      <c r="BI5" s="258"/>
      <c r="BJ5" s="258"/>
      <c r="BK5" s="258"/>
      <c r="BL5" s="258"/>
      <c r="BM5" s="258"/>
      <c r="BN5" s="258"/>
      <c r="BO5" s="258"/>
      <c r="BP5" s="258"/>
      <c r="BQ5" s="1085" t="s">
        <v>378</v>
      </c>
      <c r="BR5" s="1086"/>
      <c r="BS5" s="1086"/>
      <c r="BT5" s="1086"/>
      <c r="BU5" s="1086"/>
      <c r="BV5" s="1086"/>
      <c r="BW5" s="1086"/>
      <c r="BX5" s="1086"/>
      <c r="BY5" s="1086"/>
      <c r="BZ5" s="1086"/>
      <c r="CA5" s="1086"/>
      <c r="CB5" s="1086"/>
      <c r="CC5" s="1086"/>
      <c r="CD5" s="1086"/>
      <c r="CE5" s="1086"/>
      <c r="CF5" s="1086"/>
      <c r="CG5" s="1087"/>
      <c r="CH5" s="1091" t="s">
        <v>379</v>
      </c>
      <c r="CI5" s="1092"/>
      <c r="CJ5" s="1092"/>
      <c r="CK5" s="1092"/>
      <c r="CL5" s="1093"/>
      <c r="CM5" s="1091" t="s">
        <v>380</v>
      </c>
      <c r="CN5" s="1092"/>
      <c r="CO5" s="1092"/>
      <c r="CP5" s="1092"/>
      <c r="CQ5" s="1093"/>
      <c r="CR5" s="1091" t="s">
        <v>381</v>
      </c>
      <c r="CS5" s="1092"/>
      <c r="CT5" s="1092"/>
      <c r="CU5" s="1092"/>
      <c r="CV5" s="1093"/>
      <c r="CW5" s="1091" t="s">
        <v>382</v>
      </c>
      <c r="CX5" s="1092"/>
      <c r="CY5" s="1092"/>
      <c r="CZ5" s="1092"/>
      <c r="DA5" s="1093"/>
      <c r="DB5" s="1091" t="s">
        <v>383</v>
      </c>
      <c r="DC5" s="1092"/>
      <c r="DD5" s="1092"/>
      <c r="DE5" s="1092"/>
      <c r="DF5" s="1093"/>
      <c r="DG5" s="1188" t="s">
        <v>384</v>
      </c>
      <c r="DH5" s="1189"/>
      <c r="DI5" s="1189"/>
      <c r="DJ5" s="1189"/>
      <c r="DK5" s="1190"/>
      <c r="DL5" s="1188" t="s">
        <v>385</v>
      </c>
      <c r="DM5" s="1189"/>
      <c r="DN5" s="1189"/>
      <c r="DO5" s="1189"/>
      <c r="DP5" s="1190"/>
      <c r="DQ5" s="1091" t="s">
        <v>386</v>
      </c>
      <c r="DR5" s="1092"/>
      <c r="DS5" s="1092"/>
      <c r="DT5" s="1092"/>
      <c r="DU5" s="1093"/>
      <c r="DV5" s="1091" t="s">
        <v>377</v>
      </c>
      <c r="DW5" s="1092"/>
      <c r="DX5" s="1092"/>
      <c r="DY5" s="1092"/>
      <c r="DZ5" s="1107"/>
      <c r="EA5" s="255"/>
    </row>
    <row r="6" spans="1:131" s="256"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3"/>
      <c r="BA6" s="253"/>
      <c r="BB6" s="253"/>
      <c r="BC6" s="253"/>
      <c r="BD6" s="253"/>
      <c r="BE6" s="254"/>
      <c r="BF6" s="254"/>
      <c r="BG6" s="254"/>
      <c r="BH6" s="254"/>
      <c r="BI6" s="254"/>
      <c r="BJ6" s="254"/>
      <c r="BK6" s="254"/>
      <c r="BL6" s="254"/>
      <c r="BM6" s="254"/>
      <c r="BN6" s="254"/>
      <c r="BO6" s="254"/>
      <c r="BP6" s="254"/>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5"/>
    </row>
    <row r="7" spans="1:131" s="256" customFormat="1" ht="26.25" customHeight="1" thickTop="1" x14ac:dyDescent="0.15">
      <c r="A7" s="259">
        <v>1</v>
      </c>
      <c r="B7" s="1140" t="s">
        <v>387</v>
      </c>
      <c r="C7" s="1141"/>
      <c r="D7" s="1141"/>
      <c r="E7" s="1141"/>
      <c r="F7" s="1141"/>
      <c r="G7" s="1141"/>
      <c r="H7" s="1141"/>
      <c r="I7" s="1141"/>
      <c r="J7" s="1141"/>
      <c r="K7" s="1141"/>
      <c r="L7" s="1141"/>
      <c r="M7" s="1141"/>
      <c r="N7" s="1141"/>
      <c r="O7" s="1141"/>
      <c r="P7" s="1142"/>
      <c r="Q7" s="1194">
        <v>31838</v>
      </c>
      <c r="R7" s="1195"/>
      <c r="S7" s="1195"/>
      <c r="T7" s="1195"/>
      <c r="U7" s="1195"/>
      <c r="V7" s="1195">
        <v>29299</v>
      </c>
      <c r="W7" s="1195"/>
      <c r="X7" s="1195"/>
      <c r="Y7" s="1195"/>
      <c r="Z7" s="1195"/>
      <c r="AA7" s="1195">
        <v>2538</v>
      </c>
      <c r="AB7" s="1195"/>
      <c r="AC7" s="1195"/>
      <c r="AD7" s="1195"/>
      <c r="AE7" s="1196"/>
      <c r="AF7" s="1197">
        <v>2369</v>
      </c>
      <c r="AG7" s="1198"/>
      <c r="AH7" s="1198"/>
      <c r="AI7" s="1198"/>
      <c r="AJ7" s="1199"/>
      <c r="AK7" s="1181">
        <v>31</v>
      </c>
      <c r="AL7" s="1182"/>
      <c r="AM7" s="1182"/>
      <c r="AN7" s="1182"/>
      <c r="AO7" s="1182"/>
      <c r="AP7" s="1182">
        <v>9385</v>
      </c>
      <c r="AQ7" s="1182"/>
      <c r="AR7" s="1182"/>
      <c r="AS7" s="1182"/>
      <c r="AT7" s="1182"/>
      <c r="AU7" s="1183"/>
      <c r="AV7" s="1183"/>
      <c r="AW7" s="1183"/>
      <c r="AX7" s="1183"/>
      <c r="AY7" s="1184"/>
      <c r="AZ7" s="253"/>
      <c r="BA7" s="253"/>
      <c r="BB7" s="253"/>
      <c r="BC7" s="253"/>
      <c r="BD7" s="253"/>
      <c r="BE7" s="254"/>
      <c r="BF7" s="254"/>
      <c r="BG7" s="254"/>
      <c r="BH7" s="254"/>
      <c r="BI7" s="254"/>
      <c r="BJ7" s="254"/>
      <c r="BK7" s="254"/>
      <c r="BL7" s="254"/>
      <c r="BM7" s="254"/>
      <c r="BN7" s="254"/>
      <c r="BO7" s="254"/>
      <c r="BP7" s="254"/>
      <c r="BQ7" s="260">
        <v>1</v>
      </c>
      <c r="BR7" s="261"/>
      <c r="BS7" s="1185" t="s">
        <v>591</v>
      </c>
      <c r="BT7" s="1186"/>
      <c r="BU7" s="1186"/>
      <c r="BV7" s="1186"/>
      <c r="BW7" s="1186"/>
      <c r="BX7" s="1186"/>
      <c r="BY7" s="1186"/>
      <c r="BZ7" s="1186"/>
      <c r="CA7" s="1186"/>
      <c r="CB7" s="1186"/>
      <c r="CC7" s="1186"/>
      <c r="CD7" s="1186"/>
      <c r="CE7" s="1186"/>
      <c r="CF7" s="1186"/>
      <c r="CG7" s="1187"/>
      <c r="CH7" s="1178">
        <v>1</v>
      </c>
      <c r="CI7" s="1179"/>
      <c r="CJ7" s="1179"/>
      <c r="CK7" s="1179"/>
      <c r="CL7" s="1180"/>
      <c r="CM7" s="1178">
        <v>56</v>
      </c>
      <c r="CN7" s="1179"/>
      <c r="CO7" s="1179"/>
      <c r="CP7" s="1179"/>
      <c r="CQ7" s="1180"/>
      <c r="CR7" s="1178">
        <v>10</v>
      </c>
      <c r="CS7" s="1179"/>
      <c r="CT7" s="1179"/>
      <c r="CU7" s="1179"/>
      <c r="CV7" s="1180"/>
      <c r="CW7" s="1178" t="s">
        <v>600</v>
      </c>
      <c r="CX7" s="1179"/>
      <c r="CY7" s="1179"/>
      <c r="CZ7" s="1179"/>
      <c r="DA7" s="1180"/>
      <c r="DB7" s="1178" t="s">
        <v>600</v>
      </c>
      <c r="DC7" s="1179"/>
      <c r="DD7" s="1179"/>
      <c r="DE7" s="1179"/>
      <c r="DF7" s="1180"/>
      <c r="DG7" s="1178" t="s">
        <v>600</v>
      </c>
      <c r="DH7" s="1179"/>
      <c r="DI7" s="1179"/>
      <c r="DJ7" s="1179"/>
      <c r="DK7" s="1180"/>
      <c r="DL7" s="1178" t="s">
        <v>600</v>
      </c>
      <c r="DM7" s="1179"/>
      <c r="DN7" s="1179"/>
      <c r="DO7" s="1179"/>
      <c r="DP7" s="1180"/>
      <c r="DQ7" s="1178" t="s">
        <v>600</v>
      </c>
      <c r="DR7" s="1179"/>
      <c r="DS7" s="1179"/>
      <c r="DT7" s="1179"/>
      <c r="DU7" s="1180"/>
      <c r="DV7" s="1205"/>
      <c r="DW7" s="1206"/>
      <c r="DX7" s="1206"/>
      <c r="DY7" s="1206"/>
      <c r="DZ7" s="1207"/>
      <c r="EA7" s="255"/>
    </row>
    <row r="8" spans="1:131" s="256" customFormat="1" ht="26.25" customHeight="1" x14ac:dyDescent="0.15">
      <c r="A8" s="262">
        <v>2</v>
      </c>
      <c r="B8" s="1127" t="s">
        <v>388</v>
      </c>
      <c r="C8" s="1128"/>
      <c r="D8" s="1128"/>
      <c r="E8" s="1128"/>
      <c r="F8" s="1128"/>
      <c r="G8" s="1128"/>
      <c r="H8" s="1128"/>
      <c r="I8" s="1128"/>
      <c r="J8" s="1128"/>
      <c r="K8" s="1128"/>
      <c r="L8" s="1128"/>
      <c r="M8" s="1128"/>
      <c r="N8" s="1128"/>
      <c r="O8" s="1128"/>
      <c r="P8" s="1129"/>
      <c r="Q8" s="1133">
        <v>76</v>
      </c>
      <c r="R8" s="1134"/>
      <c r="S8" s="1134"/>
      <c r="T8" s="1134"/>
      <c r="U8" s="1134"/>
      <c r="V8" s="1134">
        <v>23</v>
      </c>
      <c r="W8" s="1134"/>
      <c r="X8" s="1134"/>
      <c r="Y8" s="1134"/>
      <c r="Z8" s="1134"/>
      <c r="AA8" s="1134">
        <v>53</v>
      </c>
      <c r="AB8" s="1134"/>
      <c r="AC8" s="1134"/>
      <c r="AD8" s="1134"/>
      <c r="AE8" s="1135"/>
      <c r="AF8" s="1109">
        <v>53</v>
      </c>
      <c r="AG8" s="1110"/>
      <c r="AH8" s="1110"/>
      <c r="AI8" s="1110"/>
      <c r="AJ8" s="1111"/>
      <c r="AK8" s="1176" t="s">
        <v>586</v>
      </c>
      <c r="AL8" s="1177"/>
      <c r="AM8" s="1177"/>
      <c r="AN8" s="1177"/>
      <c r="AO8" s="1177"/>
      <c r="AP8" s="1177" t="s">
        <v>585</v>
      </c>
      <c r="AQ8" s="1177"/>
      <c r="AR8" s="1177"/>
      <c r="AS8" s="1177"/>
      <c r="AT8" s="1177"/>
      <c r="AU8" s="1174"/>
      <c r="AV8" s="1174"/>
      <c r="AW8" s="1174"/>
      <c r="AX8" s="1174"/>
      <c r="AY8" s="1175"/>
      <c r="AZ8" s="253"/>
      <c r="BA8" s="253"/>
      <c r="BB8" s="253"/>
      <c r="BC8" s="253"/>
      <c r="BD8" s="253"/>
      <c r="BE8" s="254"/>
      <c r="BF8" s="254"/>
      <c r="BG8" s="254"/>
      <c r="BH8" s="254"/>
      <c r="BI8" s="254"/>
      <c r="BJ8" s="254"/>
      <c r="BK8" s="254"/>
      <c r="BL8" s="254"/>
      <c r="BM8" s="254"/>
      <c r="BN8" s="254"/>
      <c r="BO8" s="254"/>
      <c r="BP8" s="254"/>
      <c r="BQ8" s="263">
        <v>2</v>
      </c>
      <c r="BR8" s="264"/>
      <c r="BS8" s="1104" t="s">
        <v>592</v>
      </c>
      <c r="BT8" s="1105"/>
      <c r="BU8" s="1105"/>
      <c r="BV8" s="1105"/>
      <c r="BW8" s="1105"/>
      <c r="BX8" s="1105"/>
      <c r="BY8" s="1105"/>
      <c r="BZ8" s="1105"/>
      <c r="CA8" s="1105"/>
      <c r="CB8" s="1105"/>
      <c r="CC8" s="1105"/>
      <c r="CD8" s="1105"/>
      <c r="CE8" s="1105"/>
      <c r="CF8" s="1105"/>
      <c r="CG8" s="1106"/>
      <c r="CH8" s="1079">
        <v>3</v>
      </c>
      <c r="CI8" s="1080"/>
      <c r="CJ8" s="1080"/>
      <c r="CK8" s="1080"/>
      <c r="CL8" s="1081"/>
      <c r="CM8" s="1079">
        <v>136</v>
      </c>
      <c r="CN8" s="1080"/>
      <c r="CO8" s="1080"/>
      <c r="CP8" s="1080"/>
      <c r="CQ8" s="1081"/>
      <c r="CR8" s="1079">
        <v>10</v>
      </c>
      <c r="CS8" s="1080"/>
      <c r="CT8" s="1080"/>
      <c r="CU8" s="1080"/>
      <c r="CV8" s="1081"/>
      <c r="CW8" s="1079" t="s">
        <v>600</v>
      </c>
      <c r="CX8" s="1080"/>
      <c r="CY8" s="1080"/>
      <c r="CZ8" s="1080"/>
      <c r="DA8" s="1081"/>
      <c r="DB8" s="1079" t="s">
        <v>600</v>
      </c>
      <c r="DC8" s="1080"/>
      <c r="DD8" s="1080"/>
      <c r="DE8" s="1080"/>
      <c r="DF8" s="1081"/>
      <c r="DG8" s="1079">
        <v>1560</v>
      </c>
      <c r="DH8" s="1080"/>
      <c r="DI8" s="1080"/>
      <c r="DJ8" s="1080"/>
      <c r="DK8" s="1081"/>
      <c r="DL8" s="1079" t="s">
        <v>601</v>
      </c>
      <c r="DM8" s="1080"/>
      <c r="DN8" s="1080"/>
      <c r="DO8" s="1080"/>
      <c r="DP8" s="1081"/>
      <c r="DQ8" s="1079">
        <v>1102</v>
      </c>
      <c r="DR8" s="1080"/>
      <c r="DS8" s="1080"/>
      <c r="DT8" s="1080"/>
      <c r="DU8" s="1081"/>
      <c r="DV8" s="1082"/>
      <c r="DW8" s="1083"/>
      <c r="DX8" s="1083"/>
      <c r="DY8" s="1083"/>
      <c r="DZ8" s="1084"/>
      <c r="EA8" s="255"/>
    </row>
    <row r="9" spans="1:131" s="256" customFormat="1" ht="26.25" customHeight="1" x14ac:dyDescent="0.15">
      <c r="A9" s="262">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3"/>
      <c r="BA9" s="253"/>
      <c r="BB9" s="253"/>
      <c r="BC9" s="253"/>
      <c r="BD9" s="253"/>
      <c r="BE9" s="254"/>
      <c r="BF9" s="254"/>
      <c r="BG9" s="254"/>
      <c r="BH9" s="254"/>
      <c r="BI9" s="254"/>
      <c r="BJ9" s="254"/>
      <c r="BK9" s="254"/>
      <c r="BL9" s="254"/>
      <c r="BM9" s="254"/>
      <c r="BN9" s="254"/>
      <c r="BO9" s="254"/>
      <c r="BP9" s="254"/>
      <c r="BQ9" s="263">
        <v>3</v>
      </c>
      <c r="BR9" s="264"/>
      <c r="BS9" s="1104" t="s">
        <v>593</v>
      </c>
      <c r="BT9" s="1105"/>
      <c r="BU9" s="1105"/>
      <c r="BV9" s="1105"/>
      <c r="BW9" s="1105"/>
      <c r="BX9" s="1105"/>
      <c r="BY9" s="1105"/>
      <c r="BZ9" s="1105"/>
      <c r="CA9" s="1105"/>
      <c r="CB9" s="1105"/>
      <c r="CC9" s="1105"/>
      <c r="CD9" s="1105"/>
      <c r="CE9" s="1105"/>
      <c r="CF9" s="1105"/>
      <c r="CG9" s="1106"/>
      <c r="CH9" s="1079">
        <v>1</v>
      </c>
      <c r="CI9" s="1080"/>
      <c r="CJ9" s="1080"/>
      <c r="CK9" s="1080"/>
      <c r="CL9" s="1081"/>
      <c r="CM9" s="1079">
        <v>310</v>
      </c>
      <c r="CN9" s="1080"/>
      <c r="CO9" s="1080"/>
      <c r="CP9" s="1080"/>
      <c r="CQ9" s="1081"/>
      <c r="CR9" s="1079">
        <v>250</v>
      </c>
      <c r="CS9" s="1080"/>
      <c r="CT9" s="1080"/>
      <c r="CU9" s="1080"/>
      <c r="CV9" s="1081"/>
      <c r="CW9" s="1079">
        <v>1</v>
      </c>
      <c r="CX9" s="1080"/>
      <c r="CY9" s="1080"/>
      <c r="CZ9" s="1080"/>
      <c r="DA9" s="1081"/>
      <c r="DB9" s="1079" t="s">
        <v>600</v>
      </c>
      <c r="DC9" s="1080"/>
      <c r="DD9" s="1080"/>
      <c r="DE9" s="1080"/>
      <c r="DF9" s="1081"/>
      <c r="DG9" s="1079" t="s">
        <v>600</v>
      </c>
      <c r="DH9" s="1080"/>
      <c r="DI9" s="1080"/>
      <c r="DJ9" s="1080"/>
      <c r="DK9" s="1081"/>
      <c r="DL9" s="1079" t="s">
        <v>600</v>
      </c>
      <c r="DM9" s="1080"/>
      <c r="DN9" s="1080"/>
      <c r="DO9" s="1080"/>
      <c r="DP9" s="1081"/>
      <c r="DQ9" s="1079" t="s">
        <v>600</v>
      </c>
      <c r="DR9" s="1080"/>
      <c r="DS9" s="1080"/>
      <c r="DT9" s="1080"/>
      <c r="DU9" s="1081"/>
      <c r="DV9" s="1082"/>
      <c r="DW9" s="1083"/>
      <c r="DX9" s="1083"/>
      <c r="DY9" s="1083"/>
      <c r="DZ9" s="1084"/>
      <c r="EA9" s="255"/>
    </row>
    <row r="10" spans="1:131" s="256" customFormat="1" ht="26.25" customHeight="1" x14ac:dyDescent="0.15">
      <c r="A10" s="262">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3"/>
      <c r="BA10" s="253"/>
      <c r="BB10" s="253"/>
      <c r="BC10" s="253"/>
      <c r="BD10" s="253"/>
      <c r="BE10" s="254"/>
      <c r="BF10" s="254"/>
      <c r="BG10" s="254"/>
      <c r="BH10" s="254"/>
      <c r="BI10" s="254"/>
      <c r="BJ10" s="254"/>
      <c r="BK10" s="254"/>
      <c r="BL10" s="254"/>
      <c r="BM10" s="254"/>
      <c r="BN10" s="254"/>
      <c r="BO10" s="254"/>
      <c r="BP10" s="254"/>
      <c r="BQ10" s="263">
        <v>4</v>
      </c>
      <c r="BR10" s="264"/>
      <c r="BS10" s="1104" t="s">
        <v>594</v>
      </c>
      <c r="BT10" s="1105"/>
      <c r="BU10" s="1105"/>
      <c r="BV10" s="1105"/>
      <c r="BW10" s="1105"/>
      <c r="BX10" s="1105"/>
      <c r="BY10" s="1105"/>
      <c r="BZ10" s="1105"/>
      <c r="CA10" s="1105"/>
      <c r="CB10" s="1105"/>
      <c r="CC10" s="1105"/>
      <c r="CD10" s="1105"/>
      <c r="CE10" s="1105"/>
      <c r="CF10" s="1105"/>
      <c r="CG10" s="1106"/>
      <c r="CH10" s="1079">
        <v>-15</v>
      </c>
      <c r="CI10" s="1080"/>
      <c r="CJ10" s="1080"/>
      <c r="CK10" s="1080"/>
      <c r="CL10" s="1081"/>
      <c r="CM10" s="1079">
        <v>85</v>
      </c>
      <c r="CN10" s="1080"/>
      <c r="CO10" s="1080"/>
      <c r="CP10" s="1080"/>
      <c r="CQ10" s="1081"/>
      <c r="CR10" s="1079">
        <v>150</v>
      </c>
      <c r="CS10" s="1080"/>
      <c r="CT10" s="1080"/>
      <c r="CU10" s="1080"/>
      <c r="CV10" s="1081"/>
      <c r="CW10" s="1079" t="s">
        <v>600</v>
      </c>
      <c r="CX10" s="1080"/>
      <c r="CY10" s="1080"/>
      <c r="CZ10" s="1080"/>
      <c r="DA10" s="1081"/>
      <c r="DB10" s="1079" t="s">
        <v>600</v>
      </c>
      <c r="DC10" s="1080"/>
      <c r="DD10" s="1080"/>
      <c r="DE10" s="1080"/>
      <c r="DF10" s="1081"/>
      <c r="DG10" s="1079" t="s">
        <v>600</v>
      </c>
      <c r="DH10" s="1080"/>
      <c r="DI10" s="1080"/>
      <c r="DJ10" s="1080"/>
      <c r="DK10" s="1081"/>
      <c r="DL10" s="1079" t="s">
        <v>600</v>
      </c>
      <c r="DM10" s="1080"/>
      <c r="DN10" s="1080"/>
      <c r="DO10" s="1080"/>
      <c r="DP10" s="1081"/>
      <c r="DQ10" s="1079" t="s">
        <v>600</v>
      </c>
      <c r="DR10" s="1080"/>
      <c r="DS10" s="1080"/>
      <c r="DT10" s="1080"/>
      <c r="DU10" s="1081"/>
      <c r="DV10" s="1082"/>
      <c r="DW10" s="1083"/>
      <c r="DX10" s="1083"/>
      <c r="DY10" s="1083"/>
      <c r="DZ10" s="1084"/>
      <c r="EA10" s="255"/>
    </row>
    <row r="11" spans="1:131" s="256" customFormat="1" ht="26.25" customHeight="1" x14ac:dyDescent="0.15">
      <c r="A11" s="262">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3"/>
      <c r="BA11" s="253"/>
      <c r="BB11" s="253"/>
      <c r="BC11" s="253"/>
      <c r="BD11" s="253"/>
      <c r="BE11" s="254"/>
      <c r="BF11" s="254"/>
      <c r="BG11" s="254"/>
      <c r="BH11" s="254"/>
      <c r="BI11" s="254"/>
      <c r="BJ11" s="254"/>
      <c r="BK11" s="254"/>
      <c r="BL11" s="254"/>
      <c r="BM11" s="254"/>
      <c r="BN11" s="254"/>
      <c r="BO11" s="254"/>
      <c r="BP11" s="254"/>
      <c r="BQ11" s="263">
        <v>5</v>
      </c>
      <c r="BR11" s="264"/>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5"/>
    </row>
    <row r="12" spans="1:131" s="256" customFormat="1" ht="26.25" customHeight="1" x14ac:dyDescent="0.15">
      <c r="A12" s="262">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3"/>
      <c r="BA12" s="253"/>
      <c r="BB12" s="253"/>
      <c r="BC12" s="253"/>
      <c r="BD12" s="253"/>
      <c r="BE12" s="254"/>
      <c r="BF12" s="254"/>
      <c r="BG12" s="254"/>
      <c r="BH12" s="254"/>
      <c r="BI12" s="254"/>
      <c r="BJ12" s="254"/>
      <c r="BK12" s="254"/>
      <c r="BL12" s="254"/>
      <c r="BM12" s="254"/>
      <c r="BN12" s="254"/>
      <c r="BO12" s="254"/>
      <c r="BP12" s="254"/>
      <c r="BQ12" s="263">
        <v>6</v>
      </c>
      <c r="BR12" s="264"/>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5"/>
    </row>
    <row r="13" spans="1:131" s="256" customFormat="1" ht="26.25" customHeight="1" x14ac:dyDescent="0.15">
      <c r="A13" s="262">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3"/>
      <c r="BA13" s="253"/>
      <c r="BB13" s="253"/>
      <c r="BC13" s="253"/>
      <c r="BD13" s="253"/>
      <c r="BE13" s="254"/>
      <c r="BF13" s="254"/>
      <c r="BG13" s="254"/>
      <c r="BH13" s="254"/>
      <c r="BI13" s="254"/>
      <c r="BJ13" s="254"/>
      <c r="BK13" s="254"/>
      <c r="BL13" s="254"/>
      <c r="BM13" s="254"/>
      <c r="BN13" s="254"/>
      <c r="BO13" s="254"/>
      <c r="BP13" s="254"/>
      <c r="BQ13" s="263">
        <v>7</v>
      </c>
      <c r="BR13" s="264"/>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5"/>
    </row>
    <row r="14" spans="1:131" s="256" customFormat="1" ht="26.25" customHeight="1" x14ac:dyDescent="0.15">
      <c r="A14" s="262">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3"/>
      <c r="BA14" s="253"/>
      <c r="BB14" s="253"/>
      <c r="BC14" s="253"/>
      <c r="BD14" s="253"/>
      <c r="BE14" s="254"/>
      <c r="BF14" s="254"/>
      <c r="BG14" s="254"/>
      <c r="BH14" s="254"/>
      <c r="BI14" s="254"/>
      <c r="BJ14" s="254"/>
      <c r="BK14" s="254"/>
      <c r="BL14" s="254"/>
      <c r="BM14" s="254"/>
      <c r="BN14" s="254"/>
      <c r="BO14" s="254"/>
      <c r="BP14" s="254"/>
      <c r="BQ14" s="263">
        <v>8</v>
      </c>
      <c r="BR14" s="264"/>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5"/>
    </row>
    <row r="15" spans="1:131" s="256" customFormat="1" ht="26.25" customHeight="1" x14ac:dyDescent="0.15">
      <c r="A15" s="262">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3"/>
      <c r="BA15" s="253"/>
      <c r="BB15" s="253"/>
      <c r="BC15" s="253"/>
      <c r="BD15" s="253"/>
      <c r="BE15" s="254"/>
      <c r="BF15" s="254"/>
      <c r="BG15" s="254"/>
      <c r="BH15" s="254"/>
      <c r="BI15" s="254"/>
      <c r="BJ15" s="254"/>
      <c r="BK15" s="254"/>
      <c r="BL15" s="254"/>
      <c r="BM15" s="254"/>
      <c r="BN15" s="254"/>
      <c r="BO15" s="254"/>
      <c r="BP15" s="254"/>
      <c r="BQ15" s="263">
        <v>9</v>
      </c>
      <c r="BR15" s="264"/>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5"/>
    </row>
    <row r="16" spans="1:131" s="256" customFormat="1" ht="26.25" customHeight="1" x14ac:dyDescent="0.15">
      <c r="A16" s="262">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3"/>
      <c r="BA16" s="253"/>
      <c r="BB16" s="253"/>
      <c r="BC16" s="253"/>
      <c r="BD16" s="253"/>
      <c r="BE16" s="254"/>
      <c r="BF16" s="254"/>
      <c r="BG16" s="254"/>
      <c r="BH16" s="254"/>
      <c r="BI16" s="254"/>
      <c r="BJ16" s="254"/>
      <c r="BK16" s="254"/>
      <c r="BL16" s="254"/>
      <c r="BM16" s="254"/>
      <c r="BN16" s="254"/>
      <c r="BO16" s="254"/>
      <c r="BP16" s="254"/>
      <c r="BQ16" s="263">
        <v>10</v>
      </c>
      <c r="BR16" s="264"/>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5"/>
    </row>
    <row r="17" spans="1:131" s="256" customFormat="1" ht="26.25" customHeight="1" x14ac:dyDescent="0.15">
      <c r="A17" s="262">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3"/>
      <c r="BA17" s="253"/>
      <c r="BB17" s="253"/>
      <c r="BC17" s="253"/>
      <c r="BD17" s="253"/>
      <c r="BE17" s="254"/>
      <c r="BF17" s="254"/>
      <c r="BG17" s="254"/>
      <c r="BH17" s="254"/>
      <c r="BI17" s="254"/>
      <c r="BJ17" s="254"/>
      <c r="BK17" s="254"/>
      <c r="BL17" s="254"/>
      <c r="BM17" s="254"/>
      <c r="BN17" s="254"/>
      <c r="BO17" s="254"/>
      <c r="BP17" s="254"/>
      <c r="BQ17" s="263">
        <v>11</v>
      </c>
      <c r="BR17" s="264"/>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5"/>
    </row>
    <row r="18" spans="1:131" s="256" customFormat="1" ht="26.25" customHeight="1" x14ac:dyDescent="0.15">
      <c r="A18" s="262">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3"/>
      <c r="BA18" s="253"/>
      <c r="BB18" s="253"/>
      <c r="BC18" s="253"/>
      <c r="BD18" s="253"/>
      <c r="BE18" s="254"/>
      <c r="BF18" s="254"/>
      <c r="BG18" s="254"/>
      <c r="BH18" s="254"/>
      <c r="BI18" s="254"/>
      <c r="BJ18" s="254"/>
      <c r="BK18" s="254"/>
      <c r="BL18" s="254"/>
      <c r="BM18" s="254"/>
      <c r="BN18" s="254"/>
      <c r="BO18" s="254"/>
      <c r="BP18" s="254"/>
      <c r="BQ18" s="263">
        <v>12</v>
      </c>
      <c r="BR18" s="264"/>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5"/>
    </row>
    <row r="19" spans="1:131" s="256" customFormat="1" ht="26.25" customHeight="1" x14ac:dyDescent="0.15">
      <c r="A19" s="262">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3"/>
      <c r="BA19" s="253"/>
      <c r="BB19" s="253"/>
      <c r="BC19" s="253"/>
      <c r="BD19" s="253"/>
      <c r="BE19" s="254"/>
      <c r="BF19" s="254"/>
      <c r="BG19" s="254"/>
      <c r="BH19" s="254"/>
      <c r="BI19" s="254"/>
      <c r="BJ19" s="254"/>
      <c r="BK19" s="254"/>
      <c r="BL19" s="254"/>
      <c r="BM19" s="254"/>
      <c r="BN19" s="254"/>
      <c r="BO19" s="254"/>
      <c r="BP19" s="254"/>
      <c r="BQ19" s="263">
        <v>13</v>
      </c>
      <c r="BR19" s="264"/>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5"/>
    </row>
    <row r="20" spans="1:131" s="256" customFormat="1" ht="26.25" customHeight="1" x14ac:dyDescent="0.15">
      <c r="A20" s="262">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3"/>
      <c r="BA20" s="253"/>
      <c r="BB20" s="253"/>
      <c r="BC20" s="253"/>
      <c r="BD20" s="253"/>
      <c r="BE20" s="254"/>
      <c r="BF20" s="254"/>
      <c r="BG20" s="254"/>
      <c r="BH20" s="254"/>
      <c r="BI20" s="254"/>
      <c r="BJ20" s="254"/>
      <c r="BK20" s="254"/>
      <c r="BL20" s="254"/>
      <c r="BM20" s="254"/>
      <c r="BN20" s="254"/>
      <c r="BO20" s="254"/>
      <c r="BP20" s="254"/>
      <c r="BQ20" s="263">
        <v>14</v>
      </c>
      <c r="BR20" s="264"/>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5"/>
    </row>
    <row r="21" spans="1:131" s="256" customFormat="1" ht="26.25" customHeight="1" thickBot="1" x14ac:dyDescent="0.2">
      <c r="A21" s="262">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3"/>
      <c r="BA21" s="253"/>
      <c r="BB21" s="253"/>
      <c r="BC21" s="253"/>
      <c r="BD21" s="253"/>
      <c r="BE21" s="254"/>
      <c r="BF21" s="254"/>
      <c r="BG21" s="254"/>
      <c r="BH21" s="254"/>
      <c r="BI21" s="254"/>
      <c r="BJ21" s="254"/>
      <c r="BK21" s="254"/>
      <c r="BL21" s="254"/>
      <c r="BM21" s="254"/>
      <c r="BN21" s="254"/>
      <c r="BO21" s="254"/>
      <c r="BP21" s="254"/>
      <c r="BQ21" s="263">
        <v>15</v>
      </c>
      <c r="BR21" s="264"/>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5"/>
    </row>
    <row r="22" spans="1:131" s="256" customFormat="1" ht="26.25" customHeight="1" x14ac:dyDescent="0.15">
      <c r="A22" s="262">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389</v>
      </c>
      <c r="BA22" s="1125"/>
      <c r="BB22" s="1125"/>
      <c r="BC22" s="1125"/>
      <c r="BD22" s="1126"/>
      <c r="BE22" s="254"/>
      <c r="BF22" s="254"/>
      <c r="BG22" s="254"/>
      <c r="BH22" s="254"/>
      <c r="BI22" s="254"/>
      <c r="BJ22" s="254"/>
      <c r="BK22" s="254"/>
      <c r="BL22" s="254"/>
      <c r="BM22" s="254"/>
      <c r="BN22" s="254"/>
      <c r="BO22" s="254"/>
      <c r="BP22" s="254"/>
      <c r="BQ22" s="263">
        <v>16</v>
      </c>
      <c r="BR22" s="264"/>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58">
        <v>31792</v>
      </c>
      <c r="R23" s="1159"/>
      <c r="S23" s="1159"/>
      <c r="T23" s="1159"/>
      <c r="U23" s="1159"/>
      <c r="V23" s="1159">
        <v>29201</v>
      </c>
      <c r="W23" s="1159"/>
      <c r="X23" s="1159"/>
      <c r="Y23" s="1159"/>
      <c r="Z23" s="1159"/>
      <c r="AA23" s="1159">
        <v>2591</v>
      </c>
      <c r="AB23" s="1159"/>
      <c r="AC23" s="1159"/>
      <c r="AD23" s="1159"/>
      <c r="AE23" s="1160"/>
      <c r="AF23" s="1161">
        <v>2422</v>
      </c>
      <c r="AG23" s="1159"/>
      <c r="AH23" s="1159"/>
      <c r="AI23" s="1159"/>
      <c r="AJ23" s="1162"/>
      <c r="AK23" s="1163"/>
      <c r="AL23" s="1164"/>
      <c r="AM23" s="1164"/>
      <c r="AN23" s="1164"/>
      <c r="AO23" s="1164"/>
      <c r="AP23" s="1159">
        <v>9385</v>
      </c>
      <c r="AQ23" s="1159"/>
      <c r="AR23" s="1159"/>
      <c r="AS23" s="1159"/>
      <c r="AT23" s="1159"/>
      <c r="AU23" s="1165"/>
      <c r="AV23" s="1165"/>
      <c r="AW23" s="1165"/>
      <c r="AX23" s="1165"/>
      <c r="AY23" s="1166"/>
      <c r="AZ23" s="1155" t="s">
        <v>392</v>
      </c>
      <c r="BA23" s="1156"/>
      <c r="BB23" s="1156"/>
      <c r="BC23" s="1156"/>
      <c r="BD23" s="1157"/>
      <c r="BE23" s="254"/>
      <c r="BF23" s="254"/>
      <c r="BG23" s="254"/>
      <c r="BH23" s="254"/>
      <c r="BI23" s="254"/>
      <c r="BJ23" s="254"/>
      <c r="BK23" s="254"/>
      <c r="BL23" s="254"/>
      <c r="BM23" s="254"/>
      <c r="BN23" s="254"/>
      <c r="BO23" s="254"/>
      <c r="BP23" s="254"/>
      <c r="BQ23" s="263">
        <v>17</v>
      </c>
      <c r="BR23" s="264"/>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5"/>
    </row>
    <row r="24" spans="1:131" s="256" customFormat="1" ht="26.25" customHeight="1" x14ac:dyDescent="0.15">
      <c r="A24" s="1154" t="s">
        <v>393</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3"/>
      <c r="BA24" s="253"/>
      <c r="BB24" s="253"/>
      <c r="BC24" s="253"/>
      <c r="BD24" s="253"/>
      <c r="BE24" s="254"/>
      <c r="BF24" s="254"/>
      <c r="BG24" s="254"/>
      <c r="BH24" s="254"/>
      <c r="BI24" s="254"/>
      <c r="BJ24" s="254"/>
      <c r="BK24" s="254"/>
      <c r="BL24" s="254"/>
      <c r="BM24" s="254"/>
      <c r="BN24" s="254"/>
      <c r="BO24" s="254"/>
      <c r="BP24" s="254"/>
      <c r="BQ24" s="263">
        <v>18</v>
      </c>
      <c r="BR24" s="264"/>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5"/>
    </row>
    <row r="25" spans="1:131" s="248" customFormat="1" ht="26.25" customHeight="1" thickBot="1" x14ac:dyDescent="0.2">
      <c r="A25" s="1153" t="s">
        <v>394</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3"/>
      <c r="BK25" s="253"/>
      <c r="BL25" s="253"/>
      <c r="BM25" s="253"/>
      <c r="BN25" s="253"/>
      <c r="BO25" s="266"/>
      <c r="BP25" s="266"/>
      <c r="BQ25" s="263">
        <v>19</v>
      </c>
      <c r="BR25" s="264"/>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7"/>
    </row>
    <row r="26" spans="1:131" s="248" customFormat="1" ht="26.25" customHeight="1" x14ac:dyDescent="0.15">
      <c r="A26" s="1085" t="s">
        <v>370</v>
      </c>
      <c r="B26" s="1086"/>
      <c r="C26" s="1086"/>
      <c r="D26" s="1086"/>
      <c r="E26" s="1086"/>
      <c r="F26" s="1086"/>
      <c r="G26" s="1086"/>
      <c r="H26" s="1086"/>
      <c r="I26" s="1086"/>
      <c r="J26" s="1086"/>
      <c r="K26" s="1086"/>
      <c r="L26" s="1086"/>
      <c r="M26" s="1086"/>
      <c r="N26" s="1086"/>
      <c r="O26" s="1086"/>
      <c r="P26" s="1087"/>
      <c r="Q26" s="1091" t="s">
        <v>395</v>
      </c>
      <c r="R26" s="1092"/>
      <c r="S26" s="1092"/>
      <c r="T26" s="1092"/>
      <c r="U26" s="1093"/>
      <c r="V26" s="1091" t="s">
        <v>396</v>
      </c>
      <c r="W26" s="1092"/>
      <c r="X26" s="1092"/>
      <c r="Y26" s="1092"/>
      <c r="Z26" s="1093"/>
      <c r="AA26" s="1091" t="s">
        <v>397</v>
      </c>
      <c r="AB26" s="1092"/>
      <c r="AC26" s="1092"/>
      <c r="AD26" s="1092"/>
      <c r="AE26" s="1092"/>
      <c r="AF26" s="1149" t="s">
        <v>398</v>
      </c>
      <c r="AG26" s="1098"/>
      <c r="AH26" s="1098"/>
      <c r="AI26" s="1098"/>
      <c r="AJ26" s="1150"/>
      <c r="AK26" s="1092" t="s">
        <v>399</v>
      </c>
      <c r="AL26" s="1092"/>
      <c r="AM26" s="1092"/>
      <c r="AN26" s="1092"/>
      <c r="AO26" s="1093"/>
      <c r="AP26" s="1091" t="s">
        <v>400</v>
      </c>
      <c r="AQ26" s="1092"/>
      <c r="AR26" s="1092"/>
      <c r="AS26" s="1092"/>
      <c r="AT26" s="1093"/>
      <c r="AU26" s="1091" t="s">
        <v>401</v>
      </c>
      <c r="AV26" s="1092"/>
      <c r="AW26" s="1092"/>
      <c r="AX26" s="1092"/>
      <c r="AY26" s="1093"/>
      <c r="AZ26" s="1091" t="s">
        <v>402</v>
      </c>
      <c r="BA26" s="1092"/>
      <c r="BB26" s="1092"/>
      <c r="BC26" s="1092"/>
      <c r="BD26" s="1093"/>
      <c r="BE26" s="1091" t="s">
        <v>377</v>
      </c>
      <c r="BF26" s="1092"/>
      <c r="BG26" s="1092"/>
      <c r="BH26" s="1092"/>
      <c r="BI26" s="1107"/>
      <c r="BJ26" s="253"/>
      <c r="BK26" s="253"/>
      <c r="BL26" s="253"/>
      <c r="BM26" s="253"/>
      <c r="BN26" s="253"/>
      <c r="BO26" s="266"/>
      <c r="BP26" s="266"/>
      <c r="BQ26" s="263">
        <v>20</v>
      </c>
      <c r="BR26" s="264"/>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7"/>
    </row>
    <row r="27" spans="1:131" s="248"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3"/>
      <c r="BK27" s="253"/>
      <c r="BL27" s="253"/>
      <c r="BM27" s="253"/>
      <c r="BN27" s="253"/>
      <c r="BO27" s="266"/>
      <c r="BP27" s="266"/>
      <c r="BQ27" s="263">
        <v>21</v>
      </c>
      <c r="BR27" s="264"/>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7"/>
    </row>
    <row r="28" spans="1:131" s="248" customFormat="1" ht="26.25" customHeight="1" thickTop="1" x14ac:dyDescent="0.15">
      <c r="A28" s="267">
        <v>1</v>
      </c>
      <c r="B28" s="1140" t="s">
        <v>403</v>
      </c>
      <c r="C28" s="1141"/>
      <c r="D28" s="1141"/>
      <c r="E28" s="1141"/>
      <c r="F28" s="1141"/>
      <c r="G28" s="1141"/>
      <c r="H28" s="1141"/>
      <c r="I28" s="1141"/>
      <c r="J28" s="1141"/>
      <c r="K28" s="1141"/>
      <c r="L28" s="1141"/>
      <c r="M28" s="1141"/>
      <c r="N28" s="1141"/>
      <c r="O28" s="1141"/>
      <c r="P28" s="1142"/>
      <c r="Q28" s="1143">
        <v>6186</v>
      </c>
      <c r="R28" s="1144"/>
      <c r="S28" s="1144"/>
      <c r="T28" s="1144"/>
      <c r="U28" s="1144"/>
      <c r="V28" s="1144">
        <v>6079</v>
      </c>
      <c r="W28" s="1144"/>
      <c r="X28" s="1144"/>
      <c r="Y28" s="1144"/>
      <c r="Z28" s="1144"/>
      <c r="AA28" s="1144">
        <v>107</v>
      </c>
      <c r="AB28" s="1144"/>
      <c r="AC28" s="1144"/>
      <c r="AD28" s="1144"/>
      <c r="AE28" s="1145"/>
      <c r="AF28" s="1146">
        <v>107</v>
      </c>
      <c r="AG28" s="1144"/>
      <c r="AH28" s="1144"/>
      <c r="AI28" s="1144"/>
      <c r="AJ28" s="1147"/>
      <c r="AK28" s="1148">
        <v>580</v>
      </c>
      <c r="AL28" s="1136"/>
      <c r="AM28" s="1136"/>
      <c r="AN28" s="1136"/>
      <c r="AO28" s="1136"/>
      <c r="AP28" s="1136" t="s">
        <v>586</v>
      </c>
      <c r="AQ28" s="1136"/>
      <c r="AR28" s="1136"/>
      <c r="AS28" s="1136"/>
      <c r="AT28" s="1136"/>
      <c r="AU28" s="1136" t="s">
        <v>586</v>
      </c>
      <c r="AV28" s="1136"/>
      <c r="AW28" s="1136"/>
      <c r="AX28" s="1136"/>
      <c r="AY28" s="1136"/>
      <c r="AZ28" s="1137" t="s">
        <v>586</v>
      </c>
      <c r="BA28" s="1137"/>
      <c r="BB28" s="1137"/>
      <c r="BC28" s="1137"/>
      <c r="BD28" s="1137"/>
      <c r="BE28" s="1138"/>
      <c r="BF28" s="1138"/>
      <c r="BG28" s="1138"/>
      <c r="BH28" s="1138"/>
      <c r="BI28" s="1139"/>
      <c r="BJ28" s="253"/>
      <c r="BK28" s="253"/>
      <c r="BL28" s="253"/>
      <c r="BM28" s="253"/>
      <c r="BN28" s="253"/>
      <c r="BO28" s="266"/>
      <c r="BP28" s="266"/>
      <c r="BQ28" s="263">
        <v>22</v>
      </c>
      <c r="BR28" s="264"/>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7"/>
    </row>
    <row r="29" spans="1:131" s="248" customFormat="1" ht="26.25" customHeight="1" x14ac:dyDescent="0.15">
      <c r="A29" s="267">
        <v>2</v>
      </c>
      <c r="B29" s="1127" t="s">
        <v>404</v>
      </c>
      <c r="C29" s="1128"/>
      <c r="D29" s="1128"/>
      <c r="E29" s="1128"/>
      <c r="F29" s="1128"/>
      <c r="G29" s="1128"/>
      <c r="H29" s="1128"/>
      <c r="I29" s="1128"/>
      <c r="J29" s="1128"/>
      <c r="K29" s="1128"/>
      <c r="L29" s="1128"/>
      <c r="M29" s="1128"/>
      <c r="N29" s="1128"/>
      <c r="O29" s="1128"/>
      <c r="P29" s="1129"/>
      <c r="Q29" s="1133">
        <v>4872</v>
      </c>
      <c r="R29" s="1134"/>
      <c r="S29" s="1134"/>
      <c r="T29" s="1134"/>
      <c r="U29" s="1134"/>
      <c r="V29" s="1134">
        <v>4734</v>
      </c>
      <c r="W29" s="1134"/>
      <c r="X29" s="1134"/>
      <c r="Y29" s="1134"/>
      <c r="Z29" s="1134"/>
      <c r="AA29" s="1134">
        <v>138</v>
      </c>
      <c r="AB29" s="1134"/>
      <c r="AC29" s="1134"/>
      <c r="AD29" s="1134"/>
      <c r="AE29" s="1135"/>
      <c r="AF29" s="1109">
        <v>138</v>
      </c>
      <c r="AG29" s="1110"/>
      <c r="AH29" s="1110"/>
      <c r="AI29" s="1110"/>
      <c r="AJ29" s="1111"/>
      <c r="AK29" s="1070">
        <v>867</v>
      </c>
      <c r="AL29" s="1061"/>
      <c r="AM29" s="1061"/>
      <c r="AN29" s="1061"/>
      <c r="AO29" s="1061"/>
      <c r="AP29" s="1061" t="s">
        <v>586</v>
      </c>
      <c r="AQ29" s="1061"/>
      <c r="AR29" s="1061"/>
      <c r="AS29" s="1061"/>
      <c r="AT29" s="1061"/>
      <c r="AU29" s="1061" t="s">
        <v>586</v>
      </c>
      <c r="AV29" s="1061"/>
      <c r="AW29" s="1061"/>
      <c r="AX29" s="1061"/>
      <c r="AY29" s="1061"/>
      <c r="AZ29" s="1132" t="s">
        <v>586</v>
      </c>
      <c r="BA29" s="1132"/>
      <c r="BB29" s="1132"/>
      <c r="BC29" s="1132"/>
      <c r="BD29" s="1132"/>
      <c r="BE29" s="1122"/>
      <c r="BF29" s="1122"/>
      <c r="BG29" s="1122"/>
      <c r="BH29" s="1122"/>
      <c r="BI29" s="1123"/>
      <c r="BJ29" s="253"/>
      <c r="BK29" s="253"/>
      <c r="BL29" s="253"/>
      <c r="BM29" s="253"/>
      <c r="BN29" s="253"/>
      <c r="BO29" s="266"/>
      <c r="BP29" s="266"/>
      <c r="BQ29" s="263">
        <v>23</v>
      </c>
      <c r="BR29" s="264"/>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7"/>
    </row>
    <row r="30" spans="1:131" s="248" customFormat="1" ht="26.25" customHeight="1" x14ac:dyDescent="0.15">
      <c r="A30" s="267">
        <v>3</v>
      </c>
      <c r="B30" s="1127" t="s">
        <v>405</v>
      </c>
      <c r="C30" s="1128"/>
      <c r="D30" s="1128"/>
      <c r="E30" s="1128"/>
      <c r="F30" s="1128"/>
      <c r="G30" s="1128"/>
      <c r="H30" s="1128"/>
      <c r="I30" s="1128"/>
      <c r="J30" s="1128"/>
      <c r="K30" s="1128"/>
      <c r="L30" s="1128"/>
      <c r="M30" s="1128"/>
      <c r="N30" s="1128"/>
      <c r="O30" s="1128"/>
      <c r="P30" s="1129"/>
      <c r="Q30" s="1133">
        <v>101</v>
      </c>
      <c r="R30" s="1134"/>
      <c r="S30" s="1134"/>
      <c r="T30" s="1134"/>
      <c r="U30" s="1134"/>
      <c r="V30" s="1134">
        <v>79</v>
      </c>
      <c r="W30" s="1134"/>
      <c r="X30" s="1134"/>
      <c r="Y30" s="1134"/>
      <c r="Z30" s="1134"/>
      <c r="AA30" s="1134">
        <v>22</v>
      </c>
      <c r="AB30" s="1134"/>
      <c r="AC30" s="1134"/>
      <c r="AD30" s="1134"/>
      <c r="AE30" s="1135"/>
      <c r="AF30" s="1109">
        <v>22</v>
      </c>
      <c r="AG30" s="1110"/>
      <c r="AH30" s="1110"/>
      <c r="AI30" s="1110"/>
      <c r="AJ30" s="1111"/>
      <c r="AK30" s="1070">
        <v>15</v>
      </c>
      <c r="AL30" s="1061"/>
      <c r="AM30" s="1061"/>
      <c r="AN30" s="1061"/>
      <c r="AO30" s="1061"/>
      <c r="AP30" s="1061" t="s">
        <v>586</v>
      </c>
      <c r="AQ30" s="1061"/>
      <c r="AR30" s="1061"/>
      <c r="AS30" s="1061"/>
      <c r="AT30" s="1061"/>
      <c r="AU30" s="1061" t="s">
        <v>586</v>
      </c>
      <c r="AV30" s="1061"/>
      <c r="AW30" s="1061"/>
      <c r="AX30" s="1061"/>
      <c r="AY30" s="1061"/>
      <c r="AZ30" s="1132" t="s">
        <v>586</v>
      </c>
      <c r="BA30" s="1132"/>
      <c r="BB30" s="1132"/>
      <c r="BC30" s="1132"/>
      <c r="BD30" s="1132"/>
      <c r="BE30" s="1122"/>
      <c r="BF30" s="1122"/>
      <c r="BG30" s="1122"/>
      <c r="BH30" s="1122"/>
      <c r="BI30" s="1123"/>
      <c r="BJ30" s="253"/>
      <c r="BK30" s="253"/>
      <c r="BL30" s="253"/>
      <c r="BM30" s="253"/>
      <c r="BN30" s="253"/>
      <c r="BO30" s="266"/>
      <c r="BP30" s="266"/>
      <c r="BQ30" s="263">
        <v>24</v>
      </c>
      <c r="BR30" s="264"/>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7"/>
    </row>
    <row r="31" spans="1:131" s="248" customFormat="1" ht="26.25" customHeight="1" x14ac:dyDescent="0.15">
      <c r="A31" s="267">
        <v>4</v>
      </c>
      <c r="B31" s="1127" t="s">
        <v>406</v>
      </c>
      <c r="C31" s="1128"/>
      <c r="D31" s="1128"/>
      <c r="E31" s="1128"/>
      <c r="F31" s="1128"/>
      <c r="G31" s="1128"/>
      <c r="H31" s="1128"/>
      <c r="I31" s="1128"/>
      <c r="J31" s="1128"/>
      <c r="K31" s="1128"/>
      <c r="L31" s="1128"/>
      <c r="M31" s="1128"/>
      <c r="N31" s="1128"/>
      <c r="O31" s="1128"/>
      <c r="P31" s="1129"/>
      <c r="Q31" s="1133">
        <v>880</v>
      </c>
      <c r="R31" s="1134"/>
      <c r="S31" s="1134"/>
      <c r="T31" s="1134"/>
      <c r="U31" s="1134"/>
      <c r="V31" s="1134">
        <v>877</v>
      </c>
      <c r="W31" s="1134"/>
      <c r="X31" s="1134"/>
      <c r="Y31" s="1134"/>
      <c r="Z31" s="1134"/>
      <c r="AA31" s="1134">
        <v>3</v>
      </c>
      <c r="AB31" s="1134"/>
      <c r="AC31" s="1134"/>
      <c r="AD31" s="1134"/>
      <c r="AE31" s="1135"/>
      <c r="AF31" s="1109">
        <v>3</v>
      </c>
      <c r="AG31" s="1110"/>
      <c r="AH31" s="1110"/>
      <c r="AI31" s="1110"/>
      <c r="AJ31" s="1111"/>
      <c r="AK31" s="1070">
        <v>121</v>
      </c>
      <c r="AL31" s="1061"/>
      <c r="AM31" s="1061"/>
      <c r="AN31" s="1061"/>
      <c r="AO31" s="1061"/>
      <c r="AP31" s="1061" t="s">
        <v>586</v>
      </c>
      <c r="AQ31" s="1061"/>
      <c r="AR31" s="1061"/>
      <c r="AS31" s="1061"/>
      <c r="AT31" s="1061"/>
      <c r="AU31" s="1061" t="s">
        <v>586</v>
      </c>
      <c r="AV31" s="1061"/>
      <c r="AW31" s="1061"/>
      <c r="AX31" s="1061"/>
      <c r="AY31" s="1061"/>
      <c r="AZ31" s="1132" t="s">
        <v>586</v>
      </c>
      <c r="BA31" s="1132"/>
      <c r="BB31" s="1132"/>
      <c r="BC31" s="1132"/>
      <c r="BD31" s="1132"/>
      <c r="BE31" s="1122"/>
      <c r="BF31" s="1122"/>
      <c r="BG31" s="1122"/>
      <c r="BH31" s="1122"/>
      <c r="BI31" s="1123"/>
      <c r="BJ31" s="253"/>
      <c r="BK31" s="253"/>
      <c r="BL31" s="253"/>
      <c r="BM31" s="253"/>
      <c r="BN31" s="253"/>
      <c r="BO31" s="266"/>
      <c r="BP31" s="266"/>
      <c r="BQ31" s="263">
        <v>25</v>
      </c>
      <c r="BR31" s="264"/>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7"/>
    </row>
    <row r="32" spans="1:131" s="248" customFormat="1" ht="26.25" customHeight="1" x14ac:dyDescent="0.15">
      <c r="A32" s="267">
        <v>5</v>
      </c>
      <c r="B32" s="1127" t="s">
        <v>407</v>
      </c>
      <c r="C32" s="1128"/>
      <c r="D32" s="1128"/>
      <c r="E32" s="1128"/>
      <c r="F32" s="1128"/>
      <c r="G32" s="1128"/>
      <c r="H32" s="1128"/>
      <c r="I32" s="1128"/>
      <c r="J32" s="1128"/>
      <c r="K32" s="1128"/>
      <c r="L32" s="1128"/>
      <c r="M32" s="1128"/>
      <c r="N32" s="1128"/>
      <c r="O32" s="1128"/>
      <c r="P32" s="1129"/>
      <c r="Q32" s="1133">
        <v>1415</v>
      </c>
      <c r="R32" s="1134"/>
      <c r="S32" s="1134"/>
      <c r="T32" s="1134"/>
      <c r="U32" s="1134"/>
      <c r="V32" s="1134">
        <v>1272</v>
      </c>
      <c r="W32" s="1134"/>
      <c r="X32" s="1134"/>
      <c r="Y32" s="1134"/>
      <c r="Z32" s="1134"/>
      <c r="AA32" s="1134">
        <v>143</v>
      </c>
      <c r="AB32" s="1134"/>
      <c r="AC32" s="1134"/>
      <c r="AD32" s="1134"/>
      <c r="AE32" s="1135"/>
      <c r="AF32" s="1109">
        <v>2728</v>
      </c>
      <c r="AG32" s="1110"/>
      <c r="AH32" s="1110"/>
      <c r="AI32" s="1110"/>
      <c r="AJ32" s="1111"/>
      <c r="AK32" s="1070">
        <v>7</v>
      </c>
      <c r="AL32" s="1061"/>
      <c r="AM32" s="1061"/>
      <c r="AN32" s="1061"/>
      <c r="AO32" s="1061"/>
      <c r="AP32" s="1061">
        <v>41</v>
      </c>
      <c r="AQ32" s="1061"/>
      <c r="AR32" s="1061"/>
      <c r="AS32" s="1061"/>
      <c r="AT32" s="1061"/>
      <c r="AU32" s="1061">
        <v>930</v>
      </c>
      <c r="AV32" s="1061"/>
      <c r="AW32" s="1061"/>
      <c r="AX32" s="1061"/>
      <c r="AY32" s="1061"/>
      <c r="AZ32" s="1132" t="s">
        <v>586</v>
      </c>
      <c r="BA32" s="1132"/>
      <c r="BB32" s="1132"/>
      <c r="BC32" s="1132"/>
      <c r="BD32" s="1132"/>
      <c r="BE32" s="1122" t="s">
        <v>408</v>
      </c>
      <c r="BF32" s="1122"/>
      <c r="BG32" s="1122"/>
      <c r="BH32" s="1122"/>
      <c r="BI32" s="1123"/>
      <c r="BJ32" s="253"/>
      <c r="BK32" s="253"/>
      <c r="BL32" s="253"/>
      <c r="BM32" s="253"/>
      <c r="BN32" s="253"/>
      <c r="BO32" s="266"/>
      <c r="BP32" s="266"/>
      <c r="BQ32" s="263">
        <v>26</v>
      </c>
      <c r="BR32" s="264"/>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7"/>
    </row>
    <row r="33" spans="1:131" s="248" customFormat="1" ht="26.25" customHeight="1" x14ac:dyDescent="0.15">
      <c r="A33" s="267">
        <v>6</v>
      </c>
      <c r="B33" s="1127" t="s">
        <v>409</v>
      </c>
      <c r="C33" s="1128"/>
      <c r="D33" s="1128"/>
      <c r="E33" s="1128"/>
      <c r="F33" s="1128"/>
      <c r="G33" s="1128"/>
      <c r="H33" s="1128"/>
      <c r="I33" s="1128"/>
      <c r="J33" s="1128"/>
      <c r="K33" s="1128"/>
      <c r="L33" s="1128"/>
      <c r="M33" s="1128"/>
      <c r="N33" s="1128"/>
      <c r="O33" s="1128"/>
      <c r="P33" s="1129"/>
      <c r="Q33" s="1133">
        <v>7048</v>
      </c>
      <c r="R33" s="1134"/>
      <c r="S33" s="1134"/>
      <c r="T33" s="1134"/>
      <c r="U33" s="1134"/>
      <c r="V33" s="1134">
        <v>8067</v>
      </c>
      <c r="W33" s="1134"/>
      <c r="X33" s="1134"/>
      <c r="Y33" s="1134"/>
      <c r="Z33" s="1134"/>
      <c r="AA33" s="1134">
        <v>-1019</v>
      </c>
      <c r="AB33" s="1134"/>
      <c r="AC33" s="1134"/>
      <c r="AD33" s="1134"/>
      <c r="AE33" s="1135"/>
      <c r="AF33" s="1109">
        <v>564</v>
      </c>
      <c r="AG33" s="1110"/>
      <c r="AH33" s="1110"/>
      <c r="AI33" s="1110"/>
      <c r="AJ33" s="1111"/>
      <c r="AK33" s="1070">
        <v>1370</v>
      </c>
      <c r="AL33" s="1061"/>
      <c r="AM33" s="1061"/>
      <c r="AN33" s="1061"/>
      <c r="AO33" s="1061"/>
      <c r="AP33" s="1061">
        <v>2360</v>
      </c>
      <c r="AQ33" s="1061"/>
      <c r="AR33" s="1061"/>
      <c r="AS33" s="1061"/>
      <c r="AT33" s="1061"/>
      <c r="AU33" s="1061">
        <v>1305</v>
      </c>
      <c r="AV33" s="1061"/>
      <c r="AW33" s="1061"/>
      <c r="AX33" s="1061"/>
      <c r="AY33" s="1061"/>
      <c r="AZ33" s="1132" t="s">
        <v>586</v>
      </c>
      <c r="BA33" s="1132"/>
      <c r="BB33" s="1132"/>
      <c r="BC33" s="1132"/>
      <c r="BD33" s="1132"/>
      <c r="BE33" s="1122" t="s">
        <v>410</v>
      </c>
      <c r="BF33" s="1122"/>
      <c r="BG33" s="1122"/>
      <c r="BH33" s="1122"/>
      <c r="BI33" s="1123"/>
      <c r="BJ33" s="253"/>
      <c r="BK33" s="253"/>
      <c r="BL33" s="253"/>
      <c r="BM33" s="253"/>
      <c r="BN33" s="253"/>
      <c r="BO33" s="266"/>
      <c r="BP33" s="266"/>
      <c r="BQ33" s="263">
        <v>27</v>
      </c>
      <c r="BR33" s="264"/>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7"/>
    </row>
    <row r="34" spans="1:131" s="248" customFormat="1" ht="26.25" customHeight="1" x14ac:dyDescent="0.15">
      <c r="A34" s="267">
        <v>7</v>
      </c>
      <c r="B34" s="1127" t="s">
        <v>411</v>
      </c>
      <c r="C34" s="1128"/>
      <c r="D34" s="1128"/>
      <c r="E34" s="1128"/>
      <c r="F34" s="1128"/>
      <c r="G34" s="1128"/>
      <c r="H34" s="1128"/>
      <c r="I34" s="1128"/>
      <c r="J34" s="1128"/>
      <c r="K34" s="1128"/>
      <c r="L34" s="1128"/>
      <c r="M34" s="1128"/>
      <c r="N34" s="1128"/>
      <c r="O34" s="1128"/>
      <c r="P34" s="1129"/>
      <c r="Q34" s="1133">
        <v>3788</v>
      </c>
      <c r="R34" s="1134"/>
      <c r="S34" s="1134"/>
      <c r="T34" s="1134"/>
      <c r="U34" s="1134"/>
      <c r="V34" s="1134">
        <v>3751</v>
      </c>
      <c r="W34" s="1134"/>
      <c r="X34" s="1134"/>
      <c r="Y34" s="1134"/>
      <c r="Z34" s="1134"/>
      <c r="AA34" s="1134">
        <v>37</v>
      </c>
      <c r="AB34" s="1134"/>
      <c r="AC34" s="1134"/>
      <c r="AD34" s="1134"/>
      <c r="AE34" s="1135"/>
      <c r="AF34" s="1109">
        <v>37</v>
      </c>
      <c r="AG34" s="1110"/>
      <c r="AH34" s="1110"/>
      <c r="AI34" s="1110"/>
      <c r="AJ34" s="1111"/>
      <c r="AK34" s="1070">
        <v>1427</v>
      </c>
      <c r="AL34" s="1061"/>
      <c r="AM34" s="1061"/>
      <c r="AN34" s="1061"/>
      <c r="AO34" s="1061"/>
      <c r="AP34" s="1061">
        <v>14303</v>
      </c>
      <c r="AQ34" s="1061"/>
      <c r="AR34" s="1061"/>
      <c r="AS34" s="1061"/>
      <c r="AT34" s="1061"/>
      <c r="AU34" s="1061">
        <v>13216</v>
      </c>
      <c r="AV34" s="1061"/>
      <c r="AW34" s="1061"/>
      <c r="AX34" s="1061"/>
      <c r="AY34" s="1061"/>
      <c r="AZ34" s="1132" t="s">
        <v>586</v>
      </c>
      <c r="BA34" s="1132"/>
      <c r="BB34" s="1132"/>
      <c r="BC34" s="1132"/>
      <c r="BD34" s="1132"/>
      <c r="BE34" s="1122" t="s">
        <v>412</v>
      </c>
      <c r="BF34" s="1122"/>
      <c r="BG34" s="1122"/>
      <c r="BH34" s="1122"/>
      <c r="BI34" s="1123"/>
      <c r="BJ34" s="253"/>
      <c r="BK34" s="253"/>
      <c r="BL34" s="253"/>
      <c r="BM34" s="253"/>
      <c r="BN34" s="253"/>
      <c r="BO34" s="266"/>
      <c r="BP34" s="266"/>
      <c r="BQ34" s="263">
        <v>28</v>
      </c>
      <c r="BR34" s="264"/>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7"/>
    </row>
    <row r="35" spans="1:131" s="248" customFormat="1" ht="26.25" customHeight="1" x14ac:dyDescent="0.15">
      <c r="A35" s="267">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3"/>
      <c r="BK35" s="253"/>
      <c r="BL35" s="253"/>
      <c r="BM35" s="253"/>
      <c r="BN35" s="253"/>
      <c r="BO35" s="266"/>
      <c r="BP35" s="266"/>
      <c r="BQ35" s="263">
        <v>29</v>
      </c>
      <c r="BR35" s="264"/>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7"/>
    </row>
    <row r="36" spans="1:131" s="248" customFormat="1" ht="26.25" customHeight="1" x14ac:dyDescent="0.15">
      <c r="A36" s="267">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3"/>
      <c r="BK36" s="253"/>
      <c r="BL36" s="253"/>
      <c r="BM36" s="253"/>
      <c r="BN36" s="253"/>
      <c r="BO36" s="266"/>
      <c r="BP36" s="266"/>
      <c r="BQ36" s="263">
        <v>30</v>
      </c>
      <c r="BR36" s="264"/>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7"/>
    </row>
    <row r="37" spans="1:131" s="248" customFormat="1" ht="26.25" customHeight="1" x14ac:dyDescent="0.15">
      <c r="A37" s="267">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3"/>
      <c r="BK37" s="253"/>
      <c r="BL37" s="253"/>
      <c r="BM37" s="253"/>
      <c r="BN37" s="253"/>
      <c r="BO37" s="266"/>
      <c r="BP37" s="266"/>
      <c r="BQ37" s="263">
        <v>31</v>
      </c>
      <c r="BR37" s="264"/>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7"/>
    </row>
    <row r="38" spans="1:131" s="248" customFormat="1" ht="26.25" customHeight="1" x14ac:dyDescent="0.15">
      <c r="A38" s="267">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3"/>
      <c r="BK38" s="253"/>
      <c r="BL38" s="253"/>
      <c r="BM38" s="253"/>
      <c r="BN38" s="253"/>
      <c r="BO38" s="266"/>
      <c r="BP38" s="266"/>
      <c r="BQ38" s="263">
        <v>32</v>
      </c>
      <c r="BR38" s="264"/>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7"/>
    </row>
    <row r="39" spans="1:131" s="248" customFormat="1" ht="26.25" customHeight="1" x14ac:dyDescent="0.15">
      <c r="A39" s="267">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3"/>
      <c r="BK39" s="253"/>
      <c r="BL39" s="253"/>
      <c r="BM39" s="253"/>
      <c r="BN39" s="253"/>
      <c r="BO39" s="266"/>
      <c r="BP39" s="266"/>
      <c r="BQ39" s="263">
        <v>33</v>
      </c>
      <c r="BR39" s="264"/>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7"/>
    </row>
    <row r="40" spans="1:131" s="248" customFormat="1" ht="26.25" customHeight="1" x14ac:dyDescent="0.15">
      <c r="A40" s="262">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3"/>
      <c r="BK40" s="253"/>
      <c r="BL40" s="253"/>
      <c r="BM40" s="253"/>
      <c r="BN40" s="253"/>
      <c r="BO40" s="266"/>
      <c r="BP40" s="266"/>
      <c r="BQ40" s="263">
        <v>34</v>
      </c>
      <c r="BR40" s="264"/>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7"/>
    </row>
    <row r="41" spans="1:131" s="248" customFormat="1" ht="26.25" customHeight="1" x14ac:dyDescent="0.15">
      <c r="A41" s="262">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3"/>
      <c r="BK41" s="253"/>
      <c r="BL41" s="253"/>
      <c r="BM41" s="253"/>
      <c r="BN41" s="253"/>
      <c r="BO41" s="266"/>
      <c r="BP41" s="266"/>
      <c r="BQ41" s="263">
        <v>35</v>
      </c>
      <c r="BR41" s="264"/>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7"/>
    </row>
    <row r="42" spans="1:131" s="248" customFormat="1" ht="26.25" customHeight="1" x14ac:dyDescent="0.15">
      <c r="A42" s="262">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3"/>
      <c r="BK42" s="253"/>
      <c r="BL42" s="253"/>
      <c r="BM42" s="253"/>
      <c r="BN42" s="253"/>
      <c r="BO42" s="266"/>
      <c r="BP42" s="266"/>
      <c r="BQ42" s="263">
        <v>36</v>
      </c>
      <c r="BR42" s="264"/>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7"/>
    </row>
    <row r="43" spans="1:131" s="248" customFormat="1" ht="26.25" customHeight="1" x14ac:dyDescent="0.15">
      <c r="A43" s="262">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3"/>
      <c r="BK43" s="253"/>
      <c r="BL43" s="253"/>
      <c r="BM43" s="253"/>
      <c r="BN43" s="253"/>
      <c r="BO43" s="266"/>
      <c r="BP43" s="266"/>
      <c r="BQ43" s="263">
        <v>37</v>
      </c>
      <c r="BR43" s="264"/>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7"/>
    </row>
    <row r="44" spans="1:131" s="248" customFormat="1" ht="26.25" customHeight="1" x14ac:dyDescent="0.15">
      <c r="A44" s="262">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3"/>
      <c r="BK44" s="253"/>
      <c r="BL44" s="253"/>
      <c r="BM44" s="253"/>
      <c r="BN44" s="253"/>
      <c r="BO44" s="266"/>
      <c r="BP44" s="266"/>
      <c r="BQ44" s="263">
        <v>38</v>
      </c>
      <c r="BR44" s="264"/>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7"/>
    </row>
    <row r="45" spans="1:131" s="248" customFormat="1" ht="26.25" customHeight="1" x14ac:dyDescent="0.15">
      <c r="A45" s="262">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3"/>
      <c r="BK45" s="253"/>
      <c r="BL45" s="253"/>
      <c r="BM45" s="253"/>
      <c r="BN45" s="253"/>
      <c r="BO45" s="266"/>
      <c r="BP45" s="266"/>
      <c r="BQ45" s="263">
        <v>39</v>
      </c>
      <c r="BR45" s="264"/>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7"/>
    </row>
    <row r="46" spans="1:131" s="248" customFormat="1" ht="26.25" customHeight="1" x14ac:dyDescent="0.15">
      <c r="A46" s="262">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3"/>
      <c r="BK46" s="253"/>
      <c r="BL46" s="253"/>
      <c r="BM46" s="253"/>
      <c r="BN46" s="253"/>
      <c r="BO46" s="266"/>
      <c r="BP46" s="266"/>
      <c r="BQ46" s="263">
        <v>40</v>
      </c>
      <c r="BR46" s="264"/>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7"/>
    </row>
    <row r="47" spans="1:131" s="248" customFormat="1" ht="26.25" customHeight="1" x14ac:dyDescent="0.15">
      <c r="A47" s="262">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3"/>
      <c r="BK47" s="253"/>
      <c r="BL47" s="253"/>
      <c r="BM47" s="253"/>
      <c r="BN47" s="253"/>
      <c r="BO47" s="266"/>
      <c r="BP47" s="266"/>
      <c r="BQ47" s="263">
        <v>41</v>
      </c>
      <c r="BR47" s="264"/>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7"/>
    </row>
    <row r="48" spans="1:131" s="248" customFormat="1" ht="26.25" customHeight="1" x14ac:dyDescent="0.15">
      <c r="A48" s="262">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3"/>
      <c r="BK48" s="253"/>
      <c r="BL48" s="253"/>
      <c r="BM48" s="253"/>
      <c r="BN48" s="253"/>
      <c r="BO48" s="266"/>
      <c r="BP48" s="266"/>
      <c r="BQ48" s="263">
        <v>42</v>
      </c>
      <c r="BR48" s="264"/>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7"/>
    </row>
    <row r="49" spans="1:131" s="248" customFormat="1" ht="26.25" customHeight="1" x14ac:dyDescent="0.15">
      <c r="A49" s="262">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3"/>
      <c r="BK49" s="253"/>
      <c r="BL49" s="253"/>
      <c r="BM49" s="253"/>
      <c r="BN49" s="253"/>
      <c r="BO49" s="266"/>
      <c r="BP49" s="266"/>
      <c r="BQ49" s="263">
        <v>43</v>
      </c>
      <c r="BR49" s="264"/>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7"/>
    </row>
    <row r="50" spans="1:131" s="248" customFormat="1" ht="26.25" customHeight="1" x14ac:dyDescent="0.15">
      <c r="A50" s="262">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3"/>
      <c r="BK50" s="253"/>
      <c r="BL50" s="253"/>
      <c r="BM50" s="253"/>
      <c r="BN50" s="253"/>
      <c r="BO50" s="266"/>
      <c r="BP50" s="266"/>
      <c r="BQ50" s="263">
        <v>44</v>
      </c>
      <c r="BR50" s="264"/>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7"/>
    </row>
    <row r="51" spans="1:131" s="248" customFormat="1" ht="26.25" customHeight="1" x14ac:dyDescent="0.15">
      <c r="A51" s="262">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3"/>
      <c r="BK51" s="253"/>
      <c r="BL51" s="253"/>
      <c r="BM51" s="253"/>
      <c r="BN51" s="253"/>
      <c r="BO51" s="266"/>
      <c r="BP51" s="266"/>
      <c r="BQ51" s="263">
        <v>45</v>
      </c>
      <c r="BR51" s="264"/>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7"/>
    </row>
    <row r="52" spans="1:131" s="248" customFormat="1" ht="26.25" customHeight="1" x14ac:dyDescent="0.15">
      <c r="A52" s="262">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3"/>
      <c r="BK52" s="253"/>
      <c r="BL52" s="253"/>
      <c r="BM52" s="253"/>
      <c r="BN52" s="253"/>
      <c r="BO52" s="266"/>
      <c r="BP52" s="266"/>
      <c r="BQ52" s="263">
        <v>46</v>
      </c>
      <c r="BR52" s="264"/>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7"/>
    </row>
    <row r="53" spans="1:131" s="248" customFormat="1" ht="26.25" customHeight="1" x14ac:dyDescent="0.15">
      <c r="A53" s="262">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3"/>
      <c r="BK53" s="253"/>
      <c r="BL53" s="253"/>
      <c r="BM53" s="253"/>
      <c r="BN53" s="253"/>
      <c r="BO53" s="266"/>
      <c r="BP53" s="266"/>
      <c r="BQ53" s="263">
        <v>47</v>
      </c>
      <c r="BR53" s="264"/>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7"/>
    </row>
    <row r="54" spans="1:131" s="248" customFormat="1" ht="26.25" customHeight="1" x14ac:dyDescent="0.15">
      <c r="A54" s="262">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3"/>
      <c r="BK54" s="253"/>
      <c r="BL54" s="253"/>
      <c r="BM54" s="253"/>
      <c r="BN54" s="253"/>
      <c r="BO54" s="266"/>
      <c r="BP54" s="266"/>
      <c r="BQ54" s="263">
        <v>48</v>
      </c>
      <c r="BR54" s="264"/>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7"/>
    </row>
    <row r="55" spans="1:131" s="248" customFormat="1" ht="26.25" customHeight="1" x14ac:dyDescent="0.15">
      <c r="A55" s="262">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3"/>
      <c r="BK55" s="253"/>
      <c r="BL55" s="253"/>
      <c r="BM55" s="253"/>
      <c r="BN55" s="253"/>
      <c r="BO55" s="266"/>
      <c r="BP55" s="266"/>
      <c r="BQ55" s="263">
        <v>49</v>
      </c>
      <c r="BR55" s="264"/>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7"/>
    </row>
    <row r="56" spans="1:131" s="248" customFormat="1" ht="26.25" customHeight="1" x14ac:dyDescent="0.15">
      <c r="A56" s="262">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3"/>
      <c r="BK56" s="253"/>
      <c r="BL56" s="253"/>
      <c r="BM56" s="253"/>
      <c r="BN56" s="253"/>
      <c r="BO56" s="266"/>
      <c r="BP56" s="266"/>
      <c r="BQ56" s="263">
        <v>50</v>
      </c>
      <c r="BR56" s="264"/>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7"/>
    </row>
    <row r="57" spans="1:131" s="248" customFormat="1" ht="26.25" customHeight="1" x14ac:dyDescent="0.15">
      <c r="A57" s="262">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3"/>
      <c r="BK57" s="253"/>
      <c r="BL57" s="253"/>
      <c r="BM57" s="253"/>
      <c r="BN57" s="253"/>
      <c r="BO57" s="266"/>
      <c r="BP57" s="266"/>
      <c r="BQ57" s="263">
        <v>51</v>
      </c>
      <c r="BR57" s="264"/>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7"/>
    </row>
    <row r="58" spans="1:131" s="248" customFormat="1" ht="26.25" customHeight="1" x14ac:dyDescent="0.15">
      <c r="A58" s="262">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3"/>
      <c r="BK58" s="253"/>
      <c r="BL58" s="253"/>
      <c r="BM58" s="253"/>
      <c r="BN58" s="253"/>
      <c r="BO58" s="266"/>
      <c r="BP58" s="266"/>
      <c r="BQ58" s="263">
        <v>52</v>
      </c>
      <c r="BR58" s="264"/>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7"/>
    </row>
    <row r="59" spans="1:131" s="248" customFormat="1" ht="26.25" customHeight="1" x14ac:dyDescent="0.15">
      <c r="A59" s="262">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3"/>
      <c r="BK59" s="253"/>
      <c r="BL59" s="253"/>
      <c r="BM59" s="253"/>
      <c r="BN59" s="253"/>
      <c r="BO59" s="266"/>
      <c r="BP59" s="266"/>
      <c r="BQ59" s="263">
        <v>53</v>
      </c>
      <c r="BR59" s="264"/>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7"/>
    </row>
    <row r="60" spans="1:131" s="248" customFormat="1" ht="26.25" customHeight="1" x14ac:dyDescent="0.15">
      <c r="A60" s="262">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3"/>
      <c r="BK60" s="253"/>
      <c r="BL60" s="253"/>
      <c r="BM60" s="253"/>
      <c r="BN60" s="253"/>
      <c r="BO60" s="266"/>
      <c r="BP60" s="266"/>
      <c r="BQ60" s="263">
        <v>54</v>
      </c>
      <c r="BR60" s="264"/>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7"/>
    </row>
    <row r="61" spans="1:131" s="248" customFormat="1" ht="26.25" customHeight="1" thickBot="1" x14ac:dyDescent="0.2">
      <c r="A61" s="262">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3"/>
      <c r="BK61" s="253"/>
      <c r="BL61" s="253"/>
      <c r="BM61" s="253"/>
      <c r="BN61" s="253"/>
      <c r="BO61" s="266"/>
      <c r="BP61" s="266"/>
      <c r="BQ61" s="263">
        <v>55</v>
      </c>
      <c r="BR61" s="264"/>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7"/>
    </row>
    <row r="62" spans="1:131" s="248" customFormat="1" ht="26.25" customHeight="1" x14ac:dyDescent="0.15">
      <c r="A62" s="262">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413</v>
      </c>
      <c r="BK62" s="1125"/>
      <c r="BL62" s="1125"/>
      <c r="BM62" s="1125"/>
      <c r="BN62" s="1126"/>
      <c r="BO62" s="266"/>
      <c r="BP62" s="266"/>
      <c r="BQ62" s="263">
        <v>56</v>
      </c>
      <c r="BR62" s="264"/>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7"/>
    </row>
    <row r="63" spans="1:131" s="248" customFormat="1" ht="26.25" customHeight="1" thickBot="1" x14ac:dyDescent="0.2">
      <c r="A63" s="265" t="s">
        <v>390</v>
      </c>
      <c r="B63" s="1037" t="s">
        <v>414</v>
      </c>
      <c r="C63" s="1038"/>
      <c r="D63" s="1038"/>
      <c r="E63" s="1038"/>
      <c r="F63" s="1038"/>
      <c r="G63" s="1038"/>
      <c r="H63" s="1038"/>
      <c r="I63" s="1038"/>
      <c r="J63" s="1038"/>
      <c r="K63" s="1038"/>
      <c r="L63" s="1038"/>
      <c r="M63" s="1038"/>
      <c r="N63" s="1038"/>
      <c r="O63" s="1038"/>
      <c r="P63" s="1039"/>
      <c r="Q63" s="1052"/>
      <c r="R63" s="1053"/>
      <c r="S63" s="1053"/>
      <c r="T63" s="1053"/>
      <c r="U63" s="1053"/>
      <c r="V63" s="1053"/>
      <c r="W63" s="1053"/>
      <c r="X63" s="1053"/>
      <c r="Y63" s="1053"/>
      <c r="Z63" s="1053"/>
      <c r="AA63" s="1053"/>
      <c r="AB63" s="1053"/>
      <c r="AC63" s="1053"/>
      <c r="AD63" s="1053"/>
      <c r="AE63" s="1118"/>
      <c r="AF63" s="1119">
        <v>3598</v>
      </c>
      <c r="AG63" s="1049"/>
      <c r="AH63" s="1049"/>
      <c r="AI63" s="1049"/>
      <c r="AJ63" s="1120"/>
      <c r="AK63" s="1121"/>
      <c r="AL63" s="1053"/>
      <c r="AM63" s="1053"/>
      <c r="AN63" s="1053"/>
      <c r="AO63" s="1053"/>
      <c r="AP63" s="1049">
        <f>SUM(AP32:AT34)</f>
        <v>16704</v>
      </c>
      <c r="AQ63" s="1049"/>
      <c r="AR63" s="1049"/>
      <c r="AS63" s="1049"/>
      <c r="AT63" s="1049"/>
      <c r="AU63" s="1049">
        <f>SUM(AU32:AY34)</f>
        <v>15451</v>
      </c>
      <c r="AV63" s="1049"/>
      <c r="AW63" s="1049"/>
      <c r="AX63" s="1049"/>
      <c r="AY63" s="1049"/>
      <c r="AZ63" s="1115"/>
      <c r="BA63" s="1115"/>
      <c r="BB63" s="1115"/>
      <c r="BC63" s="1115"/>
      <c r="BD63" s="1115"/>
      <c r="BE63" s="1050"/>
      <c r="BF63" s="1050"/>
      <c r="BG63" s="1050"/>
      <c r="BH63" s="1050"/>
      <c r="BI63" s="1051"/>
      <c r="BJ63" s="1116" t="s">
        <v>415</v>
      </c>
      <c r="BK63" s="1027"/>
      <c r="BL63" s="1027"/>
      <c r="BM63" s="1027"/>
      <c r="BN63" s="1117"/>
      <c r="BO63" s="266"/>
      <c r="BP63" s="266"/>
      <c r="BQ63" s="263">
        <v>57</v>
      </c>
      <c r="BR63" s="264"/>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7"/>
    </row>
    <row r="66" spans="1:131" s="248" customFormat="1" ht="26.25" customHeight="1" x14ac:dyDescent="0.15">
      <c r="A66" s="1085" t="s">
        <v>417</v>
      </c>
      <c r="B66" s="1086"/>
      <c r="C66" s="1086"/>
      <c r="D66" s="1086"/>
      <c r="E66" s="1086"/>
      <c r="F66" s="1086"/>
      <c r="G66" s="1086"/>
      <c r="H66" s="1086"/>
      <c r="I66" s="1086"/>
      <c r="J66" s="1086"/>
      <c r="K66" s="1086"/>
      <c r="L66" s="1086"/>
      <c r="M66" s="1086"/>
      <c r="N66" s="1086"/>
      <c r="O66" s="1086"/>
      <c r="P66" s="1087"/>
      <c r="Q66" s="1091" t="s">
        <v>418</v>
      </c>
      <c r="R66" s="1092"/>
      <c r="S66" s="1092"/>
      <c r="T66" s="1092"/>
      <c r="U66" s="1093"/>
      <c r="V66" s="1091" t="s">
        <v>419</v>
      </c>
      <c r="W66" s="1092"/>
      <c r="X66" s="1092"/>
      <c r="Y66" s="1092"/>
      <c r="Z66" s="1093"/>
      <c r="AA66" s="1091" t="s">
        <v>420</v>
      </c>
      <c r="AB66" s="1092"/>
      <c r="AC66" s="1092"/>
      <c r="AD66" s="1092"/>
      <c r="AE66" s="1093"/>
      <c r="AF66" s="1097" t="s">
        <v>398</v>
      </c>
      <c r="AG66" s="1098"/>
      <c r="AH66" s="1098"/>
      <c r="AI66" s="1098"/>
      <c r="AJ66" s="1099"/>
      <c r="AK66" s="1091" t="s">
        <v>421</v>
      </c>
      <c r="AL66" s="1086"/>
      <c r="AM66" s="1086"/>
      <c r="AN66" s="1086"/>
      <c r="AO66" s="1087"/>
      <c r="AP66" s="1091" t="s">
        <v>422</v>
      </c>
      <c r="AQ66" s="1092"/>
      <c r="AR66" s="1092"/>
      <c r="AS66" s="1092"/>
      <c r="AT66" s="1093"/>
      <c r="AU66" s="1091" t="s">
        <v>423</v>
      </c>
      <c r="AV66" s="1092"/>
      <c r="AW66" s="1092"/>
      <c r="AX66" s="1092"/>
      <c r="AY66" s="1093"/>
      <c r="AZ66" s="1091" t="s">
        <v>377</v>
      </c>
      <c r="BA66" s="1092"/>
      <c r="BB66" s="1092"/>
      <c r="BC66" s="1092"/>
      <c r="BD66" s="1107"/>
      <c r="BE66" s="266"/>
      <c r="BF66" s="266"/>
      <c r="BG66" s="266"/>
      <c r="BH66" s="266"/>
      <c r="BI66" s="266"/>
      <c r="BJ66" s="266"/>
      <c r="BK66" s="266"/>
      <c r="BL66" s="266"/>
      <c r="BM66" s="266"/>
      <c r="BN66" s="266"/>
      <c r="BO66" s="266"/>
      <c r="BP66" s="266"/>
      <c r="BQ66" s="263">
        <v>60</v>
      </c>
      <c r="BR66" s="268"/>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4"/>
      <c r="DW66" s="1035"/>
      <c r="DX66" s="1035"/>
      <c r="DY66" s="1035"/>
      <c r="DZ66" s="1036"/>
      <c r="EA66" s="247"/>
    </row>
    <row r="67" spans="1:131" s="248"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6"/>
      <c r="BF67" s="266"/>
      <c r="BG67" s="266"/>
      <c r="BH67" s="266"/>
      <c r="BI67" s="266"/>
      <c r="BJ67" s="266"/>
      <c r="BK67" s="266"/>
      <c r="BL67" s="266"/>
      <c r="BM67" s="266"/>
      <c r="BN67" s="266"/>
      <c r="BO67" s="266"/>
      <c r="BP67" s="266"/>
      <c r="BQ67" s="263">
        <v>61</v>
      </c>
      <c r="BR67" s="268"/>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4"/>
      <c r="DW67" s="1035"/>
      <c r="DX67" s="1035"/>
      <c r="DY67" s="1035"/>
      <c r="DZ67" s="1036"/>
      <c r="EA67" s="247"/>
    </row>
    <row r="68" spans="1:131" s="248" customFormat="1" ht="26.25" customHeight="1" thickTop="1" x14ac:dyDescent="0.15">
      <c r="A68" s="259">
        <v>1</v>
      </c>
      <c r="B68" s="1075" t="s">
        <v>587</v>
      </c>
      <c r="C68" s="1076"/>
      <c r="D68" s="1076"/>
      <c r="E68" s="1076"/>
      <c r="F68" s="1076"/>
      <c r="G68" s="1076"/>
      <c r="H68" s="1076"/>
      <c r="I68" s="1076"/>
      <c r="J68" s="1076"/>
      <c r="K68" s="1076"/>
      <c r="L68" s="1076"/>
      <c r="M68" s="1076"/>
      <c r="N68" s="1076"/>
      <c r="O68" s="1076"/>
      <c r="P68" s="1077"/>
      <c r="Q68" s="1078">
        <v>2145</v>
      </c>
      <c r="R68" s="1072"/>
      <c r="S68" s="1072"/>
      <c r="T68" s="1072"/>
      <c r="U68" s="1072"/>
      <c r="V68" s="1072">
        <v>2080</v>
      </c>
      <c r="W68" s="1072"/>
      <c r="X68" s="1072"/>
      <c r="Y68" s="1072"/>
      <c r="Z68" s="1072"/>
      <c r="AA68" s="1072">
        <v>65</v>
      </c>
      <c r="AB68" s="1072"/>
      <c r="AC68" s="1072"/>
      <c r="AD68" s="1072"/>
      <c r="AE68" s="1072"/>
      <c r="AF68" s="1072">
        <v>65</v>
      </c>
      <c r="AG68" s="1072"/>
      <c r="AH68" s="1072"/>
      <c r="AI68" s="1072"/>
      <c r="AJ68" s="1072"/>
      <c r="AK68" s="1072" t="s">
        <v>586</v>
      </c>
      <c r="AL68" s="1072"/>
      <c r="AM68" s="1072"/>
      <c r="AN68" s="1072"/>
      <c r="AO68" s="1072"/>
      <c r="AP68" s="1072">
        <v>2881</v>
      </c>
      <c r="AQ68" s="1072"/>
      <c r="AR68" s="1072"/>
      <c r="AS68" s="1072"/>
      <c r="AT68" s="1072"/>
      <c r="AU68" s="1072">
        <v>1687</v>
      </c>
      <c r="AV68" s="1072"/>
      <c r="AW68" s="1072"/>
      <c r="AX68" s="1072"/>
      <c r="AY68" s="1072"/>
      <c r="AZ68" s="1073"/>
      <c r="BA68" s="1073"/>
      <c r="BB68" s="1073"/>
      <c r="BC68" s="1073"/>
      <c r="BD68" s="1074"/>
      <c r="BE68" s="266"/>
      <c r="BF68" s="266"/>
      <c r="BG68" s="266"/>
      <c r="BH68" s="266"/>
      <c r="BI68" s="266"/>
      <c r="BJ68" s="266"/>
      <c r="BK68" s="266"/>
      <c r="BL68" s="266"/>
      <c r="BM68" s="266"/>
      <c r="BN68" s="266"/>
      <c r="BO68" s="266"/>
      <c r="BP68" s="266"/>
      <c r="BQ68" s="263">
        <v>62</v>
      </c>
      <c r="BR68" s="268"/>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4"/>
      <c r="DW68" s="1035"/>
      <c r="DX68" s="1035"/>
      <c r="DY68" s="1035"/>
      <c r="DZ68" s="1036"/>
      <c r="EA68" s="247"/>
    </row>
    <row r="69" spans="1:131" s="248" customFormat="1" ht="26.25" customHeight="1" x14ac:dyDescent="0.15">
      <c r="A69" s="262">
        <v>2</v>
      </c>
      <c r="B69" s="1064" t="s">
        <v>588</v>
      </c>
      <c r="C69" s="1065"/>
      <c r="D69" s="1065"/>
      <c r="E69" s="1065"/>
      <c r="F69" s="1065"/>
      <c r="G69" s="1065"/>
      <c r="H69" s="1065"/>
      <c r="I69" s="1065"/>
      <c r="J69" s="1065"/>
      <c r="K69" s="1065"/>
      <c r="L69" s="1065"/>
      <c r="M69" s="1065"/>
      <c r="N69" s="1065"/>
      <c r="O69" s="1065"/>
      <c r="P69" s="1066"/>
      <c r="Q69" s="1067">
        <v>5777</v>
      </c>
      <c r="R69" s="1061"/>
      <c r="S69" s="1061"/>
      <c r="T69" s="1061"/>
      <c r="U69" s="1061"/>
      <c r="V69" s="1061">
        <v>5629</v>
      </c>
      <c r="W69" s="1061"/>
      <c r="X69" s="1061"/>
      <c r="Y69" s="1061"/>
      <c r="Z69" s="1061"/>
      <c r="AA69" s="1061">
        <v>148</v>
      </c>
      <c r="AB69" s="1061"/>
      <c r="AC69" s="1061"/>
      <c r="AD69" s="1061"/>
      <c r="AE69" s="1061"/>
      <c r="AF69" s="1061">
        <v>148</v>
      </c>
      <c r="AG69" s="1061"/>
      <c r="AH69" s="1061"/>
      <c r="AI69" s="1061"/>
      <c r="AJ69" s="1061"/>
      <c r="AK69" s="1061" t="s">
        <v>586</v>
      </c>
      <c r="AL69" s="1061"/>
      <c r="AM69" s="1061"/>
      <c r="AN69" s="1061"/>
      <c r="AO69" s="1061"/>
      <c r="AP69" s="1061">
        <v>214</v>
      </c>
      <c r="AQ69" s="1061"/>
      <c r="AR69" s="1061"/>
      <c r="AS69" s="1061"/>
      <c r="AT69" s="1061"/>
      <c r="AU69" s="1061">
        <v>36</v>
      </c>
      <c r="AV69" s="1061"/>
      <c r="AW69" s="1061"/>
      <c r="AX69" s="1061"/>
      <c r="AY69" s="1061"/>
      <c r="AZ69" s="1062"/>
      <c r="BA69" s="1062"/>
      <c r="BB69" s="1062"/>
      <c r="BC69" s="1062"/>
      <c r="BD69" s="1063"/>
      <c r="BE69" s="266"/>
      <c r="BF69" s="266"/>
      <c r="BG69" s="266"/>
      <c r="BH69" s="266"/>
      <c r="BI69" s="266"/>
      <c r="BJ69" s="266"/>
      <c r="BK69" s="266"/>
      <c r="BL69" s="266"/>
      <c r="BM69" s="266"/>
      <c r="BN69" s="266"/>
      <c r="BO69" s="266"/>
      <c r="BP69" s="266"/>
      <c r="BQ69" s="263">
        <v>63</v>
      </c>
      <c r="BR69" s="268"/>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4"/>
      <c r="DW69" s="1035"/>
      <c r="DX69" s="1035"/>
      <c r="DY69" s="1035"/>
      <c r="DZ69" s="1036"/>
      <c r="EA69" s="247"/>
    </row>
    <row r="70" spans="1:131" s="248" customFormat="1" ht="26.25" customHeight="1" x14ac:dyDescent="0.15">
      <c r="A70" s="262">
        <v>3</v>
      </c>
      <c r="B70" s="1064" t="s">
        <v>589</v>
      </c>
      <c r="C70" s="1065"/>
      <c r="D70" s="1065"/>
      <c r="E70" s="1065"/>
      <c r="F70" s="1065"/>
      <c r="G70" s="1065"/>
      <c r="H70" s="1065"/>
      <c r="I70" s="1065"/>
      <c r="J70" s="1065"/>
      <c r="K70" s="1065"/>
      <c r="L70" s="1065"/>
      <c r="M70" s="1065"/>
      <c r="N70" s="1065"/>
      <c r="O70" s="1065"/>
      <c r="P70" s="1066"/>
      <c r="Q70" s="1067">
        <v>1637</v>
      </c>
      <c r="R70" s="1061"/>
      <c r="S70" s="1061"/>
      <c r="T70" s="1061"/>
      <c r="U70" s="1061"/>
      <c r="V70" s="1061">
        <v>1542</v>
      </c>
      <c r="W70" s="1061"/>
      <c r="X70" s="1061"/>
      <c r="Y70" s="1061"/>
      <c r="Z70" s="1061"/>
      <c r="AA70" s="1061">
        <v>95</v>
      </c>
      <c r="AB70" s="1061"/>
      <c r="AC70" s="1061"/>
      <c r="AD70" s="1061"/>
      <c r="AE70" s="1061"/>
      <c r="AF70" s="1061">
        <v>95</v>
      </c>
      <c r="AG70" s="1061"/>
      <c r="AH70" s="1061"/>
      <c r="AI70" s="1061"/>
      <c r="AJ70" s="1061"/>
      <c r="AK70" s="1061" t="s">
        <v>586</v>
      </c>
      <c r="AL70" s="1061"/>
      <c r="AM70" s="1061"/>
      <c r="AN70" s="1061"/>
      <c r="AO70" s="1061"/>
      <c r="AP70" s="1061" t="s">
        <v>586</v>
      </c>
      <c r="AQ70" s="1061"/>
      <c r="AR70" s="1061"/>
      <c r="AS70" s="1061"/>
      <c r="AT70" s="1061"/>
      <c r="AU70" s="1061" t="s">
        <v>586</v>
      </c>
      <c r="AV70" s="1061"/>
      <c r="AW70" s="1061"/>
      <c r="AX70" s="1061"/>
      <c r="AY70" s="1061"/>
      <c r="AZ70" s="1062"/>
      <c r="BA70" s="1062"/>
      <c r="BB70" s="1062"/>
      <c r="BC70" s="1062"/>
      <c r="BD70" s="1063"/>
      <c r="BE70" s="266"/>
      <c r="BF70" s="266"/>
      <c r="BG70" s="266"/>
      <c r="BH70" s="266"/>
      <c r="BI70" s="266"/>
      <c r="BJ70" s="266"/>
      <c r="BK70" s="266"/>
      <c r="BL70" s="266"/>
      <c r="BM70" s="266"/>
      <c r="BN70" s="266"/>
      <c r="BO70" s="266"/>
      <c r="BP70" s="266"/>
      <c r="BQ70" s="263">
        <v>64</v>
      </c>
      <c r="BR70" s="268"/>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4"/>
      <c r="DW70" s="1035"/>
      <c r="DX70" s="1035"/>
      <c r="DY70" s="1035"/>
      <c r="DZ70" s="1036"/>
      <c r="EA70" s="247"/>
    </row>
    <row r="71" spans="1:131" s="248" customFormat="1" ht="26.25" customHeight="1" x14ac:dyDescent="0.15">
      <c r="A71" s="262">
        <v>4</v>
      </c>
      <c r="B71" s="1064" t="s">
        <v>590</v>
      </c>
      <c r="C71" s="1065"/>
      <c r="D71" s="1065"/>
      <c r="E71" s="1065"/>
      <c r="F71" s="1065"/>
      <c r="G71" s="1065"/>
      <c r="H71" s="1065"/>
      <c r="I71" s="1065"/>
      <c r="J71" s="1065"/>
      <c r="K71" s="1065"/>
      <c r="L71" s="1065"/>
      <c r="M71" s="1065"/>
      <c r="N71" s="1065"/>
      <c r="O71" s="1065"/>
      <c r="P71" s="1066"/>
      <c r="Q71" s="1067">
        <v>878811</v>
      </c>
      <c r="R71" s="1061"/>
      <c r="S71" s="1061"/>
      <c r="T71" s="1061"/>
      <c r="U71" s="1061"/>
      <c r="V71" s="1061">
        <v>858109</v>
      </c>
      <c r="W71" s="1061"/>
      <c r="X71" s="1061"/>
      <c r="Y71" s="1061"/>
      <c r="Z71" s="1061"/>
      <c r="AA71" s="1061">
        <v>20702</v>
      </c>
      <c r="AB71" s="1061"/>
      <c r="AC71" s="1061"/>
      <c r="AD71" s="1061"/>
      <c r="AE71" s="1061"/>
      <c r="AF71" s="1061">
        <v>20702</v>
      </c>
      <c r="AG71" s="1061"/>
      <c r="AH71" s="1061"/>
      <c r="AI71" s="1061"/>
      <c r="AJ71" s="1061"/>
      <c r="AK71" s="1061">
        <v>1</v>
      </c>
      <c r="AL71" s="1061"/>
      <c r="AM71" s="1061"/>
      <c r="AN71" s="1061"/>
      <c r="AO71" s="1061"/>
      <c r="AP71" s="1061" t="s">
        <v>586</v>
      </c>
      <c r="AQ71" s="1061"/>
      <c r="AR71" s="1061"/>
      <c r="AS71" s="1061"/>
      <c r="AT71" s="1061"/>
      <c r="AU71" s="1061" t="s">
        <v>586</v>
      </c>
      <c r="AV71" s="1061"/>
      <c r="AW71" s="1061"/>
      <c r="AX71" s="1061"/>
      <c r="AY71" s="1061"/>
      <c r="AZ71" s="1062"/>
      <c r="BA71" s="1062"/>
      <c r="BB71" s="1062"/>
      <c r="BC71" s="1062"/>
      <c r="BD71" s="1063"/>
      <c r="BE71" s="266"/>
      <c r="BF71" s="266"/>
      <c r="BG71" s="266"/>
      <c r="BH71" s="266"/>
      <c r="BI71" s="266"/>
      <c r="BJ71" s="266"/>
      <c r="BK71" s="266"/>
      <c r="BL71" s="266"/>
      <c r="BM71" s="266"/>
      <c r="BN71" s="266"/>
      <c r="BO71" s="266"/>
      <c r="BP71" s="266"/>
      <c r="BQ71" s="263">
        <v>65</v>
      </c>
      <c r="BR71" s="268"/>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4"/>
      <c r="DW71" s="1035"/>
      <c r="DX71" s="1035"/>
      <c r="DY71" s="1035"/>
      <c r="DZ71" s="1036"/>
      <c r="EA71" s="247"/>
    </row>
    <row r="72" spans="1:131" s="248" customFormat="1" ht="26.25" customHeight="1" x14ac:dyDescent="0.15">
      <c r="A72" s="262">
        <v>5</v>
      </c>
      <c r="B72" s="1064"/>
      <c r="C72" s="1065"/>
      <c r="D72" s="1065"/>
      <c r="E72" s="1065"/>
      <c r="F72" s="1065"/>
      <c r="G72" s="1065"/>
      <c r="H72" s="1065"/>
      <c r="I72" s="1065"/>
      <c r="J72" s="1065"/>
      <c r="K72" s="1065"/>
      <c r="L72" s="1065"/>
      <c r="M72" s="1065"/>
      <c r="N72" s="1065"/>
      <c r="O72" s="1065"/>
      <c r="P72" s="1066"/>
      <c r="Q72" s="1067"/>
      <c r="R72" s="1061"/>
      <c r="S72" s="1061"/>
      <c r="T72" s="1061"/>
      <c r="U72" s="1061"/>
      <c r="V72" s="1061"/>
      <c r="W72" s="1061"/>
      <c r="X72" s="1061"/>
      <c r="Y72" s="1061"/>
      <c r="Z72" s="1061"/>
      <c r="AA72" s="1061"/>
      <c r="AB72" s="1061"/>
      <c r="AC72" s="1061"/>
      <c r="AD72" s="1061"/>
      <c r="AE72" s="1061"/>
      <c r="AF72" s="1061"/>
      <c r="AG72" s="1061"/>
      <c r="AH72" s="1061"/>
      <c r="AI72" s="1061"/>
      <c r="AJ72" s="1061"/>
      <c r="AK72" s="1061"/>
      <c r="AL72" s="1061"/>
      <c r="AM72" s="1061"/>
      <c r="AN72" s="1061"/>
      <c r="AO72" s="1061"/>
      <c r="AP72" s="1061"/>
      <c r="AQ72" s="1061"/>
      <c r="AR72" s="1061"/>
      <c r="AS72" s="1061"/>
      <c r="AT72" s="1061"/>
      <c r="AU72" s="1061"/>
      <c r="AV72" s="1061"/>
      <c r="AW72" s="1061"/>
      <c r="AX72" s="1061"/>
      <c r="AY72" s="1061"/>
      <c r="AZ72" s="1062"/>
      <c r="BA72" s="1062"/>
      <c r="BB72" s="1062"/>
      <c r="BC72" s="1062"/>
      <c r="BD72" s="1063"/>
      <c r="BE72" s="266"/>
      <c r="BF72" s="266"/>
      <c r="BG72" s="266"/>
      <c r="BH72" s="266"/>
      <c r="BI72" s="266"/>
      <c r="BJ72" s="266"/>
      <c r="BK72" s="266"/>
      <c r="BL72" s="266"/>
      <c r="BM72" s="266"/>
      <c r="BN72" s="266"/>
      <c r="BO72" s="266"/>
      <c r="BP72" s="266"/>
      <c r="BQ72" s="263">
        <v>66</v>
      </c>
      <c r="BR72" s="268"/>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4"/>
      <c r="DW72" s="1035"/>
      <c r="DX72" s="1035"/>
      <c r="DY72" s="1035"/>
      <c r="DZ72" s="1036"/>
      <c r="EA72" s="247"/>
    </row>
    <row r="73" spans="1:131" s="248" customFormat="1" ht="26.25" customHeight="1" x14ac:dyDescent="0.15">
      <c r="A73" s="262">
        <v>6</v>
      </c>
      <c r="B73" s="1064"/>
      <c r="C73" s="1065"/>
      <c r="D73" s="1065"/>
      <c r="E73" s="1065"/>
      <c r="F73" s="1065"/>
      <c r="G73" s="1065"/>
      <c r="H73" s="1065"/>
      <c r="I73" s="1065"/>
      <c r="J73" s="1065"/>
      <c r="K73" s="1065"/>
      <c r="L73" s="1065"/>
      <c r="M73" s="1065"/>
      <c r="N73" s="1065"/>
      <c r="O73" s="1065"/>
      <c r="P73" s="1066"/>
      <c r="Q73" s="1067"/>
      <c r="R73" s="1061"/>
      <c r="S73" s="1061"/>
      <c r="T73" s="1061"/>
      <c r="U73" s="1061"/>
      <c r="V73" s="1061"/>
      <c r="W73" s="1061"/>
      <c r="X73" s="1061"/>
      <c r="Y73" s="1061"/>
      <c r="Z73" s="1061"/>
      <c r="AA73" s="1061"/>
      <c r="AB73" s="1061"/>
      <c r="AC73" s="1061"/>
      <c r="AD73" s="1061"/>
      <c r="AE73" s="1061"/>
      <c r="AF73" s="1061"/>
      <c r="AG73" s="1061"/>
      <c r="AH73" s="1061"/>
      <c r="AI73" s="1061"/>
      <c r="AJ73" s="1061"/>
      <c r="AK73" s="1061"/>
      <c r="AL73" s="1061"/>
      <c r="AM73" s="1061"/>
      <c r="AN73" s="1061"/>
      <c r="AO73" s="1061"/>
      <c r="AP73" s="1061"/>
      <c r="AQ73" s="1061"/>
      <c r="AR73" s="1061"/>
      <c r="AS73" s="1061"/>
      <c r="AT73" s="1061"/>
      <c r="AU73" s="1061"/>
      <c r="AV73" s="1061"/>
      <c r="AW73" s="1061"/>
      <c r="AX73" s="1061"/>
      <c r="AY73" s="1061"/>
      <c r="AZ73" s="1062"/>
      <c r="BA73" s="1062"/>
      <c r="BB73" s="1062"/>
      <c r="BC73" s="1062"/>
      <c r="BD73" s="1063"/>
      <c r="BE73" s="266"/>
      <c r="BF73" s="266"/>
      <c r="BG73" s="266"/>
      <c r="BH73" s="266"/>
      <c r="BI73" s="266"/>
      <c r="BJ73" s="266"/>
      <c r="BK73" s="266"/>
      <c r="BL73" s="266"/>
      <c r="BM73" s="266"/>
      <c r="BN73" s="266"/>
      <c r="BO73" s="266"/>
      <c r="BP73" s="266"/>
      <c r="BQ73" s="263">
        <v>67</v>
      </c>
      <c r="BR73" s="268"/>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4"/>
      <c r="DW73" s="1035"/>
      <c r="DX73" s="1035"/>
      <c r="DY73" s="1035"/>
      <c r="DZ73" s="1036"/>
      <c r="EA73" s="247"/>
    </row>
    <row r="74" spans="1:131" s="248" customFormat="1" ht="26.25" customHeight="1" x14ac:dyDescent="0.15">
      <c r="A74" s="262">
        <v>7</v>
      </c>
      <c r="B74" s="1064"/>
      <c r="C74" s="1065"/>
      <c r="D74" s="1065"/>
      <c r="E74" s="1065"/>
      <c r="F74" s="1065"/>
      <c r="G74" s="1065"/>
      <c r="H74" s="1065"/>
      <c r="I74" s="1065"/>
      <c r="J74" s="1065"/>
      <c r="K74" s="1065"/>
      <c r="L74" s="1065"/>
      <c r="M74" s="1065"/>
      <c r="N74" s="1065"/>
      <c r="O74" s="1065"/>
      <c r="P74" s="1066"/>
      <c r="Q74" s="1067"/>
      <c r="R74" s="1061"/>
      <c r="S74" s="1061"/>
      <c r="T74" s="1061"/>
      <c r="U74" s="1061"/>
      <c r="V74" s="1061"/>
      <c r="W74" s="1061"/>
      <c r="X74" s="1061"/>
      <c r="Y74" s="1061"/>
      <c r="Z74" s="1061"/>
      <c r="AA74" s="1061"/>
      <c r="AB74" s="1061"/>
      <c r="AC74" s="1061"/>
      <c r="AD74" s="1061"/>
      <c r="AE74" s="1061"/>
      <c r="AF74" s="1061"/>
      <c r="AG74" s="1061"/>
      <c r="AH74" s="1061"/>
      <c r="AI74" s="1061"/>
      <c r="AJ74" s="1061"/>
      <c r="AK74" s="1061"/>
      <c r="AL74" s="1061"/>
      <c r="AM74" s="1061"/>
      <c r="AN74" s="1061"/>
      <c r="AO74" s="1061"/>
      <c r="AP74" s="1061"/>
      <c r="AQ74" s="1061"/>
      <c r="AR74" s="1061"/>
      <c r="AS74" s="1061"/>
      <c r="AT74" s="1061"/>
      <c r="AU74" s="1061"/>
      <c r="AV74" s="1061"/>
      <c r="AW74" s="1061"/>
      <c r="AX74" s="1061"/>
      <c r="AY74" s="1061"/>
      <c r="AZ74" s="1062"/>
      <c r="BA74" s="1062"/>
      <c r="BB74" s="1062"/>
      <c r="BC74" s="1062"/>
      <c r="BD74" s="1063"/>
      <c r="BE74" s="266"/>
      <c r="BF74" s="266"/>
      <c r="BG74" s="266"/>
      <c r="BH74" s="266"/>
      <c r="BI74" s="266"/>
      <c r="BJ74" s="266"/>
      <c r="BK74" s="266"/>
      <c r="BL74" s="266"/>
      <c r="BM74" s="266"/>
      <c r="BN74" s="266"/>
      <c r="BO74" s="266"/>
      <c r="BP74" s="266"/>
      <c r="BQ74" s="263">
        <v>68</v>
      </c>
      <c r="BR74" s="268"/>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4"/>
      <c r="DW74" s="1035"/>
      <c r="DX74" s="1035"/>
      <c r="DY74" s="1035"/>
      <c r="DZ74" s="1036"/>
      <c r="EA74" s="247"/>
    </row>
    <row r="75" spans="1:131" s="248" customFormat="1" ht="26.25" customHeight="1" x14ac:dyDescent="0.15">
      <c r="A75" s="262">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6"/>
      <c r="BF75" s="266"/>
      <c r="BG75" s="266"/>
      <c r="BH75" s="266"/>
      <c r="BI75" s="266"/>
      <c r="BJ75" s="266"/>
      <c r="BK75" s="266"/>
      <c r="BL75" s="266"/>
      <c r="BM75" s="266"/>
      <c r="BN75" s="266"/>
      <c r="BO75" s="266"/>
      <c r="BP75" s="266"/>
      <c r="BQ75" s="263">
        <v>69</v>
      </c>
      <c r="BR75" s="268"/>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4"/>
      <c r="DW75" s="1035"/>
      <c r="DX75" s="1035"/>
      <c r="DY75" s="1035"/>
      <c r="DZ75" s="1036"/>
      <c r="EA75" s="247"/>
    </row>
    <row r="76" spans="1:131" s="248" customFormat="1" ht="26.25" customHeight="1" x14ac:dyDescent="0.15">
      <c r="A76" s="262">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6"/>
      <c r="BF76" s="266"/>
      <c r="BG76" s="266"/>
      <c r="BH76" s="266"/>
      <c r="BI76" s="266"/>
      <c r="BJ76" s="266"/>
      <c r="BK76" s="266"/>
      <c r="BL76" s="266"/>
      <c r="BM76" s="266"/>
      <c r="BN76" s="266"/>
      <c r="BO76" s="266"/>
      <c r="BP76" s="266"/>
      <c r="BQ76" s="263">
        <v>70</v>
      </c>
      <c r="BR76" s="268"/>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4"/>
      <c r="DW76" s="1035"/>
      <c r="DX76" s="1035"/>
      <c r="DY76" s="1035"/>
      <c r="DZ76" s="1036"/>
      <c r="EA76" s="247"/>
    </row>
    <row r="77" spans="1:131" s="248" customFormat="1" ht="26.25" customHeight="1" x14ac:dyDescent="0.15">
      <c r="A77" s="262">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6"/>
      <c r="BF77" s="266"/>
      <c r="BG77" s="266"/>
      <c r="BH77" s="266"/>
      <c r="BI77" s="266"/>
      <c r="BJ77" s="266"/>
      <c r="BK77" s="266"/>
      <c r="BL77" s="266"/>
      <c r="BM77" s="266"/>
      <c r="BN77" s="266"/>
      <c r="BO77" s="266"/>
      <c r="BP77" s="266"/>
      <c r="BQ77" s="263">
        <v>71</v>
      </c>
      <c r="BR77" s="268"/>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4"/>
      <c r="DW77" s="1035"/>
      <c r="DX77" s="1035"/>
      <c r="DY77" s="1035"/>
      <c r="DZ77" s="1036"/>
      <c r="EA77" s="247"/>
    </row>
    <row r="78" spans="1:131" s="248" customFormat="1" ht="26.25" customHeight="1" x14ac:dyDescent="0.15">
      <c r="A78" s="262">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6"/>
      <c r="BF78" s="266"/>
      <c r="BG78" s="266"/>
      <c r="BH78" s="266"/>
      <c r="BI78" s="266"/>
      <c r="BJ78" s="269"/>
      <c r="BK78" s="269"/>
      <c r="BL78" s="269"/>
      <c r="BM78" s="269"/>
      <c r="BN78" s="269"/>
      <c r="BO78" s="266"/>
      <c r="BP78" s="266"/>
      <c r="BQ78" s="263">
        <v>72</v>
      </c>
      <c r="BR78" s="268"/>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4"/>
      <c r="DW78" s="1035"/>
      <c r="DX78" s="1035"/>
      <c r="DY78" s="1035"/>
      <c r="DZ78" s="1036"/>
      <c r="EA78" s="247"/>
    </row>
    <row r="79" spans="1:131" s="248" customFormat="1" ht="26.25" customHeight="1" x14ac:dyDescent="0.15">
      <c r="A79" s="262">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6"/>
      <c r="BF79" s="266"/>
      <c r="BG79" s="266"/>
      <c r="BH79" s="266"/>
      <c r="BI79" s="266"/>
      <c r="BJ79" s="269"/>
      <c r="BK79" s="269"/>
      <c r="BL79" s="269"/>
      <c r="BM79" s="269"/>
      <c r="BN79" s="269"/>
      <c r="BO79" s="266"/>
      <c r="BP79" s="266"/>
      <c r="BQ79" s="263">
        <v>73</v>
      </c>
      <c r="BR79" s="268"/>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4"/>
      <c r="DW79" s="1035"/>
      <c r="DX79" s="1035"/>
      <c r="DY79" s="1035"/>
      <c r="DZ79" s="1036"/>
      <c r="EA79" s="247"/>
    </row>
    <row r="80" spans="1:131" s="248" customFormat="1" ht="26.25" customHeight="1" x14ac:dyDescent="0.15">
      <c r="A80" s="262">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6"/>
      <c r="BF80" s="266"/>
      <c r="BG80" s="266"/>
      <c r="BH80" s="266"/>
      <c r="BI80" s="266"/>
      <c r="BJ80" s="266"/>
      <c r="BK80" s="266"/>
      <c r="BL80" s="266"/>
      <c r="BM80" s="266"/>
      <c r="BN80" s="266"/>
      <c r="BO80" s="266"/>
      <c r="BP80" s="266"/>
      <c r="BQ80" s="263">
        <v>74</v>
      </c>
      <c r="BR80" s="268"/>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4"/>
      <c r="DW80" s="1035"/>
      <c r="DX80" s="1035"/>
      <c r="DY80" s="1035"/>
      <c r="DZ80" s="1036"/>
      <c r="EA80" s="247"/>
    </row>
    <row r="81" spans="1:131" s="248" customFormat="1" ht="26.25" customHeight="1" x14ac:dyDescent="0.15">
      <c r="A81" s="262">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6"/>
      <c r="BF81" s="266"/>
      <c r="BG81" s="266"/>
      <c r="BH81" s="266"/>
      <c r="BI81" s="266"/>
      <c r="BJ81" s="266"/>
      <c r="BK81" s="266"/>
      <c r="BL81" s="266"/>
      <c r="BM81" s="266"/>
      <c r="BN81" s="266"/>
      <c r="BO81" s="266"/>
      <c r="BP81" s="266"/>
      <c r="BQ81" s="263">
        <v>75</v>
      </c>
      <c r="BR81" s="268"/>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4"/>
      <c r="DW81" s="1035"/>
      <c r="DX81" s="1035"/>
      <c r="DY81" s="1035"/>
      <c r="DZ81" s="1036"/>
      <c r="EA81" s="247"/>
    </row>
    <row r="82" spans="1:131" s="248" customFormat="1" ht="26.25" customHeight="1" x14ac:dyDescent="0.15">
      <c r="A82" s="262">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6"/>
      <c r="BF82" s="266"/>
      <c r="BG82" s="266"/>
      <c r="BH82" s="266"/>
      <c r="BI82" s="266"/>
      <c r="BJ82" s="266"/>
      <c r="BK82" s="266"/>
      <c r="BL82" s="266"/>
      <c r="BM82" s="266"/>
      <c r="BN82" s="266"/>
      <c r="BO82" s="266"/>
      <c r="BP82" s="266"/>
      <c r="BQ82" s="263">
        <v>76</v>
      </c>
      <c r="BR82" s="268"/>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4"/>
      <c r="DW82" s="1035"/>
      <c r="DX82" s="1035"/>
      <c r="DY82" s="1035"/>
      <c r="DZ82" s="1036"/>
      <c r="EA82" s="247"/>
    </row>
    <row r="83" spans="1:131" s="248" customFormat="1" ht="26.25" customHeight="1" x14ac:dyDescent="0.15">
      <c r="A83" s="262">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6"/>
      <c r="BF83" s="266"/>
      <c r="BG83" s="266"/>
      <c r="BH83" s="266"/>
      <c r="BI83" s="266"/>
      <c r="BJ83" s="266"/>
      <c r="BK83" s="266"/>
      <c r="BL83" s="266"/>
      <c r="BM83" s="266"/>
      <c r="BN83" s="266"/>
      <c r="BO83" s="266"/>
      <c r="BP83" s="266"/>
      <c r="BQ83" s="263">
        <v>77</v>
      </c>
      <c r="BR83" s="268"/>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4"/>
      <c r="DW83" s="1035"/>
      <c r="DX83" s="1035"/>
      <c r="DY83" s="1035"/>
      <c r="DZ83" s="1036"/>
      <c r="EA83" s="247"/>
    </row>
    <row r="84" spans="1:131" s="248" customFormat="1" ht="26.25" customHeight="1" x14ac:dyDescent="0.15">
      <c r="A84" s="262">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6"/>
      <c r="BF84" s="266"/>
      <c r="BG84" s="266"/>
      <c r="BH84" s="266"/>
      <c r="BI84" s="266"/>
      <c r="BJ84" s="266"/>
      <c r="BK84" s="266"/>
      <c r="BL84" s="266"/>
      <c r="BM84" s="266"/>
      <c r="BN84" s="266"/>
      <c r="BO84" s="266"/>
      <c r="BP84" s="266"/>
      <c r="BQ84" s="263">
        <v>78</v>
      </c>
      <c r="BR84" s="268"/>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4"/>
      <c r="DW84" s="1035"/>
      <c r="DX84" s="1035"/>
      <c r="DY84" s="1035"/>
      <c r="DZ84" s="1036"/>
      <c r="EA84" s="247"/>
    </row>
    <row r="85" spans="1:131" s="248" customFormat="1" ht="26.25" customHeight="1" x14ac:dyDescent="0.15">
      <c r="A85" s="262">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6"/>
      <c r="BF85" s="266"/>
      <c r="BG85" s="266"/>
      <c r="BH85" s="266"/>
      <c r="BI85" s="266"/>
      <c r="BJ85" s="266"/>
      <c r="BK85" s="266"/>
      <c r="BL85" s="266"/>
      <c r="BM85" s="266"/>
      <c r="BN85" s="266"/>
      <c r="BO85" s="266"/>
      <c r="BP85" s="266"/>
      <c r="BQ85" s="263">
        <v>79</v>
      </c>
      <c r="BR85" s="268"/>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4"/>
      <c r="DW85" s="1035"/>
      <c r="DX85" s="1035"/>
      <c r="DY85" s="1035"/>
      <c r="DZ85" s="1036"/>
      <c r="EA85" s="247"/>
    </row>
    <row r="86" spans="1:131" s="248" customFormat="1" ht="26.25" customHeight="1" x14ac:dyDescent="0.15">
      <c r="A86" s="262">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6"/>
      <c r="BF86" s="266"/>
      <c r="BG86" s="266"/>
      <c r="BH86" s="266"/>
      <c r="BI86" s="266"/>
      <c r="BJ86" s="266"/>
      <c r="BK86" s="266"/>
      <c r="BL86" s="266"/>
      <c r="BM86" s="266"/>
      <c r="BN86" s="266"/>
      <c r="BO86" s="266"/>
      <c r="BP86" s="266"/>
      <c r="BQ86" s="263">
        <v>80</v>
      </c>
      <c r="BR86" s="268"/>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4"/>
      <c r="DW86" s="1035"/>
      <c r="DX86" s="1035"/>
      <c r="DY86" s="1035"/>
      <c r="DZ86" s="1036"/>
      <c r="EA86" s="247"/>
    </row>
    <row r="87" spans="1:131" s="248" customFormat="1" ht="26.25" customHeight="1" x14ac:dyDescent="0.15">
      <c r="A87" s="270">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6"/>
      <c r="BF87" s="266"/>
      <c r="BG87" s="266"/>
      <c r="BH87" s="266"/>
      <c r="BI87" s="266"/>
      <c r="BJ87" s="266"/>
      <c r="BK87" s="266"/>
      <c r="BL87" s="266"/>
      <c r="BM87" s="266"/>
      <c r="BN87" s="266"/>
      <c r="BO87" s="266"/>
      <c r="BP87" s="266"/>
      <c r="BQ87" s="263">
        <v>81</v>
      </c>
      <c r="BR87" s="268"/>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4"/>
      <c r="DW87" s="1035"/>
      <c r="DX87" s="1035"/>
      <c r="DY87" s="1035"/>
      <c r="DZ87" s="1036"/>
      <c r="EA87" s="247"/>
    </row>
    <row r="88" spans="1:131" s="248" customFormat="1" ht="26.25" customHeight="1" thickBot="1" x14ac:dyDescent="0.2">
      <c r="A88" s="265" t="s">
        <v>390</v>
      </c>
      <c r="B88" s="1037" t="s">
        <v>424</v>
      </c>
      <c r="C88" s="1038"/>
      <c r="D88" s="1038"/>
      <c r="E88" s="1038"/>
      <c r="F88" s="1038"/>
      <c r="G88" s="1038"/>
      <c r="H88" s="1038"/>
      <c r="I88" s="1038"/>
      <c r="J88" s="1038"/>
      <c r="K88" s="1038"/>
      <c r="L88" s="1038"/>
      <c r="M88" s="1038"/>
      <c r="N88" s="1038"/>
      <c r="O88" s="1038"/>
      <c r="P88" s="1039"/>
      <c r="Q88" s="1052"/>
      <c r="R88" s="1053"/>
      <c r="S88" s="1053"/>
      <c r="T88" s="1053"/>
      <c r="U88" s="1053"/>
      <c r="V88" s="1053"/>
      <c r="W88" s="1053"/>
      <c r="X88" s="1053"/>
      <c r="Y88" s="1053"/>
      <c r="Z88" s="1053"/>
      <c r="AA88" s="1053"/>
      <c r="AB88" s="1053"/>
      <c r="AC88" s="1053"/>
      <c r="AD88" s="1053"/>
      <c r="AE88" s="1053"/>
      <c r="AF88" s="1049">
        <f>SUM(AF68:AJ71)</f>
        <v>21010</v>
      </c>
      <c r="AG88" s="1049"/>
      <c r="AH88" s="1049"/>
      <c r="AI88" s="1049"/>
      <c r="AJ88" s="1049"/>
      <c r="AK88" s="1053"/>
      <c r="AL88" s="1053"/>
      <c r="AM88" s="1053"/>
      <c r="AN88" s="1053"/>
      <c r="AO88" s="1053"/>
      <c r="AP88" s="1049">
        <f>SUM(AP68:AT71)</f>
        <v>3095</v>
      </c>
      <c r="AQ88" s="1049"/>
      <c r="AR88" s="1049"/>
      <c r="AS88" s="1049"/>
      <c r="AT88" s="1049"/>
      <c r="AU88" s="1049">
        <f>SUM(AU68:AY71)</f>
        <v>1723</v>
      </c>
      <c r="AV88" s="1049"/>
      <c r="AW88" s="1049"/>
      <c r="AX88" s="1049"/>
      <c r="AY88" s="1049"/>
      <c r="AZ88" s="1050"/>
      <c r="BA88" s="1050"/>
      <c r="BB88" s="1050"/>
      <c r="BC88" s="1050"/>
      <c r="BD88" s="1051"/>
      <c r="BE88" s="266"/>
      <c r="BF88" s="266"/>
      <c r="BG88" s="266"/>
      <c r="BH88" s="266"/>
      <c r="BI88" s="266"/>
      <c r="BJ88" s="266"/>
      <c r="BK88" s="266"/>
      <c r="BL88" s="266"/>
      <c r="BM88" s="266"/>
      <c r="BN88" s="266"/>
      <c r="BO88" s="266"/>
      <c r="BP88" s="266"/>
      <c r="BQ88" s="263">
        <v>82</v>
      </c>
      <c r="BR88" s="268"/>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26">
        <f>SUM(CR7:CV10)</f>
        <v>420</v>
      </c>
      <c r="CS102" s="1027"/>
      <c r="CT102" s="1027"/>
      <c r="CU102" s="1027"/>
      <c r="CV102" s="1028"/>
      <c r="CW102" s="1026">
        <f>SUM(CW7:DA10)</f>
        <v>1</v>
      </c>
      <c r="CX102" s="1027"/>
      <c r="CY102" s="1027"/>
      <c r="CZ102" s="1027"/>
      <c r="DA102" s="1028"/>
      <c r="DB102" s="1026">
        <f>SUM(DB7:DF10)</f>
        <v>0</v>
      </c>
      <c r="DC102" s="1027"/>
      <c r="DD102" s="1027"/>
      <c r="DE102" s="1027"/>
      <c r="DF102" s="1028"/>
      <c r="DG102" s="1026">
        <f>SUM(DG7:DK10)</f>
        <v>1560</v>
      </c>
      <c r="DH102" s="1027"/>
      <c r="DI102" s="1027"/>
      <c r="DJ102" s="1027"/>
      <c r="DK102" s="1028"/>
      <c r="DL102" s="1026">
        <f>SUM(DL7:DP10)</f>
        <v>0</v>
      </c>
      <c r="DM102" s="1027"/>
      <c r="DN102" s="1027"/>
      <c r="DO102" s="1027"/>
      <c r="DP102" s="1028"/>
      <c r="DQ102" s="1026">
        <f>SUM(DQ7:DU10)</f>
        <v>1102</v>
      </c>
      <c r="DR102" s="1027"/>
      <c r="DS102" s="1027"/>
      <c r="DT102" s="1027"/>
      <c r="DU102" s="1028"/>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307</v>
      </c>
      <c r="AG109" s="987"/>
      <c r="AH109" s="987"/>
      <c r="AI109" s="987"/>
      <c r="AJ109" s="988"/>
      <c r="AK109" s="989" t="s">
        <v>306</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307</v>
      </c>
      <c r="BW109" s="987"/>
      <c r="BX109" s="987"/>
      <c r="BY109" s="987"/>
      <c r="BZ109" s="988"/>
      <c r="CA109" s="989" t="s">
        <v>306</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307</v>
      </c>
      <c r="DM109" s="987"/>
      <c r="DN109" s="987"/>
      <c r="DO109" s="987"/>
      <c r="DP109" s="988"/>
      <c r="DQ109" s="989" t="s">
        <v>306</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1289986</v>
      </c>
      <c r="AB110" s="980"/>
      <c r="AC110" s="980"/>
      <c r="AD110" s="980"/>
      <c r="AE110" s="981"/>
      <c r="AF110" s="982">
        <v>1238478</v>
      </c>
      <c r="AG110" s="980"/>
      <c r="AH110" s="980"/>
      <c r="AI110" s="980"/>
      <c r="AJ110" s="981"/>
      <c r="AK110" s="982">
        <v>1182112</v>
      </c>
      <c r="AL110" s="980"/>
      <c r="AM110" s="980"/>
      <c r="AN110" s="980"/>
      <c r="AO110" s="981"/>
      <c r="AP110" s="983">
        <v>6.7</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9714788</v>
      </c>
      <c r="BR110" s="927"/>
      <c r="BS110" s="927"/>
      <c r="BT110" s="927"/>
      <c r="BU110" s="927"/>
      <c r="BV110" s="927">
        <v>9369160</v>
      </c>
      <c r="BW110" s="927"/>
      <c r="BX110" s="927"/>
      <c r="BY110" s="927"/>
      <c r="BZ110" s="927"/>
      <c r="CA110" s="927">
        <v>9385271</v>
      </c>
      <c r="CB110" s="927"/>
      <c r="CC110" s="927"/>
      <c r="CD110" s="927"/>
      <c r="CE110" s="927"/>
      <c r="CF110" s="951">
        <v>53.2</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392</v>
      </c>
      <c r="DM110" s="927"/>
      <c r="DN110" s="927"/>
      <c r="DO110" s="927"/>
      <c r="DP110" s="927"/>
      <c r="DQ110" s="927" t="s">
        <v>441</v>
      </c>
      <c r="DR110" s="927"/>
      <c r="DS110" s="927"/>
      <c r="DT110" s="927"/>
      <c r="DU110" s="927"/>
      <c r="DV110" s="928" t="s">
        <v>440</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441</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v>126779</v>
      </c>
      <c r="BR111" s="899"/>
      <c r="BS111" s="899"/>
      <c r="BT111" s="899"/>
      <c r="BU111" s="899"/>
      <c r="BV111" s="899">
        <v>114183</v>
      </c>
      <c r="BW111" s="899"/>
      <c r="BX111" s="899"/>
      <c r="BY111" s="899"/>
      <c r="BZ111" s="899"/>
      <c r="CA111" s="899">
        <v>425878</v>
      </c>
      <c r="CB111" s="899"/>
      <c r="CC111" s="899"/>
      <c r="CD111" s="899"/>
      <c r="CE111" s="899"/>
      <c r="CF111" s="960">
        <v>2.4</v>
      </c>
      <c r="CG111" s="961"/>
      <c r="CH111" s="961"/>
      <c r="CI111" s="961"/>
      <c r="CJ111" s="961"/>
      <c r="CK111" s="1016"/>
      <c r="CL111" s="903"/>
      <c r="CM111" s="906" t="s">
        <v>444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441</v>
      </c>
      <c r="DM111" s="899"/>
      <c r="DN111" s="899"/>
      <c r="DO111" s="899"/>
      <c r="DP111" s="899"/>
      <c r="DQ111" s="899" t="s">
        <v>441</v>
      </c>
      <c r="DR111" s="899"/>
      <c r="DS111" s="899"/>
      <c r="DT111" s="899"/>
      <c r="DU111" s="899"/>
      <c r="DV111" s="876" t="s">
        <v>441</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392</v>
      </c>
      <c r="AB112" s="862"/>
      <c r="AC112" s="862"/>
      <c r="AD112" s="862"/>
      <c r="AE112" s="863"/>
      <c r="AF112" s="864" t="s">
        <v>392</v>
      </c>
      <c r="AG112" s="862"/>
      <c r="AH112" s="862"/>
      <c r="AI112" s="862"/>
      <c r="AJ112" s="863"/>
      <c r="AK112" s="864" t="s">
        <v>447</v>
      </c>
      <c r="AL112" s="862"/>
      <c r="AM112" s="862"/>
      <c r="AN112" s="862"/>
      <c r="AO112" s="863"/>
      <c r="AP112" s="909" t="s">
        <v>448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16366496</v>
      </c>
      <c r="BR112" s="899"/>
      <c r="BS112" s="899"/>
      <c r="BT112" s="899"/>
      <c r="BU112" s="899"/>
      <c r="BV112" s="899">
        <v>15648935</v>
      </c>
      <c r="BW112" s="899"/>
      <c r="BX112" s="899"/>
      <c r="BY112" s="899"/>
      <c r="BZ112" s="899"/>
      <c r="CA112" s="899">
        <v>15451038</v>
      </c>
      <c r="CB112" s="899"/>
      <c r="CC112" s="899"/>
      <c r="CD112" s="899"/>
      <c r="CE112" s="899"/>
      <c r="CF112" s="960">
        <v>87.7</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447</v>
      </c>
      <c r="DH112" s="899"/>
      <c r="DI112" s="899"/>
      <c r="DJ112" s="899"/>
      <c r="DK112" s="899"/>
      <c r="DL112" s="899" t="s">
        <v>130</v>
      </c>
      <c r="DM112" s="899"/>
      <c r="DN112" s="899"/>
      <c r="DO112" s="899"/>
      <c r="DP112" s="899"/>
      <c r="DQ112" s="899" t="s">
        <v>130</v>
      </c>
      <c r="DR112" s="899"/>
      <c r="DS112" s="899"/>
      <c r="DT112" s="899"/>
      <c r="DU112" s="899"/>
      <c r="DV112" s="876" t="s">
        <v>392</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1835415</v>
      </c>
      <c r="AB113" s="1008"/>
      <c r="AC113" s="1008"/>
      <c r="AD113" s="1008"/>
      <c r="AE113" s="1009"/>
      <c r="AF113" s="1010">
        <v>1650704</v>
      </c>
      <c r="AG113" s="1008"/>
      <c r="AH113" s="1008"/>
      <c r="AI113" s="1008"/>
      <c r="AJ113" s="1009"/>
      <c r="AK113" s="1010">
        <v>1643275</v>
      </c>
      <c r="AL113" s="1008"/>
      <c r="AM113" s="1008"/>
      <c r="AN113" s="1008"/>
      <c r="AO113" s="1009"/>
      <c r="AP113" s="1011">
        <v>9.3000000000000007</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1730159</v>
      </c>
      <c r="BR113" s="899"/>
      <c r="BS113" s="899"/>
      <c r="BT113" s="899"/>
      <c r="BU113" s="899"/>
      <c r="BV113" s="899">
        <v>1713283</v>
      </c>
      <c r="BW113" s="899"/>
      <c r="BX113" s="899"/>
      <c r="BY113" s="899"/>
      <c r="BZ113" s="899"/>
      <c r="CA113" s="899">
        <v>1722936</v>
      </c>
      <c r="CB113" s="899"/>
      <c r="CC113" s="899"/>
      <c r="CD113" s="899"/>
      <c r="CE113" s="899"/>
      <c r="CF113" s="960">
        <v>9.8000000000000007</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454</v>
      </c>
      <c r="DM113" s="862"/>
      <c r="DN113" s="862"/>
      <c r="DO113" s="862"/>
      <c r="DP113" s="863"/>
      <c r="DQ113" s="864" t="s">
        <v>130</v>
      </c>
      <c r="DR113" s="862"/>
      <c r="DS113" s="862"/>
      <c r="DT113" s="862"/>
      <c r="DU113" s="863"/>
      <c r="DV113" s="909" t="s">
        <v>392</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79800</v>
      </c>
      <c r="AB114" s="862"/>
      <c r="AC114" s="862"/>
      <c r="AD114" s="862"/>
      <c r="AE114" s="863"/>
      <c r="AF114" s="864">
        <v>108280</v>
      </c>
      <c r="AG114" s="862"/>
      <c r="AH114" s="862"/>
      <c r="AI114" s="862"/>
      <c r="AJ114" s="863"/>
      <c r="AK114" s="864">
        <v>144607</v>
      </c>
      <c r="AL114" s="862"/>
      <c r="AM114" s="862"/>
      <c r="AN114" s="862"/>
      <c r="AO114" s="863"/>
      <c r="AP114" s="909">
        <v>0.8</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3016636</v>
      </c>
      <c r="BR114" s="899"/>
      <c r="BS114" s="899"/>
      <c r="BT114" s="899"/>
      <c r="BU114" s="899"/>
      <c r="BV114" s="899">
        <v>3044731</v>
      </c>
      <c r="BW114" s="899"/>
      <c r="BX114" s="899"/>
      <c r="BY114" s="899"/>
      <c r="BZ114" s="899"/>
      <c r="CA114" s="899">
        <v>3146927</v>
      </c>
      <c r="CB114" s="899"/>
      <c r="CC114" s="899"/>
      <c r="CD114" s="899"/>
      <c r="CE114" s="899"/>
      <c r="CF114" s="960">
        <v>17.899999999999999</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454</v>
      </c>
      <c r="DH114" s="862"/>
      <c r="DI114" s="862"/>
      <c r="DJ114" s="862"/>
      <c r="DK114" s="863"/>
      <c r="DL114" s="864" t="s">
        <v>458</v>
      </c>
      <c r="DM114" s="862"/>
      <c r="DN114" s="862"/>
      <c r="DO114" s="862"/>
      <c r="DP114" s="863"/>
      <c r="DQ114" s="864" t="s">
        <v>448</v>
      </c>
      <c r="DR114" s="862"/>
      <c r="DS114" s="862"/>
      <c r="DT114" s="862"/>
      <c r="DU114" s="863"/>
      <c r="DV114" s="909" t="s">
        <v>392</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454</v>
      </c>
      <c r="AB115" s="1008"/>
      <c r="AC115" s="1008"/>
      <c r="AD115" s="1008"/>
      <c r="AE115" s="1009"/>
      <c r="AF115" s="1010" t="s">
        <v>130</v>
      </c>
      <c r="AG115" s="1008"/>
      <c r="AH115" s="1008"/>
      <c r="AI115" s="1008"/>
      <c r="AJ115" s="1009"/>
      <c r="AK115" s="1010" t="s">
        <v>447</v>
      </c>
      <c r="AL115" s="1008"/>
      <c r="AM115" s="1008"/>
      <c r="AN115" s="1008"/>
      <c r="AO115" s="1009"/>
      <c r="AP115" s="1011" t="s">
        <v>392</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1117962</v>
      </c>
      <c r="BR115" s="899"/>
      <c r="BS115" s="899"/>
      <c r="BT115" s="899"/>
      <c r="BU115" s="899"/>
      <c r="BV115" s="899">
        <v>1129170</v>
      </c>
      <c r="BW115" s="899"/>
      <c r="BX115" s="899"/>
      <c r="BY115" s="899"/>
      <c r="BZ115" s="899"/>
      <c r="CA115" s="899">
        <v>1101614</v>
      </c>
      <c r="CB115" s="899"/>
      <c r="CC115" s="899"/>
      <c r="CD115" s="899"/>
      <c r="CE115" s="899"/>
      <c r="CF115" s="960">
        <v>6.3</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126779</v>
      </c>
      <c r="DH115" s="862"/>
      <c r="DI115" s="862"/>
      <c r="DJ115" s="862"/>
      <c r="DK115" s="863"/>
      <c r="DL115" s="864">
        <v>114183</v>
      </c>
      <c r="DM115" s="862"/>
      <c r="DN115" s="862"/>
      <c r="DO115" s="862"/>
      <c r="DP115" s="863"/>
      <c r="DQ115" s="864">
        <v>425878</v>
      </c>
      <c r="DR115" s="862"/>
      <c r="DS115" s="862"/>
      <c r="DT115" s="862"/>
      <c r="DU115" s="863"/>
      <c r="DV115" s="909">
        <v>2.4</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458</v>
      </c>
      <c r="AB116" s="862"/>
      <c r="AC116" s="862"/>
      <c r="AD116" s="862"/>
      <c r="AE116" s="863"/>
      <c r="AF116" s="864" t="s">
        <v>448</v>
      </c>
      <c r="AG116" s="862"/>
      <c r="AH116" s="862"/>
      <c r="AI116" s="862"/>
      <c r="AJ116" s="863"/>
      <c r="AK116" s="864" t="s">
        <v>458</v>
      </c>
      <c r="AL116" s="862"/>
      <c r="AM116" s="862"/>
      <c r="AN116" s="862"/>
      <c r="AO116" s="863"/>
      <c r="AP116" s="909" t="s">
        <v>130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458</v>
      </c>
      <c r="BR116" s="899"/>
      <c r="BS116" s="899"/>
      <c r="BT116" s="899"/>
      <c r="BU116" s="899"/>
      <c r="BV116" s="899" t="s">
        <v>441</v>
      </c>
      <c r="BW116" s="899"/>
      <c r="BX116" s="899"/>
      <c r="BY116" s="899"/>
      <c r="BZ116" s="899"/>
      <c r="CA116" s="899" t="s">
        <v>130</v>
      </c>
      <c r="CB116" s="899"/>
      <c r="CC116" s="899"/>
      <c r="CD116" s="899"/>
      <c r="CE116" s="899"/>
      <c r="CF116" s="960" t="s">
        <v>130</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130</v>
      </c>
      <c r="DR116" s="862"/>
      <c r="DS116" s="862"/>
      <c r="DT116" s="862"/>
      <c r="DU116" s="863"/>
      <c r="DV116" s="909" t="s">
        <v>454</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3205201</v>
      </c>
      <c r="AB117" s="994"/>
      <c r="AC117" s="994"/>
      <c r="AD117" s="994"/>
      <c r="AE117" s="995"/>
      <c r="AF117" s="996">
        <v>2997462</v>
      </c>
      <c r="AG117" s="994"/>
      <c r="AH117" s="994"/>
      <c r="AI117" s="994"/>
      <c r="AJ117" s="995"/>
      <c r="AK117" s="996">
        <v>2969994</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448</v>
      </c>
      <c r="BW117" s="899"/>
      <c r="BX117" s="899"/>
      <c r="BY117" s="899"/>
      <c r="BZ117" s="899"/>
      <c r="CA117" s="899" t="s">
        <v>392</v>
      </c>
      <c r="CB117" s="899"/>
      <c r="CC117" s="899"/>
      <c r="CD117" s="899"/>
      <c r="CE117" s="899"/>
      <c r="CF117" s="960" t="s">
        <v>392</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392</v>
      </c>
      <c r="DM117" s="862"/>
      <c r="DN117" s="862"/>
      <c r="DO117" s="862"/>
      <c r="DP117" s="863"/>
      <c r="DQ117" s="864" t="s">
        <v>454</v>
      </c>
      <c r="DR117" s="862"/>
      <c r="DS117" s="862"/>
      <c r="DT117" s="862"/>
      <c r="DU117" s="863"/>
      <c r="DV117" s="909" t="s">
        <v>447</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307</v>
      </c>
      <c r="AG118" s="987"/>
      <c r="AH118" s="987"/>
      <c r="AI118" s="987"/>
      <c r="AJ118" s="988"/>
      <c r="AK118" s="989" t="s">
        <v>306</v>
      </c>
      <c r="AL118" s="987"/>
      <c r="AM118" s="987"/>
      <c r="AN118" s="987"/>
      <c r="AO118" s="988"/>
      <c r="AP118" s="990" t="s">
        <v>434</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392</v>
      </c>
      <c r="BW118" s="930"/>
      <c r="BX118" s="930"/>
      <c r="BY118" s="930"/>
      <c r="BZ118" s="930"/>
      <c r="CA118" s="930" t="s">
        <v>130</v>
      </c>
      <c r="CB118" s="930"/>
      <c r="CC118" s="930"/>
      <c r="CD118" s="930"/>
      <c r="CE118" s="930"/>
      <c r="CF118" s="960" t="s">
        <v>454</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392</v>
      </c>
      <c r="DH118" s="862"/>
      <c r="DI118" s="862"/>
      <c r="DJ118" s="862"/>
      <c r="DK118" s="863"/>
      <c r="DL118" s="864" t="s">
        <v>392</v>
      </c>
      <c r="DM118" s="862"/>
      <c r="DN118" s="862"/>
      <c r="DO118" s="862"/>
      <c r="DP118" s="863"/>
      <c r="DQ118" s="864" t="s">
        <v>130</v>
      </c>
      <c r="DR118" s="862"/>
      <c r="DS118" s="862"/>
      <c r="DT118" s="862"/>
      <c r="DU118" s="863"/>
      <c r="DV118" s="909" t="s">
        <v>392</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454</v>
      </c>
      <c r="AB119" s="980"/>
      <c r="AC119" s="980"/>
      <c r="AD119" s="980"/>
      <c r="AE119" s="981"/>
      <c r="AF119" s="982" t="s">
        <v>130</v>
      </c>
      <c r="AG119" s="980"/>
      <c r="AH119" s="980"/>
      <c r="AI119" s="980"/>
      <c r="AJ119" s="981"/>
      <c r="AK119" s="982" t="s">
        <v>130</v>
      </c>
      <c r="AL119" s="980"/>
      <c r="AM119" s="980"/>
      <c r="AN119" s="980"/>
      <c r="AO119" s="981"/>
      <c r="AP119" s="983" t="s">
        <v>454</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470</v>
      </c>
      <c r="BP119" s="963"/>
      <c r="BQ119" s="967">
        <v>32072820</v>
      </c>
      <c r="BR119" s="930"/>
      <c r="BS119" s="930"/>
      <c r="BT119" s="930"/>
      <c r="BU119" s="930"/>
      <c r="BV119" s="930">
        <v>31019462</v>
      </c>
      <c r="BW119" s="930"/>
      <c r="BX119" s="930"/>
      <c r="BY119" s="930"/>
      <c r="BZ119" s="930"/>
      <c r="CA119" s="930">
        <v>31233664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392</v>
      </c>
      <c r="DM119" s="845"/>
      <c r="DN119" s="845"/>
      <c r="DO119" s="845"/>
      <c r="DP119" s="846"/>
      <c r="DQ119" s="847" t="s">
        <v>447</v>
      </c>
      <c r="DR119" s="845"/>
      <c r="DS119" s="845"/>
      <c r="DT119" s="845"/>
      <c r="DU119" s="846"/>
      <c r="DV119" s="933" t="s">
        <v>448</v>
      </c>
      <c r="DW119" s="934"/>
      <c r="DX119" s="934"/>
      <c r="DY119" s="934"/>
      <c r="DZ119" s="935"/>
    </row>
    <row r="120" spans="1:130" s="247" customFormat="1" ht="26.25" customHeight="1" x14ac:dyDescent="0.15">
      <c r="A120" s="902"/>
      <c r="B120" s="903"/>
      <c r="C120" s="906" t="s">
        <v>444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392</v>
      </c>
      <c r="AG120" s="862"/>
      <c r="AH120" s="862"/>
      <c r="AI120" s="862"/>
      <c r="AJ120" s="863"/>
      <c r="AK120" s="864" t="s">
        <v>130</v>
      </c>
      <c r="AL120" s="862"/>
      <c r="AM120" s="862"/>
      <c r="AN120" s="862"/>
      <c r="AO120" s="863"/>
      <c r="AP120" s="909" t="s">
        <v>392</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6543892</v>
      </c>
      <c r="BR120" s="927"/>
      <c r="BS120" s="927"/>
      <c r="BT120" s="927"/>
      <c r="BU120" s="927"/>
      <c r="BV120" s="927">
        <v>7797445</v>
      </c>
      <c r="BW120" s="927"/>
      <c r="BX120" s="927"/>
      <c r="BY120" s="927"/>
      <c r="BZ120" s="927"/>
      <c r="CA120" s="927">
        <v>7797446</v>
      </c>
      <c r="CB120" s="927"/>
      <c r="CC120" s="927"/>
      <c r="CD120" s="927"/>
      <c r="CE120" s="927"/>
      <c r="CF120" s="951">
        <v>44.2</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13457077</v>
      </c>
      <c r="DH120" s="927"/>
      <c r="DI120" s="927"/>
      <c r="DJ120" s="927"/>
      <c r="DK120" s="927"/>
      <c r="DL120" s="927">
        <v>13107287</v>
      </c>
      <c r="DM120" s="927"/>
      <c r="DN120" s="927"/>
      <c r="DO120" s="927"/>
      <c r="DP120" s="927"/>
      <c r="DQ120" s="927">
        <v>13215732</v>
      </c>
      <c r="DR120" s="927"/>
      <c r="DS120" s="927"/>
      <c r="DT120" s="927"/>
      <c r="DU120" s="927"/>
      <c r="DV120" s="928">
        <v>75</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392</v>
      </c>
      <c r="AB121" s="862"/>
      <c r="AC121" s="862"/>
      <c r="AD121" s="862"/>
      <c r="AE121" s="863"/>
      <c r="AF121" s="864" t="s">
        <v>130</v>
      </c>
      <c r="AG121" s="862"/>
      <c r="AH121" s="862"/>
      <c r="AI121" s="862"/>
      <c r="AJ121" s="863"/>
      <c r="AK121" s="864" t="s">
        <v>441</v>
      </c>
      <c r="AL121" s="862"/>
      <c r="AM121" s="862"/>
      <c r="AN121" s="862"/>
      <c r="AO121" s="863"/>
      <c r="AP121" s="909" t="s">
        <v>130</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10341808</v>
      </c>
      <c r="BR121" s="899"/>
      <c r="BS121" s="899"/>
      <c r="BT121" s="899"/>
      <c r="BU121" s="899"/>
      <c r="BV121" s="899">
        <v>10349229</v>
      </c>
      <c r="BW121" s="899"/>
      <c r="BX121" s="899"/>
      <c r="BY121" s="899"/>
      <c r="BZ121" s="899"/>
      <c r="CA121" s="899">
        <v>10462539</v>
      </c>
      <c r="CB121" s="899"/>
      <c r="CC121" s="899"/>
      <c r="CD121" s="899"/>
      <c r="CE121" s="899"/>
      <c r="CF121" s="960">
        <v>59.4</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1979371</v>
      </c>
      <c r="DH121" s="899"/>
      <c r="DI121" s="899"/>
      <c r="DJ121" s="899"/>
      <c r="DK121" s="899"/>
      <c r="DL121" s="899">
        <v>1611604</v>
      </c>
      <c r="DM121" s="899"/>
      <c r="DN121" s="899"/>
      <c r="DO121" s="899"/>
      <c r="DP121" s="899"/>
      <c r="DQ121" s="899">
        <v>1305225</v>
      </c>
      <c r="DR121" s="899"/>
      <c r="DS121" s="899"/>
      <c r="DT121" s="899"/>
      <c r="DU121" s="899"/>
      <c r="DV121" s="876">
        <v>7.4</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454</v>
      </c>
      <c r="AB122" s="862"/>
      <c r="AC122" s="862"/>
      <c r="AD122" s="862"/>
      <c r="AE122" s="863"/>
      <c r="AF122" s="864" t="s">
        <v>392</v>
      </c>
      <c r="AG122" s="862"/>
      <c r="AH122" s="862"/>
      <c r="AI122" s="862"/>
      <c r="AJ122" s="863"/>
      <c r="AK122" s="864" t="s">
        <v>454</v>
      </c>
      <c r="AL122" s="862"/>
      <c r="AM122" s="862"/>
      <c r="AN122" s="862"/>
      <c r="AO122" s="863"/>
      <c r="AP122" s="909" t="s">
        <v>392</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16291410</v>
      </c>
      <c r="BR122" s="930"/>
      <c r="BS122" s="930"/>
      <c r="BT122" s="930"/>
      <c r="BU122" s="930"/>
      <c r="BV122" s="930">
        <v>15555382</v>
      </c>
      <c r="BW122" s="930"/>
      <c r="BX122" s="930"/>
      <c r="BY122" s="930"/>
      <c r="BZ122" s="930"/>
      <c r="CA122" s="930">
        <v>14380052</v>
      </c>
      <c r="CB122" s="930"/>
      <c r="CC122" s="930"/>
      <c r="CD122" s="930"/>
      <c r="CE122" s="930"/>
      <c r="CF122" s="931">
        <v>81.599999999999994</v>
      </c>
      <c r="CG122" s="932"/>
      <c r="CH122" s="932"/>
      <c r="CI122" s="932"/>
      <c r="CJ122" s="932"/>
      <c r="CK122" s="954"/>
      <c r="CL122" s="940"/>
      <c r="CM122" s="940"/>
      <c r="CN122" s="940"/>
      <c r="CO122" s="941"/>
      <c r="CP122" s="920" t="s">
        <v>407</v>
      </c>
      <c r="CQ122" s="921"/>
      <c r="CR122" s="921"/>
      <c r="CS122" s="921"/>
      <c r="CT122" s="921"/>
      <c r="CU122" s="921"/>
      <c r="CV122" s="921"/>
      <c r="CW122" s="921"/>
      <c r="CX122" s="921"/>
      <c r="CY122" s="921"/>
      <c r="CZ122" s="921"/>
      <c r="DA122" s="921"/>
      <c r="DB122" s="921"/>
      <c r="DC122" s="921"/>
      <c r="DD122" s="921"/>
      <c r="DE122" s="921"/>
      <c r="DF122" s="922"/>
      <c r="DG122" s="898">
        <v>930048</v>
      </c>
      <c r="DH122" s="899"/>
      <c r="DI122" s="899"/>
      <c r="DJ122" s="899"/>
      <c r="DK122" s="899"/>
      <c r="DL122" s="899">
        <v>930044</v>
      </c>
      <c r="DM122" s="899"/>
      <c r="DN122" s="899"/>
      <c r="DO122" s="899"/>
      <c r="DP122" s="899"/>
      <c r="DQ122" s="899">
        <v>930081</v>
      </c>
      <c r="DR122" s="899"/>
      <c r="DS122" s="899"/>
      <c r="DT122" s="899"/>
      <c r="DU122" s="899"/>
      <c r="DV122" s="876">
        <v>5.3</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392</v>
      </c>
      <c r="AB123" s="862"/>
      <c r="AC123" s="862"/>
      <c r="AD123" s="862"/>
      <c r="AE123" s="863"/>
      <c r="AF123" s="864" t="s">
        <v>392</v>
      </c>
      <c r="AG123" s="862"/>
      <c r="AH123" s="862"/>
      <c r="AI123" s="862"/>
      <c r="AJ123" s="863"/>
      <c r="AK123" s="864" t="s">
        <v>392</v>
      </c>
      <c r="AL123" s="862"/>
      <c r="AM123" s="862"/>
      <c r="AN123" s="862"/>
      <c r="AO123" s="863"/>
      <c r="AP123" s="909" t="s">
        <v>130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480</v>
      </c>
      <c r="BP123" s="963"/>
      <c r="BQ123" s="917">
        <v>33177110</v>
      </c>
      <c r="BR123" s="918"/>
      <c r="BS123" s="918"/>
      <c r="BT123" s="918"/>
      <c r="BU123" s="918"/>
      <c r="BV123" s="918">
        <v>33702056</v>
      </c>
      <c r="BW123" s="918"/>
      <c r="BX123" s="918"/>
      <c r="BY123" s="918"/>
      <c r="BZ123" s="918"/>
      <c r="CA123" s="918">
        <v>32640037</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447</v>
      </c>
      <c r="DH123" s="862"/>
      <c r="DI123" s="862"/>
      <c r="DJ123" s="862"/>
      <c r="DK123" s="863"/>
      <c r="DL123" s="864" t="s">
        <v>448</v>
      </c>
      <c r="DM123" s="862"/>
      <c r="DN123" s="862"/>
      <c r="DO123" s="862"/>
      <c r="DP123" s="863"/>
      <c r="DQ123" s="864" t="s">
        <v>454</v>
      </c>
      <c r="DR123" s="862"/>
      <c r="DS123" s="862"/>
      <c r="DT123" s="862"/>
      <c r="DU123" s="863"/>
      <c r="DV123" s="909" t="s">
        <v>448</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448</v>
      </c>
      <c r="AG124" s="862"/>
      <c r="AH124" s="862"/>
      <c r="AI124" s="862"/>
      <c r="AJ124" s="863"/>
      <c r="AK124" s="864" t="s">
        <v>454</v>
      </c>
      <c r="AL124" s="862"/>
      <c r="AM124" s="862"/>
      <c r="AN124" s="862"/>
      <c r="AO124" s="863"/>
      <c r="AP124" s="909" t="s">
        <v>441</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448</v>
      </c>
      <c r="BR124" s="916"/>
      <c r="BS124" s="916"/>
      <c r="BT124" s="916"/>
      <c r="BU124" s="916"/>
      <c r="BV124" s="916" t="s">
        <v>447</v>
      </c>
      <c r="BW124" s="916"/>
      <c r="BX124" s="916"/>
      <c r="BY124" s="916"/>
      <c r="BZ124" s="916"/>
      <c r="CA124" s="916" t="s">
        <v>447</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392</v>
      </c>
      <c r="DH124" s="845"/>
      <c r="DI124" s="845"/>
      <c r="DJ124" s="845"/>
      <c r="DK124" s="846"/>
      <c r="DL124" s="847" t="s">
        <v>448</v>
      </c>
      <c r="DM124" s="845"/>
      <c r="DN124" s="845"/>
      <c r="DO124" s="845"/>
      <c r="DP124" s="846"/>
      <c r="DQ124" s="847" t="s">
        <v>392</v>
      </c>
      <c r="DR124" s="845"/>
      <c r="DS124" s="845"/>
      <c r="DT124" s="845"/>
      <c r="DU124" s="846"/>
      <c r="DV124" s="933" t="s">
        <v>130</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392</v>
      </c>
      <c r="AG125" s="862"/>
      <c r="AH125" s="862"/>
      <c r="AI125" s="862"/>
      <c r="AJ125" s="863"/>
      <c r="AK125" s="864" t="s">
        <v>441</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392</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392</v>
      </c>
      <c r="AB126" s="862"/>
      <c r="AC126" s="862"/>
      <c r="AD126" s="862"/>
      <c r="AE126" s="863"/>
      <c r="AF126" s="864" t="s">
        <v>392</v>
      </c>
      <c r="AG126" s="862"/>
      <c r="AH126" s="862"/>
      <c r="AI126" s="862"/>
      <c r="AJ126" s="863"/>
      <c r="AK126" s="864" t="s">
        <v>448</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v>1117962</v>
      </c>
      <c r="DH126" s="899"/>
      <c r="DI126" s="899"/>
      <c r="DJ126" s="899"/>
      <c r="DK126" s="899"/>
      <c r="DL126" s="899">
        <v>1129170</v>
      </c>
      <c r="DM126" s="899"/>
      <c r="DN126" s="899"/>
      <c r="DO126" s="899"/>
      <c r="DP126" s="899"/>
      <c r="DQ126" s="899">
        <v>1101614</v>
      </c>
      <c r="DR126" s="899"/>
      <c r="DS126" s="899"/>
      <c r="DT126" s="899"/>
      <c r="DU126" s="899"/>
      <c r="DV126" s="876">
        <v>6.3</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392</v>
      </c>
      <c r="AB127" s="862"/>
      <c r="AC127" s="862"/>
      <c r="AD127" s="862"/>
      <c r="AE127" s="863"/>
      <c r="AF127" s="864" t="s">
        <v>448</v>
      </c>
      <c r="AG127" s="862"/>
      <c r="AH127" s="862"/>
      <c r="AI127" s="862"/>
      <c r="AJ127" s="863"/>
      <c r="AK127" s="864" t="s">
        <v>130</v>
      </c>
      <c r="AL127" s="862"/>
      <c r="AM127" s="862"/>
      <c r="AN127" s="862"/>
      <c r="AO127" s="863"/>
      <c r="AP127" s="909" t="s">
        <v>441</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392</v>
      </c>
      <c r="DM127" s="899"/>
      <c r="DN127" s="899"/>
      <c r="DO127" s="899"/>
      <c r="DP127" s="899"/>
      <c r="DQ127" s="899" t="s">
        <v>493</v>
      </c>
      <c r="DR127" s="899"/>
      <c r="DS127" s="899"/>
      <c r="DT127" s="899"/>
      <c r="DU127" s="899"/>
      <c r="DV127" s="876" t="s">
        <v>441</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942115</v>
      </c>
      <c r="AB128" s="883"/>
      <c r="AC128" s="883"/>
      <c r="AD128" s="883"/>
      <c r="AE128" s="884"/>
      <c r="AF128" s="885">
        <v>990620</v>
      </c>
      <c r="AG128" s="883"/>
      <c r="AH128" s="883"/>
      <c r="AI128" s="883"/>
      <c r="AJ128" s="884"/>
      <c r="AK128" s="885">
        <v>1036252</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448</v>
      </c>
      <c r="BG128" s="869"/>
      <c r="BH128" s="869"/>
      <c r="BI128" s="869"/>
      <c r="BJ128" s="869"/>
      <c r="BK128" s="869"/>
      <c r="BL128" s="892"/>
      <c r="BM128" s="868">
        <v>12.53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458</v>
      </c>
      <c r="DH128" s="873"/>
      <c r="DI128" s="873"/>
      <c r="DJ128" s="873"/>
      <c r="DK128" s="873"/>
      <c r="DL128" s="873" t="s">
        <v>493</v>
      </c>
      <c r="DM128" s="873"/>
      <c r="DN128" s="873"/>
      <c r="DO128" s="873"/>
      <c r="DP128" s="873"/>
      <c r="DQ128" s="873" t="s">
        <v>493</v>
      </c>
      <c r="DR128" s="873"/>
      <c r="DS128" s="873"/>
      <c r="DT128" s="873"/>
      <c r="DU128" s="873"/>
      <c r="DV128" s="874" t="s">
        <v>458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20030000</v>
      </c>
      <c r="AB129" s="862"/>
      <c r="AC129" s="862"/>
      <c r="AD129" s="862"/>
      <c r="AE129" s="863"/>
      <c r="AF129" s="864">
        <v>17222386</v>
      </c>
      <c r="AG129" s="862"/>
      <c r="AH129" s="862"/>
      <c r="AI129" s="862"/>
      <c r="AJ129" s="863"/>
      <c r="AK129" s="864">
        <v>19291323</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130</v>
      </c>
      <c r="BG129" s="852"/>
      <c r="BH129" s="852"/>
      <c r="BI129" s="852"/>
      <c r="BJ129" s="852"/>
      <c r="BK129" s="852"/>
      <c r="BL129" s="853"/>
      <c r="BM129" s="851">
        <v>17.53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1743745</v>
      </c>
      <c r="AB130" s="862"/>
      <c r="AC130" s="862"/>
      <c r="AD130" s="862"/>
      <c r="AE130" s="863"/>
      <c r="AF130" s="864">
        <v>1725759</v>
      </c>
      <c r="AG130" s="862"/>
      <c r="AH130" s="862"/>
      <c r="AI130" s="862"/>
      <c r="AJ130" s="863"/>
      <c r="AK130" s="864">
        <v>1665631</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18286255</v>
      </c>
      <c r="AB131" s="845"/>
      <c r="AC131" s="845"/>
      <c r="AD131" s="845"/>
      <c r="AE131" s="846"/>
      <c r="AF131" s="847">
        <v>15496627</v>
      </c>
      <c r="AG131" s="845"/>
      <c r="AH131" s="845"/>
      <c r="AI131" s="845"/>
      <c r="AJ131" s="846"/>
      <c r="AK131" s="847">
        <v>17625692</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454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2.840062112</v>
      </c>
      <c r="AB132" s="825"/>
      <c r="AC132" s="825"/>
      <c r="AD132" s="825"/>
      <c r="AE132" s="826"/>
      <c r="AF132" s="827">
        <v>1.8138334229999999</v>
      </c>
      <c r="AG132" s="825"/>
      <c r="AH132" s="825"/>
      <c r="AI132" s="825"/>
      <c r="AJ132" s="826"/>
      <c r="AK132" s="827">
        <v>1.52113744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1.7</v>
      </c>
      <c r="AB133" s="804"/>
      <c r="AC133" s="804"/>
      <c r="AD133" s="804"/>
      <c r="AE133" s="805"/>
      <c r="AF133" s="803">
        <v>1.9</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HiQc6+dua2aSsb5uZJww38aBtUf5Y3BK3NxsDv1OnEqIQ/f0Ot1Hm0GvUGWhO/fgqdHCNU4cW1cKYI21lKfbA==" saltValue="VoSRDGEB9+N2LKmf5LNS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bLXBuatNd7G5aseVeHTIRzBRfWUoTsBtAQV3LkjOmVHMjGAb47/K3oWoxPsX0uzbxquaEyeVWU7isU3VJVOnQ==" saltValue="Y0GGTgTmpE8wj3yXlQjq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Bul23Xjj5zM1/ppSHFpQLFOwiYAy7dHyyqlc/39q1ffo69n33b4/eerPgcI1fFfsgeRjsA3RFL5911/1o9tDA==" saltValue="mq1r50e0p8wI7NOn8w9uQ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516</v>
      </c>
      <c r="AL9" s="1228"/>
      <c r="AM9" s="1228"/>
      <c r="AN9" s="1229"/>
      <c r="AO9" s="313">
        <v>3799674</v>
      </c>
      <c r="AP9" s="313">
        <v>51854</v>
      </c>
      <c r="AQ9" s="314">
        <v>63299</v>
      </c>
      <c r="AR9" s="315">
        <v>-18.100000000000001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517</v>
      </c>
      <c r="AL10" s="1228"/>
      <c r="AM10" s="1228"/>
      <c r="AN10" s="1229"/>
      <c r="AO10" s="316">
        <v>522115</v>
      </c>
      <c r="AP10" s="316">
        <v>7125</v>
      </c>
      <c r="AQ10" s="317">
        <v>6012</v>
      </c>
      <c r="AR10" s="318">
        <v>18.5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518</v>
      </c>
      <c r="AL11" s="1228"/>
      <c r="AM11" s="1228"/>
      <c r="AN11" s="1229"/>
      <c r="AO11" s="316">
        <v>890027</v>
      </c>
      <c r="AP11" s="316">
        <v>12146</v>
      </c>
      <c r="AQ11" s="317">
        <v>6006</v>
      </c>
      <c r="AR11" s="318">
        <v>102.2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519</v>
      </c>
      <c r="AL12" s="1228"/>
      <c r="AM12" s="1228"/>
      <c r="AN12" s="1229"/>
      <c r="AO12" s="316">
        <v>44840</v>
      </c>
      <c r="AP12" s="316">
        <v>612</v>
      </c>
      <c r="AQ12" s="317">
        <v>1513</v>
      </c>
      <c r="AR12" s="318">
        <v>-59.6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520</v>
      </c>
      <c r="AL13" s="1228"/>
      <c r="AM13" s="1228"/>
      <c r="AN13" s="1229"/>
      <c r="AO13" s="316" t="s">
        <v>521</v>
      </c>
      <c r="AP13" s="316" t="s">
        <v>521</v>
      </c>
      <c r="AQ13" s="317">
        <v>6</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522</v>
      </c>
      <c r="AL14" s="1228"/>
      <c r="AM14" s="1228"/>
      <c r="AN14" s="1229"/>
      <c r="AO14" s="316">
        <v>93597</v>
      </c>
      <c r="AP14" s="316">
        <v>1277</v>
      </c>
      <c r="AQ14" s="317">
        <v>2299</v>
      </c>
      <c r="AR14" s="318">
        <v>-44.5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7" t="s">
        <v>523</v>
      </c>
      <c r="AL15" s="1228"/>
      <c r="AM15" s="1228"/>
      <c r="AN15" s="1229"/>
      <c r="AO15" s="316">
        <v>219005</v>
      </c>
      <c r="AP15" s="316">
        <v>2989</v>
      </c>
      <c r="AQ15" s="317">
        <v>1728</v>
      </c>
      <c r="AR15" s="318">
        <v>73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524</v>
      </c>
      <c r="AL16" s="1231"/>
      <c r="AM16" s="1231"/>
      <c r="AN16" s="1232"/>
      <c r="AO16" s="316">
        <v>-173500</v>
      </c>
      <c r="AP16" s="316">
        <v>-2368</v>
      </c>
      <c r="AQ16" s="317">
        <v>-4986</v>
      </c>
      <c r="AR16" s="318">
        <v>-52.5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0" t="s">
        <v>187</v>
      </c>
      <c r="AL17" s="1231"/>
      <c r="AM17" s="1231"/>
      <c r="AN17" s="1232"/>
      <c r="AO17" s="316">
        <v>5395758</v>
      </c>
      <c r="AP17" s="316">
        <v>73635</v>
      </c>
      <c r="AQ17" s="317">
        <v>75877</v>
      </c>
      <c r="AR17" s="318">
        <v>-3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4" t="s">
        <v>529</v>
      </c>
      <c r="AL21" s="1225"/>
      <c r="AM21" s="1225"/>
      <c r="AN21" s="1226"/>
      <c r="AO21" s="328">
        <v>6.21</v>
      </c>
      <c r="AP21" s="329">
        <v>7.41</v>
      </c>
      <c r="AQ21" s="330">
        <v>-1.2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4" t="s">
        <v>530</v>
      </c>
      <c r="AL22" s="1225"/>
      <c r="AM22" s="1225"/>
      <c r="AN22" s="1226"/>
      <c r="AO22" s="333">
        <v>97.4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534</v>
      </c>
      <c r="AL32" s="1216"/>
      <c r="AM32" s="1216"/>
      <c r="AN32" s="1217"/>
      <c r="AO32" s="343">
        <v>1182112</v>
      </c>
      <c r="AP32" s="343">
        <v>16132</v>
      </c>
      <c r="AQ32" s="344">
        <v>39476</v>
      </c>
      <c r="AR32" s="345">
        <v>-59.1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535</v>
      </c>
      <c r="AL33" s="1216"/>
      <c r="AM33" s="1216"/>
      <c r="AN33" s="1217"/>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536</v>
      </c>
      <c r="AL34" s="1216"/>
      <c r="AM34" s="1216"/>
      <c r="AN34" s="1217"/>
      <c r="AO34" s="343" t="s">
        <v>521</v>
      </c>
      <c r="AP34" s="343" t="s">
        <v>521</v>
      </c>
      <c r="AQ34" s="344">
        <v>57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537</v>
      </c>
      <c r="AL35" s="1216"/>
      <c r="AM35" s="1216"/>
      <c r="AN35" s="1217"/>
      <c r="AO35" s="343">
        <v>1643275</v>
      </c>
      <c r="AP35" s="343">
        <v>22426</v>
      </c>
      <c r="AQ35" s="344">
        <v>13586</v>
      </c>
      <c r="AR35" s="345">
        <v>65.099999999999994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538</v>
      </c>
      <c r="AL36" s="1216"/>
      <c r="AM36" s="1216"/>
      <c r="AN36" s="1217"/>
      <c r="AO36" s="343">
        <v>144607</v>
      </c>
      <c r="AP36" s="343">
        <v>1973</v>
      </c>
      <c r="AQ36" s="344">
        <v>1761</v>
      </c>
      <c r="AR36" s="345">
        <v>12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539</v>
      </c>
      <c r="AL37" s="1216"/>
      <c r="AM37" s="1216"/>
      <c r="AN37" s="1217"/>
      <c r="AO37" s="343" t="s">
        <v>521</v>
      </c>
      <c r="AP37" s="343" t="s">
        <v>521</v>
      </c>
      <c r="AQ37" s="344">
        <v>609</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8" t="s">
        <v>540</v>
      </c>
      <c r="AL38" s="1219"/>
      <c r="AM38" s="1219"/>
      <c r="AN38" s="1220"/>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8" t="s">
        <v>541</v>
      </c>
      <c r="AL39" s="1219"/>
      <c r="AM39" s="1219"/>
      <c r="AN39" s="1220"/>
      <c r="AO39" s="343">
        <v>-1036252</v>
      </c>
      <c r="AP39" s="343">
        <v>-14142</v>
      </c>
      <c r="AQ39" s="344">
        <v>-5546</v>
      </c>
      <c r="AR39" s="345">
        <v>155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542</v>
      </c>
      <c r="AL40" s="1216"/>
      <c r="AM40" s="1216"/>
      <c r="AN40" s="1217"/>
      <c r="AO40" s="343">
        <v>-1665631</v>
      </c>
      <c r="AP40" s="343">
        <v>-22731</v>
      </c>
      <c r="AQ40" s="344">
        <v>-36890</v>
      </c>
      <c r="AR40" s="345">
        <v>-38.4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1" t="s">
        <v>298</v>
      </c>
      <c r="AL41" s="1222"/>
      <c r="AM41" s="1222"/>
      <c r="AN41" s="1223"/>
      <c r="AO41" s="343">
        <v>268111</v>
      </c>
      <c r="AP41" s="343">
        <v>3659</v>
      </c>
      <c r="AQ41" s="344">
        <v>13053</v>
      </c>
      <c r="AR41" s="345">
        <v>-72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8" t="s">
        <v>511</v>
      </c>
      <c r="AN49" s="1210" t="s">
        <v>546</v>
      </c>
      <c r="AO49" s="1211"/>
      <c r="AP49" s="1211"/>
      <c r="AQ49" s="1211"/>
      <c r="AR49" s="121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9"/>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4169353</v>
      </c>
      <c r="AN51" s="365">
        <v>58172</v>
      </c>
      <c r="AO51" s="366">
        <v>49</v>
      </c>
      <c r="AP51" s="367">
        <v>54227</v>
      </c>
      <c r="AQ51" s="368">
        <v>-17.8</v>
      </c>
      <c r="AR51" s="369">
        <v>66.8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2558840</v>
      </c>
      <c r="AN52" s="373">
        <v>35702</v>
      </c>
      <c r="AO52" s="374">
        <v>32.1</v>
      </c>
      <c r="AP52" s="375">
        <v>29694</v>
      </c>
      <c r="AQ52" s="376">
        <v>-18.600000000000001</v>
      </c>
      <c r="AR52" s="377">
        <v>50.7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3074700</v>
      </c>
      <c r="AN53" s="365">
        <v>42656</v>
      </c>
      <c r="AO53" s="366">
        <v>-26.7</v>
      </c>
      <c r="AP53" s="367">
        <v>57295</v>
      </c>
      <c r="AQ53" s="368">
        <v>5.7</v>
      </c>
      <c r="AR53" s="369">
        <v>-32.4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1694762</v>
      </c>
      <c r="AN54" s="373">
        <v>23512</v>
      </c>
      <c r="AO54" s="374">
        <v>-34.1</v>
      </c>
      <c r="AP54" s="375">
        <v>32771</v>
      </c>
      <c r="AQ54" s="376">
        <v>10.4</v>
      </c>
      <c r="AR54" s="377">
        <v>-44.5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2519486</v>
      </c>
      <c r="AN55" s="365">
        <v>34737</v>
      </c>
      <c r="AO55" s="366">
        <v>-18.600000000000001</v>
      </c>
      <c r="AP55" s="367">
        <v>54110</v>
      </c>
      <c r="AQ55" s="368">
        <v>-5.6</v>
      </c>
      <c r="AR55" s="369">
        <v>-13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1420768</v>
      </c>
      <c r="AN56" s="373">
        <v>19589</v>
      </c>
      <c r="AO56" s="374">
        <v>-16.7</v>
      </c>
      <c r="AP56" s="375">
        <v>30620</v>
      </c>
      <c r="AQ56" s="376">
        <v>-6.6</v>
      </c>
      <c r="AR56" s="377">
        <v>-10.1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2450919</v>
      </c>
      <c r="AN57" s="365">
        <v>33536</v>
      </c>
      <c r="AO57" s="366">
        <v>-3.5</v>
      </c>
      <c r="AP57" s="367">
        <v>54684</v>
      </c>
      <c r="AQ57" s="368">
        <v>1.1000000000000001</v>
      </c>
      <c r="AR57" s="369">
        <v>-4.5999999999999996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1208733</v>
      </c>
      <c r="AN58" s="373">
        <v>16539</v>
      </c>
      <c r="AO58" s="374">
        <v>-15.6</v>
      </c>
      <c r="AP58" s="375">
        <v>32829</v>
      </c>
      <c r="AQ58" s="376">
        <v>7.2</v>
      </c>
      <c r="AR58" s="377">
        <v>-22.8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3023695</v>
      </c>
      <c r="AN59" s="365">
        <v>41264</v>
      </c>
      <c r="AO59" s="366">
        <v>23</v>
      </c>
      <c r="AP59" s="367">
        <v>62383</v>
      </c>
      <c r="AQ59" s="368">
        <v>14.1</v>
      </c>
      <c r="AR59" s="369">
        <v>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1728418</v>
      </c>
      <c r="AN60" s="373">
        <v>23587</v>
      </c>
      <c r="AO60" s="374">
        <v>42.6</v>
      </c>
      <c r="AP60" s="375">
        <v>35325</v>
      </c>
      <c r="AQ60" s="376">
        <v>7.6</v>
      </c>
      <c r="AR60" s="377">
        <v>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3047631</v>
      </c>
      <c r="AN61" s="380">
        <v>42073</v>
      </c>
      <c r="AO61" s="381">
        <v>4.5999999999999996</v>
      </c>
      <c r="AP61" s="382">
        <v>56540</v>
      </c>
      <c r="AQ61" s="383">
        <v>-0.5</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1722304</v>
      </c>
      <c r="AN62" s="373">
        <v>23786</v>
      </c>
      <c r="AO62" s="374">
        <v>1.7</v>
      </c>
      <c r="AP62" s="375">
        <v>32248</v>
      </c>
      <c r="AQ62" s="376">
        <v>0</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exQmRynEP+2aEaYNaGO9c3pYaWedIo0OHBQIN9y0jD5Zg7+iMwx5MIwCoJzNTojtwSB4CSmpaQf4sjmrKfBJg==" saltValue="/mRY2UkmkLh65FE46+hPw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po2AJhMUg8JbSV6DngBBexX7a/CMpJpQvV+egb6g4h+I/hrdJYn6ci+onXs4ttykJOvyuWOZNcbRp2OoauI8pA==" saltValue="UHjK+E5OjlJ9vqJ9hy3K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Oc2VTKlL7Ar+9gomLaC3sTw29zYh2n/TdaXJh0i00nT4COfzsQ/RrH3aQgni0b0U5xgvfCPySj3Vtm1vzW7ctg==" saltValue="tl59lopHrJEarIgremJV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3" t="s">
        <v>3</v>
      </c>
      <c r="D47" s="1233"/>
      <c r="E47" s="1234"/>
      <c r="F47" s="11">
        <v>25.77</v>
      </c>
      <c r="G47" s="12">
        <v>25.06</v>
      </c>
      <c r="H47" s="12">
        <v>23.16</v>
      </c>
      <c r="I47" s="12">
        <v>28.92</v>
      </c>
      <c r="J47" s="13">
        <v>27.01</v>
      </c>
    </row>
    <row r="48" spans="2:10" ht="57.75" customHeight="1" x14ac:dyDescent="0.15">
      <c r="B48" s="14"/>
      <c r="C48" s="1235" t="s">
        <v>4</v>
      </c>
      <c r="D48" s="1235"/>
      <c r="E48" s="1236"/>
      <c r="F48" s="15">
        <v>7.97</v>
      </c>
      <c r="G48" s="16">
        <v>8.86</v>
      </c>
      <c r="H48" s="16">
        <v>9.1300000000000008</v>
      </c>
      <c r="I48" s="16">
        <v>9.8800000000000008</v>
      </c>
      <c r="J48" s="17">
        <v>12.55</v>
      </c>
    </row>
    <row r="49" spans="2:10" ht="57.75" customHeight="1" thickBot="1" x14ac:dyDescent="0.2">
      <c r="B49" s="18"/>
      <c r="C49" s="1237" t="s">
        <v>5</v>
      </c>
      <c r="D49" s="1237"/>
      <c r="E49" s="1238"/>
      <c r="F49" s="19">
        <v>6.01</v>
      </c>
      <c r="G49" s="20">
        <v>1.3</v>
      </c>
      <c r="H49" s="20" t="s">
        <v>567</v>
      </c>
      <c r="I49" s="20">
        <v>1.24</v>
      </c>
      <c r="J49" s="21">
        <v>4.93</v>
      </c>
    </row>
    <row r="50" spans="2:10" ht="13.5" customHeight="1" x14ac:dyDescent="0.15"/>
  </sheetData>
  <sheetProtection algorithmName="SHA-512" hashValue="KtUkYxZCCB6G7E6L6DAG5FS0YtV5NmhjP+QX5O9jZKkK8tfGTThRPDZTBW3s4XYkIfHNgAAbmy+C96mMf7hODQ==" saltValue="HxhzZD/bYiTJemH9L64C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2021-09-28T06:35:11Z</cp:lastPrinted>
  <dcterms:created xsi:type="dcterms:W3CDTF">2021-02-05T02:57:14Z</dcterms:created>
  <dcterms:modified xsi:type="dcterms:W3CDTF">2021-09-30T07:14:04Z</dcterms:modified>
  <cp:category/>
</cp:coreProperties>
</file>