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801289D2-9A35-4349-AAEE-903C447CF2E5}" xr6:coauthVersionLast="46" xr6:coauthVersionMax="46"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AM37" i="10"/>
  <c r="U37" i="10"/>
  <c r="C37" i="10"/>
  <c r="C36" i="10"/>
  <c r="C34" i="10"/>
  <c r="C35" i="10" s="1"/>
  <c r="U34" i="10" l="1"/>
  <c r="U35" i="10" s="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CO34" i="10" l="1"/>
  <c r="CO35" i="10" s="1"/>
  <c r="CO36" i="10" s="1"/>
  <c r="CO37" i="10" s="1"/>
</calcChain>
</file>

<file path=xl/sharedStrings.xml><?xml version="1.0" encoding="utf-8"?>
<sst xmlns="http://schemas.openxmlformats.org/spreadsheetml/2006/main" count="1153" uniqueCount="619">
  <si>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</si>
  <si>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</si>
  <si>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</si>
  <si>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</si>
  <si>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</si>
  <si>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</si>
  <si>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</si>
  <si>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</si>
  <si>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</si>
  <si>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</si>
  <si>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</si>
  <si>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</si>
  <si>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</si>
  <si>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</si>
  <si>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</si>
  <si>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</si>
  <si>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</si>
  <si>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</si>
  <si>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</si>
  <si>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</si>
  <si>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</si>
  <si>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</si>
  <si>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</si>
  <si>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</si>
  <si>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</si>
  <si>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</si>
  <si>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</si>
  <si>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</si>
  <si>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</si>
  <si>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</si>
  <si>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</si>
  <si>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</si>
  <si>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</si>
  <si>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</si>
  <si>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</si>
  <si>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</si>
  <si>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</si>
  <si>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</si>
  <si>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</si>
  <si>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</si>
  <si>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</si>
  <si>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</si>
  <si>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</si>
  <si>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</si>
  <si>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</si>
  <si>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</si>
  <si>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</si>
  <si>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</si>
  <si>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</si>
  <si>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</si>
  <si>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</si>
  <si>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</si>
  <si>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</si>
  <si>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</si>
  <si>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</si>
  <si>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</si>
  <si>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</si>
  <si>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</si>
  <si>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</si>
  <si>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</si>
  <si>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</si>
  <si>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</si>
  <si>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</si>
  <si>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</si>
  <si>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</si>
  <si>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</si>
  <si>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</si>
  <si>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</si>
  <si>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</si>
  <si>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</si>
  <si>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</si>
  <si>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</si>
  <si>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</si>
  <si>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</si>
  <si>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</si>
  <si>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</si>
  <si>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</si>
  <si>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</si>
  <si>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</si>
  <si>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</si>
  <si>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</si>
  <si>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</si>
  <si>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</si>
  <si>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</si>
  <si>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</si>
  <si>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</si>
  <si>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</si>
  <si>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</si>
  <si>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</si>
  <si>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</si>
  <si>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</si>
  <si>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</si>
  <si>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</si>
  <si>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</si>
  <si>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</si>
  <si>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</si>
  <si>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</si>
  <si>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小牧市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</si>
  <si>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</si>
  <si>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</si>
  <si>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</si>
  <si>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</si>
  <si>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</si>
  <si>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</si>
  <si>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</si>
  <si>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</si>
  <si>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</si>
  <si>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</si>
  <si>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</si>
  <si>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</si>
  <si>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</si>
  <si>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</si>
  <si>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</si>
  <si>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</si>
  <si>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</si>
  <si>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</si>
  <si>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</si>
  <si>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</si>
  <si>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</si>
  <si>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</si>
  <si>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</si>
  <si>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</si>
  <si>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</si>
  <si>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</si>
  <si>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</si>
  <si>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</si>
  <si>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</si>
  <si>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</si>
  <si>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</si>
  <si>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</si>
  <si>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</si>
  <si>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</si>
  <si>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</si>
  <si>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</si>
  <si>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</si>
  <si>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</si>
  <si>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</si>
  <si>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</si>
  <si>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</si>
  <si>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</si>
  <si>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</si>
  <si>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</si>
  <si>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</si>
  <si>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</si>
  <si>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</si>
  <si>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</si>
  <si>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</si>
  <si>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</si>
  <si>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</si>
  <si>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</si>
  <si>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</si>
  <si>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</si>
  <si>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</si>
  <si>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</si>
  <si>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</si>
  <si>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</si>
  <si>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</si>
  <si>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</si>
  <si>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</si>
  <si>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</si>
  <si>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</si>
  <si>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</si>
  <si>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</si>
  <si>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</si>
  <si>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</si>
  <si>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</si>
  <si>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</si>
  <si>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</si>
  <si>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</si>
  <si>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</si>
  <si>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</si>
  <si>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</si>
  <si>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</si>
  <si>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</si>
  <si>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</si>
  <si>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</si>
  <si>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</si>
  <si>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</si>
  <si>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</si>
  <si>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</si>
  <si>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</si>
  <si>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</si>
  <si>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</si>
  <si>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</si>
  <si>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</si>
  <si>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</si>
  <si>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</si>
  <si>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</si>
  <si>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</si>
  <si>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</si>
  <si>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</si>
  <si>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</si>
  <si>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</si>
  <si>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</si>
  <si>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</si>
  <si>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</si>
  <si>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</si>
  <si>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</si>
  <si>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</si>
  <si>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</si>
  <si>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</si>
  <si>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</si>
  <si>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</si>
  <si>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</si>
  <si>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</si>
  <si>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</si>
  <si>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</si>
  <si>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</si>
  <si>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</si>
  <si>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</si>
  <si>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</si>
  <si>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</si>
  <si>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</si>
  <si>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</si>
  <si>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</si>
  <si>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</si>
  <si>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</si>
  <si>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</si>
  <si>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</si>
  <si>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</si>
  <si>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</si>
  <si>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</si>
  <si>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</si>
  <si>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</si>
  <si>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</si>
  <si>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</si>
  <si>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</si>
  <si>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</si>
  <si>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</si>
  <si>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</si>
  <si>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</si>
  <si>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</si>
  <si>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</si>
  <si>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</si>
  <si>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</si>
  <si>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</si>
  <si>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</si>
  <si>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</si>
  <si>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</si>
  <si>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</si>
  <si>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</si>
  <si>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</si>
  <si>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</si>
  <si>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</si>
  <si>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</si>
  <si>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</si>
  <si>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</si>
  <si>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</si>
  <si>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</si>
  <si>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</si>
  <si>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</si>
  <si>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</si>
  <si>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</si>
  <si>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</si>
  <si>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</si>
  <si>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</si>
  <si>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</si>
  <si>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</si>
  <si>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</si>
  <si>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</si>
  <si>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</si>
  <si>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</si>
  <si>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</si>
  <si>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</si>
  <si>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</si>
  <si>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</si>
  <si>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</si>
  <si>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</si>
  <si>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</si>
  <si>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</si>
  <si>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</si>
  <si>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</si>
  <si>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</si>
  <si>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</si>
  <si>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</si>
  <si>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</si>
  <si>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</si>
  <si>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</si>
  <si>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</si>
  <si>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</si>
  <si>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</si>
  <si>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</si>
  <si>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</si>
  <si>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</si>
  <si>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</si>
  <si>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</si>
  <si>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</si>
  <si>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</si>
  <si>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</si>
  <si>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</si>
  <si>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</si>
  <si>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</si>
  <si>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</si>
  <si>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</si>
  <si>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</si>
  <si>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</si>
  <si>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</si>
  <si>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</si>
  <si>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</si>
  <si>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</si>
  <si>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</si>
  <si>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</si>
  <si>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</si>
  <si>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</si>
  <si>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</si>
  <si>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</si>
  <si>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</si>
  <si>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</si>
  <si>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</si>
  <si>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</si>
  <si>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</si>
  <si>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</si>
  <si>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</si>
  <si>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</si>
  <si>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</si>
  <si>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</si>
  <si>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</si>
  <si>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</si>
  <si>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</si>
  <si>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</si>
  <si>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</si>
  <si>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</si>
  <si>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</si>
  <si>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</si>
  <si>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</si>
  <si>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</si>
  <si>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</si>
  <si>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</si>
  <si>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</si>
  <si>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</si>
  <si>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</si>
  <si>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</si>
  <si>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</si>
  <si>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</si>
  <si>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</si>
  <si>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</si>
  <si>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</si>
  <si>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</si>
  <si>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</si>
  <si>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</si>
  <si>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</si>
  <si>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</si>
  <si>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</si>
  <si>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</si>
  <si>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</si>
  <si>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</si>
  <si>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</si>
  <si>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</si>
  <si>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</si>
  <si>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</si>
  <si>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</si>
  <si>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</si>
  <si>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</si>
  <si>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</si>
  <si>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</si>
  <si>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</si>
  <si>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</si>
  <si>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</si>
  <si>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</si>
  <si>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</si>
  <si>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</si>
  <si>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</si>
  <si>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</si>
  <si>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</si>
  <si>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</si>
  <si>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</si>
  <si>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</si>
  <si>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</si>
  <si>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</si>
  <si>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</si>
  <si>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</si>
  <si>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</si>
  <si>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</si>
  <si>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</si>
  <si>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</si>
  <si>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</si>
  <si>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</si>
  <si>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</si>
  <si>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</si>
  <si>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</si>
  <si>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</si>
  <si>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</si>
  <si>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</si>
  <si>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</si>
  <si>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</si>
  <si>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</si>
  <si>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</si>
  <si>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</si>
  <si>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</si>
  <si>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</si>
  <si>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</si>
  <si>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</si>
  <si>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</si>
  <si>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</si>
  <si>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</si>
  <si>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</si>
  <si>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</si>
  <si>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</si>
  <si>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</si>
  <si>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</si>
  <si>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</si>
  <si>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</si>
  <si>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</si>
  <si>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</si>
  <si>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</si>
  <si>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</si>
  <si>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</si>
  <si>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</si>
  <si>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</si>
  <si>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</si>
  <si>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</si>
  <si>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</si>
  <si>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</si>
  <si>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</si>
  <si>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法適用企業</t>
    <phoneticPr fontId="5"/>
  </si>
  <si>
    <t>尾張都市計画事業小牧小松寺土地区画整理事業特別会計</t>
    <phoneticPr fontId="5"/>
  </si>
  <si>
    <t>法非適用企業</t>
    <phoneticPr fontId="5"/>
  </si>
  <si>
    <t>尾張都市計画事業小牧文津土地区画整理事業特別会計</t>
    <phoneticPr fontId="5"/>
  </si>
  <si>
    <t>尾張都市計画事業小牧岩崎山前土地区画整理事業特別会計</t>
    <phoneticPr fontId="5"/>
  </si>
  <si>
    <t>尾張都市計画事業小牧南土地区画整理事業特別会計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</si>
  <si>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</si>
  <si>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</si>
  <si>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</si>
  <si>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</si>
  <si>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</si>
  <si>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</si>
  <si>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</si>
  <si>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</si>
  <si>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</si>
  <si>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</si>
  <si>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</si>
  <si>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</si>
  <si>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</si>
  <si>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</si>
  <si>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</si>
  <si>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</si>
  <si>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</si>
  <si>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</si>
  <si>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</si>
  <si>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</si>
  <si>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</si>
  <si>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</si>
  <si>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</si>
  <si>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</si>
  <si>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</si>
  <si>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</si>
  <si>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</si>
  <si>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</si>
  <si>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</si>
  <si>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</si>
  <si>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</si>
  <si>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</si>
  <si>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</si>
  <si>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</si>
  <si>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</si>
  <si>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</si>
  <si>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</si>
  <si>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</si>
  <si>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</si>
  <si>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</si>
  <si>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</si>
  <si>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</si>
  <si>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</si>
  <si>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</si>
  <si>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</si>
  <si>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</si>
  <si>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</si>
  <si>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</si>
  <si>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</si>
  <si>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</si>
  <si>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</si>
  <si>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</si>
  <si>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</si>
  <si>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</si>
  <si>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</si>
  <si>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</si>
  <si>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</si>
  <si>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</si>
  <si>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</si>
  <si>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</si>
  <si>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</si>
  <si>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</si>
  <si>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尾張都市計画事業小牧文津土地区画整理事業特別会計</t>
    <phoneticPr fontId="5"/>
  </si>
  <si>
    <t>(Ｆ)</t>
    <phoneticPr fontId="5"/>
  </si>
  <si>
    <t>尾張都市計画事業小牧南土地区画整理事業特別会計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</si>
  <si>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</si>
  <si>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</si>
  <si>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</si>
  <si>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</si>
  <si>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</si>
  <si>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</si>
  <si>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</si>
  <si>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</si>
  <si>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</si>
  <si>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</si>
  <si>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</si>
  <si>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</si>
  <si>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</si>
  <si>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</si>
  <si>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</si>
  <si>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</si>
  <si>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</si>
  <si>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</si>
  <si>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</si>
  <si>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</si>
  <si>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</si>
  <si>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</si>
  <si>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</si>
  <si>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</si>
  <si>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</si>
  <si>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</si>
  <si>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</si>
  <si>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</si>
  <si>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</si>
  <si>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</si>
  <si>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</si>
  <si>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</si>
  <si>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</si>
  <si>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</si>
  <si>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</si>
  <si>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</si>
  <si>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</si>
  <si>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</si>
  <si>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</si>
  <si>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</si>
  <si>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</si>
  <si>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</si>
  <si>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</si>
  <si>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</si>
  <si>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</si>
  <si>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</si>
  <si>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</si>
  <si>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</si>
  <si>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</si>
  <si>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</si>
  <si>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</si>
  <si>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</si>
  <si>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</si>
  <si>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</si>
  <si>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</si>
  <si>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</si>
  <si>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</si>
  <si>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</si>
  <si>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</si>
  <si>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</si>
  <si>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</si>
  <si>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</si>
  <si>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</si>
  <si>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</si>
  <si>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</si>
  <si>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</si>
  <si>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</si>
  <si>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</si>
  <si>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</si>
  <si>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</si>
  <si>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</si>
  <si>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</si>
  <si>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</si>
  <si>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</si>
  <si>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</si>
  <si>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</si>
  <si>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</si>
  <si>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</si>
  <si>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</si>
  <si>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</si>
  <si>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</si>
  <si>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</si>
  <si>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</si>
  <si>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</si>
  <si>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2.74</t>
  </si>
  <si>
    <t>病院事業会計</t>
  </si>
  <si>
    <t>水道事業会計</t>
  </si>
  <si>
    <t>一般会計</t>
  </si>
  <si>
    <t>介護保険事業特別会計</t>
  </si>
  <si>
    <t>下水道事業会計</t>
  </si>
  <si>
    <t>尾張都市計画事業小牧岩崎山前土地区画整理事業特別会計</t>
  </si>
  <si>
    <t>国民健康保険事業特別会計</t>
  </si>
  <si>
    <t>尾張都市計画事業小牧文津土地区画整理事業特別会計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</si>
  <si>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</si>
  <si>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</si>
  <si>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</si>
  <si>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</si>
  <si>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</si>
  <si>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</si>
  <si>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</si>
  <si>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</si>
  <si>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</si>
  <si>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</si>
  <si>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</si>
  <si>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</si>
  <si>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尾張東部火葬場管理組合</t>
    <rPh sb="0" eb="2">
      <t>オワリ</t>
    </rPh>
    <rPh sb="2" eb="4">
      <t>トウブ</t>
    </rPh>
    <rPh sb="4" eb="7">
      <t>カソウバ</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</si>
  <si>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</si>
  <si>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</si>
  <si>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</si>
  <si>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</si>
  <si>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小牧都市開発㈱</t>
    <rPh sb="0" eb="2">
      <t>コマキ</t>
    </rPh>
    <rPh sb="2" eb="4">
      <t>トシ</t>
    </rPh>
    <rPh sb="4" eb="6">
      <t>カイハツ</t>
    </rPh>
    <phoneticPr fontId="2"/>
  </si>
  <si>
    <t>（一財）こまき市民文化財団</t>
    <rPh sb="1" eb="3">
      <t>イチザイ</t>
    </rPh>
    <rPh sb="7" eb="9">
      <t>シミン</t>
    </rPh>
    <rPh sb="9" eb="11">
      <t>ブンカ</t>
    </rPh>
    <rPh sb="11" eb="13">
      <t>ザイダン</t>
    </rPh>
    <phoneticPr fontId="2"/>
  </si>
  <si>
    <t>（公財）小牧市体育協会</t>
    <rPh sb="1" eb="2">
      <t>オオヤケ</t>
    </rPh>
    <rPh sb="4" eb="7">
      <t>コマキシ</t>
    </rPh>
    <rPh sb="7" eb="9">
      <t>タイイク</t>
    </rPh>
    <rPh sb="9" eb="11">
      <t>キョウカイ</t>
    </rPh>
    <phoneticPr fontId="2"/>
  </si>
  <si>
    <t>小牧市土地開発公社</t>
    <rPh sb="0" eb="3">
      <t>コマキシ</t>
    </rPh>
    <rPh sb="3" eb="5">
      <t>トチ</t>
    </rPh>
    <rPh sb="5" eb="7">
      <t>カイハツ</t>
    </rPh>
    <rPh sb="7" eb="9">
      <t>コウシャ</t>
    </rPh>
    <phoneticPr fontId="2"/>
  </si>
  <si>
    <t>都市基盤整備基金</t>
    <rPh sb="0" eb="2">
      <t>トシ</t>
    </rPh>
    <rPh sb="2" eb="4">
      <t>キバン</t>
    </rPh>
    <rPh sb="4" eb="6">
      <t>セイビ</t>
    </rPh>
    <rPh sb="6" eb="8">
      <t>キキン</t>
    </rPh>
    <phoneticPr fontId="2"/>
  </si>
  <si>
    <t>次世代教育環境整備基金</t>
    <rPh sb="0" eb="3">
      <t>ジセダイ</t>
    </rPh>
    <rPh sb="3" eb="5">
      <t>キョウイク</t>
    </rPh>
    <rPh sb="5" eb="7">
      <t>カンキョウ</t>
    </rPh>
    <rPh sb="7" eb="9">
      <t>セイビ</t>
    </rPh>
    <rPh sb="9" eb="11">
      <t>キキン</t>
    </rPh>
    <phoneticPr fontId="2"/>
  </si>
  <si>
    <t>社会福祉基金</t>
    <rPh sb="0" eb="2">
      <t>シャカイ</t>
    </rPh>
    <rPh sb="2" eb="4">
      <t>フクシ</t>
    </rPh>
    <rPh sb="4" eb="6">
      <t>キキン</t>
    </rPh>
    <phoneticPr fontId="2"/>
  </si>
  <si>
    <t>図書館建設基金</t>
    <rPh sb="0" eb="3">
      <t>トショカン</t>
    </rPh>
    <rPh sb="3" eb="5">
      <t>ケンセツ</t>
    </rPh>
    <rPh sb="5" eb="7">
      <t>キキン</t>
    </rPh>
    <phoneticPr fontId="2"/>
  </si>
  <si>
    <t>こども夢・チャレンジ基金</t>
    <rPh sb="3" eb="4">
      <t>ユメ</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</si>
  <si>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</si>
  <si>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</si>
  <si>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</si>
  <si>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当市は、将来負担比率において、基金などの充当可能財源等が将来負担額を大きくもしくは同程度上回っており、健全な財政状況を保っている。
　また、有形固定資産減価償却率においては、類似団体内平均と比較して、低い数値で推移しており、平成２８年度に策定した、公共ファシリティマネジメント基本方針、公共施設適正配置計画、公共施設長寿命化計画に基づき、施設の維持管理を適切に進めていく。</t>
    <rPh sb="42" eb="45">
      <t>ドウテイド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</si>
  <si>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</si>
  <si>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</si>
  <si>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</si>
  <si>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</si>
  <si>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</si>
  <si>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</si>
  <si>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</si>
  <si>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</si>
  <si>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は、将来負担比率において、基金などの充当可能財源等が将来負担額を大きく上回っている。また、実質公債費比率において、市債に大きく依存しない財政運営を進めた結果、健全な財政状況を保っている。今後も引き続き、将来負担への影響を考慮しながら適切な財政運営を進めていく。</t>
    <rPh sb="110" eb="112">
      <t>エイキョウ</t>
    </rPh>
    <rPh sb="113" eb="115">
      <t>コウリョ</t>
    </rPh>
    <phoneticPr fontId="5"/>
  </si>
  <si>
    <t>実質公債費比率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</si>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</sst>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00AD-4212-9360-8674236536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44793</c:v>
                </c:pt>
                <c:pt idx="1">
                  <c:v>37884</c:v>
                </c:pt>
                <c:pt idx="2">
                  <c:v>33463</c:v>
                </c:pt>
                <c:pt idx="3">
                  <c:v>43159</c:v>
                </c:pt>
                <c:pt idx="4">
                  <c:v>36156</c:v>
                </c:pt>
              </c:numCache>
            </c:numRef>
          </c:val>
          <c:smooth val="0"/>
          <c:extLst>
            <c:ext xmlns:c16="http://schemas.microsoft.com/office/drawing/2014/chart" uri="{C3380CC4-5D6E-409C-BE32-E72D297353CC}">
              <c16:uniqueId val="{00000001-00AD-4212-9360-8674236536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4.54</c:v>
                </c:pt>
                <c:pt idx="1">
                  <c:v>6.16</c:v>
                </c:pt>
                <c:pt idx="2">
                  <c:v>8.0299999999999994</c:v>
                </c:pt>
                <c:pt idx="3">
                  <c:v>5.19</c:v>
                </c:pt>
                <c:pt idx="4">
                  <c:v>6.65</c:v>
                </c:pt>
              </c:numCache>
            </c:numRef>
          </c:val>
          <c:extLst>
            <c:ext xmlns:c16="http://schemas.microsoft.com/office/drawing/2014/chart" uri="{C3380CC4-5D6E-409C-BE32-E72D297353CC}">
              <c16:uniqueId val="{00000000-9E33-4617-BD6C-8354B11E8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21.03</c:v>
                </c:pt>
                <c:pt idx="1">
                  <c:v>21.33</c:v>
                </c:pt>
                <c:pt idx="2">
                  <c:v>21.34</c:v>
                </c:pt>
                <c:pt idx="3">
                  <c:v>21.13</c:v>
                </c:pt>
                <c:pt idx="4">
                  <c:v>20.52</c:v>
                </c:pt>
              </c:numCache>
            </c:numRef>
          </c:val>
          <c:extLst>
            <c:ext xmlns:c16="http://schemas.microsoft.com/office/drawing/2014/chart" uri="{C3380CC4-5D6E-409C-BE32-E72D297353CC}">
              <c16:uniqueId val="{00000001-9E33-4617-BD6C-8354B11E8E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c:v>
                </c:pt>
                <c:pt idx="1">
                  <c:v>1.59</c:v>
                </c:pt>
                <c:pt idx="2">
                  <c:v>1.9</c:v>
                </c:pt>
                <c:pt idx="3">
                  <c:v>-2.74</c:v>
                </c:pt>
                <c:pt idx="4">
                  <c:v>1.62</c:v>
                </c:pt>
              </c:numCache>
            </c:numRef>
          </c:val>
          <c:smooth val="0"/>
          <c:extLst>
            <c:ext xmlns:c16="http://schemas.microsoft.com/office/drawing/2014/chart" uri="{C3380CC4-5D6E-409C-BE32-E72D297353CC}">
              <c16:uniqueId val="{00000002-9E33-4617-BD6C-8354B11E8E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0.33</c:v>
                </c:pt>
                <c:pt idx="2">
                  <c:v>#N/A</c:v>
                </c:pt>
                <c:pt idx="3">
                  <c:v>0.28000000000000003</c:v>
                </c:pt>
                <c:pt idx="4">
                  <c:v>#N/A</c:v>
                </c:pt>
                <c:pt idx="5">
                  <c:v>0.59</c:v>
                </c:pt>
                <c:pt idx="6">
                  <c:v>#N/A</c:v>
                </c:pt>
                <c:pt idx="7">
                  <c:v>0.88</c:v>
                </c:pt>
                <c:pt idx="8">
                  <c:v>#N/A</c:v>
                </c:pt>
                <c:pt idx="9">
                  <c:v>0.05</c:v>
                </c:pt>
              </c:numCache>
            </c:numRef>
          </c:val>
          <c:extLst>
            <c:ext xmlns:c16="http://schemas.microsoft.com/office/drawing/2014/chart" uri="{C3380CC4-5D6E-409C-BE32-E72D297353CC}">
              <c16:uniqueId val="{00000000-9664-4ABD-8617-AA6DE9FA0C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64-4ABD-8617-AA6DE9FA0C99}"/>
            </c:ext>
          </c:extLst>
        </c:ser>
        <c:ser>
          <c:idx val="2"/>
          <c:order val="2"/>
          <c:tx>
            <c:strRef>
              <c:f>データシート!$A$29</c:f>
              <c:strCache>
                <c:ptCount val="1"/>
                <c:pt idx="0">
                  <c:v>尾張都市計画事業小牧文津土地区画整理事業特別会計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2-9664-4ABD-8617-AA6DE9FA0C9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0.33</c:v>
                </c:pt>
                <c:pt idx="2">
                  <c:v>#N/A</c:v>
                </c:pt>
                <c:pt idx="3">
                  <c:v>0.37</c:v>
                </c:pt>
                <c:pt idx="4">
                  <c:v>#N/A</c:v>
                </c:pt>
                <c:pt idx="5">
                  <c:v>0.37</c:v>
                </c:pt>
                <c:pt idx="6">
                  <c:v>#N/A</c:v>
                </c:pt>
                <c:pt idx="7">
                  <c:v>0.01</c:v>
                </c:pt>
                <c:pt idx="8">
                  <c:v>#N/A</c:v>
                </c:pt>
                <c:pt idx="9">
                  <c:v>0.04</c:v>
                </c:pt>
              </c:numCache>
            </c:numRef>
          </c:val>
          <c:extLst>
            <c:ext xmlns:c16="http://schemas.microsoft.com/office/drawing/2014/chart" uri="{C3380CC4-5D6E-409C-BE32-E72D297353CC}">
              <c16:uniqueId val="{00000003-9664-4ABD-8617-AA6DE9FA0C99}"/>
            </c:ext>
          </c:extLst>
        </c:ser>
        <c:ser>
          <c:idx val="4"/>
          <c:order val="4"/>
          <c:tx>
            <c:strRef>
              <c:f>データシート!$A$31</c:f>
              <c:strCache>
                <c:ptCount val="1"/>
                <c:pt idx="0">
                  <c:v>尾張都市計画事業小牧岩崎山前土地区画整理事業特別会計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0.05</c:v>
                </c:pt>
                <c:pt idx="8">
                  <c:v>#N/A</c:v>
                </c:pt>
                <c:pt idx="9">
                  <c:v>0.17</c:v>
                </c:pt>
              </c:numCache>
            </c:numRef>
          </c:val>
          <c:extLst>
            <c:ext xmlns:c16="http://schemas.microsoft.com/office/drawing/2014/chart" uri="{C3380CC4-5D6E-409C-BE32-E72D297353CC}">
              <c16:uniqueId val="{00000004-9664-4ABD-8617-AA6DE9FA0C9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5-9664-4ABD-8617-AA6DE9FA0C9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0.87</c:v>
                </c:pt>
                <c:pt idx="4">
                  <c:v>#N/A</c:v>
                </c:pt>
                <c:pt idx="5">
                  <c:v>1</c:v>
                </c:pt>
                <c:pt idx="6">
                  <c:v>#N/A</c:v>
                </c:pt>
                <c:pt idx="7">
                  <c:v>0.52</c:v>
                </c:pt>
                <c:pt idx="8">
                  <c:v>#N/A</c:v>
                </c:pt>
                <c:pt idx="9">
                  <c:v>0.34</c:v>
                </c:pt>
              </c:numCache>
            </c:numRef>
          </c:val>
          <c:extLst>
            <c:ext xmlns:c16="http://schemas.microsoft.com/office/drawing/2014/chart" uri="{C3380CC4-5D6E-409C-BE32-E72D297353CC}">
              <c16:uniqueId val="{00000006-9664-4ABD-8617-AA6DE9FA0C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4.53</c:v>
                </c:pt>
                <c:pt idx="2">
                  <c:v>#N/A</c:v>
                </c:pt>
                <c:pt idx="3">
                  <c:v>6.15</c:v>
                </c:pt>
                <c:pt idx="4">
                  <c:v>#N/A</c:v>
                </c:pt>
                <c:pt idx="5">
                  <c:v>8.02</c:v>
                </c:pt>
                <c:pt idx="6">
                  <c:v>#N/A</c:v>
                </c:pt>
                <c:pt idx="7">
                  <c:v>5.19</c:v>
                </c:pt>
                <c:pt idx="8">
                  <c:v>#N/A</c:v>
                </c:pt>
                <c:pt idx="9">
                  <c:v>6.64</c:v>
                </c:pt>
              </c:numCache>
            </c:numRef>
          </c:val>
          <c:extLst>
            <c:ext xmlns:c16="http://schemas.microsoft.com/office/drawing/2014/chart" uri="{C3380CC4-5D6E-409C-BE32-E72D297353CC}">
              <c16:uniqueId val="{00000007-9664-4ABD-8617-AA6DE9FA0C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15.82</c:v>
                </c:pt>
                <c:pt idx="2">
                  <c:v>#N/A</c:v>
                </c:pt>
                <c:pt idx="3">
                  <c:v>16.329999999999998</c:v>
                </c:pt>
                <c:pt idx="4">
                  <c:v>#N/A</c:v>
                </c:pt>
                <c:pt idx="5">
                  <c:v>15.88</c:v>
                </c:pt>
                <c:pt idx="6">
                  <c:v>#N/A</c:v>
                </c:pt>
                <c:pt idx="7">
                  <c:v>16.52</c:v>
                </c:pt>
                <c:pt idx="8">
                  <c:v>#N/A</c:v>
                </c:pt>
                <c:pt idx="9">
                  <c:v>16.05</c:v>
                </c:pt>
              </c:numCache>
            </c:numRef>
          </c:val>
          <c:extLst>
            <c:ext xmlns:c16="http://schemas.microsoft.com/office/drawing/2014/chart" uri="{C3380CC4-5D6E-409C-BE32-E72D297353CC}">
              <c16:uniqueId val="{00000008-9664-4ABD-8617-AA6DE9FA0C9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65.83</c:v>
                </c:pt>
                <c:pt idx="2">
                  <c:v>#N/A</c:v>
                </c:pt>
                <c:pt idx="3">
                  <c:v>68.150000000000006</c:v>
                </c:pt>
                <c:pt idx="4">
                  <c:v>#N/A</c:v>
                </c:pt>
                <c:pt idx="5">
                  <c:v>66</c:v>
                </c:pt>
                <c:pt idx="6">
                  <c:v>#N/A</c:v>
                </c:pt>
                <c:pt idx="7">
                  <c:v>51.78</c:v>
                </c:pt>
                <c:pt idx="8">
                  <c:v>#N/A</c:v>
                </c:pt>
                <c:pt idx="9">
                  <c:v>42.17</c:v>
                </c:pt>
              </c:numCache>
            </c:numRef>
          </c:val>
          <c:extLst>
            <c:ext xmlns:c16="http://schemas.microsoft.com/office/drawing/2014/chart" uri="{C3380CC4-5D6E-409C-BE32-E72D297353CC}">
              <c16:uniqueId val="{00000009-9664-4ABD-8617-AA6DE9FA0C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3685</c:v>
                </c:pt>
                <c:pt idx="5">
                  <c:v>3716</c:v>
                </c:pt>
                <c:pt idx="8">
                  <c:v>3935</c:v>
                </c:pt>
                <c:pt idx="11">
                  <c:v>3752</c:v>
                </c:pt>
                <c:pt idx="14">
                  <c:v>3790</c:v>
                </c:pt>
              </c:numCache>
            </c:numRef>
          </c:val>
          <c:extLst>
            <c:ext xmlns:c16="http://schemas.microsoft.com/office/drawing/2014/chart" uri="{C3380CC4-5D6E-409C-BE32-E72D297353CC}">
              <c16:uniqueId val="{00000000-AC94-48AF-BD25-D77D91D30C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94-48AF-BD25-D77D91D30C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94-48AF-BD25-D77D91D30C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55</c:v>
                </c:pt>
                <c:pt idx="3">
                  <c:v>85</c:v>
                </c:pt>
                <c:pt idx="6">
                  <c:v>240</c:v>
                </c:pt>
                <c:pt idx="9">
                  <c:v>431</c:v>
                </c:pt>
                <c:pt idx="12">
                  <c:v>431</c:v>
                </c:pt>
              </c:numCache>
            </c:numRef>
          </c:val>
          <c:extLst>
            <c:ext xmlns:c16="http://schemas.microsoft.com/office/drawing/2014/chart" uri="{C3380CC4-5D6E-409C-BE32-E72D297353CC}">
              <c16:uniqueId val="{00000003-AC94-48AF-BD25-D77D91D30C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1748</c:v>
                </c:pt>
                <c:pt idx="3">
                  <c:v>1697</c:v>
                </c:pt>
                <c:pt idx="6">
                  <c:v>1315</c:v>
                </c:pt>
                <c:pt idx="9">
                  <c:v>1337</c:v>
                </c:pt>
                <c:pt idx="12">
                  <c:v>2000</c:v>
                </c:pt>
              </c:numCache>
            </c:numRef>
          </c:val>
          <c:extLst>
            <c:ext xmlns:c16="http://schemas.microsoft.com/office/drawing/2014/chart" uri="{C3380CC4-5D6E-409C-BE32-E72D297353CC}">
              <c16:uniqueId val="{00000004-AC94-48AF-BD25-D77D91D30C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4-48AF-BD25-D77D91D30C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94-48AF-BD25-D77D91D30C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1956</c:v>
                </c:pt>
                <c:pt idx="3">
                  <c:v>2018</c:v>
                </c:pt>
                <c:pt idx="6">
                  <c:v>1987</c:v>
                </c:pt>
                <c:pt idx="9">
                  <c:v>1811</c:v>
                </c:pt>
                <c:pt idx="12">
                  <c:v>1623</c:v>
                </c:pt>
              </c:numCache>
            </c:numRef>
          </c:val>
          <c:extLst>
            <c:ext xmlns:c16="http://schemas.microsoft.com/office/drawing/2014/chart" uri="{C3380CC4-5D6E-409C-BE32-E72D297353CC}">
              <c16:uniqueId val="{00000007-AC94-48AF-BD25-D77D91D30C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c:v>
                </c:pt>
                <c:pt idx="2">
                  <c:v>#N/A</c:v>
                </c:pt>
                <c:pt idx="3">
                  <c:v>#N/A</c:v>
                </c:pt>
                <c:pt idx="4">
                  <c:v>84</c:v>
                </c:pt>
                <c:pt idx="5">
                  <c:v>#N/A</c:v>
                </c:pt>
                <c:pt idx="6">
                  <c:v>#N/A</c:v>
                </c:pt>
                <c:pt idx="7">
                  <c:v>-393</c:v>
                </c:pt>
                <c:pt idx="8">
                  <c:v>#N/A</c:v>
                </c:pt>
                <c:pt idx="9">
                  <c:v>#N/A</c:v>
                </c:pt>
                <c:pt idx="10">
                  <c:v>-173</c:v>
                </c:pt>
                <c:pt idx="11">
                  <c:v>#N/A</c:v>
                </c:pt>
                <c:pt idx="12">
                  <c:v>#N/A</c:v>
                </c:pt>
                <c:pt idx="13">
                  <c:v>264</c:v>
                </c:pt>
                <c:pt idx="14">
                  <c:v>#N/A</c:v>
                </c:pt>
              </c:numCache>
            </c:numRef>
          </c:val>
          <c:smooth val="0"/>
          <c:extLst>
            <c:ext xmlns:c16="http://schemas.microsoft.com/office/drawing/2014/chart" uri="{C3380CC4-5D6E-409C-BE32-E72D297353CC}">
              <c16:uniqueId val="{00000008-AC94-48AF-BD25-D77D91D30C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20722</c:v>
                </c:pt>
                <c:pt idx="5">
                  <c:v>24032</c:v>
                </c:pt>
                <c:pt idx="8">
                  <c:v>23560</c:v>
                </c:pt>
                <c:pt idx="11">
                  <c:v>24339</c:v>
                </c:pt>
                <c:pt idx="14">
                  <c:v>22514</c:v>
                </c:pt>
              </c:numCache>
            </c:numRef>
          </c:val>
          <c:extLst>
            <c:ext xmlns:c16="http://schemas.microsoft.com/office/drawing/2014/chart" uri="{C3380CC4-5D6E-409C-BE32-E72D297353CC}">
              <c16:uniqueId val="{00000000-DF60-4D0D-8ECC-2FC8764A23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9555</c:v>
                </c:pt>
                <c:pt idx="5">
                  <c:v>8082</c:v>
                </c:pt>
                <c:pt idx="8">
                  <c:v>8526</c:v>
                </c:pt>
                <c:pt idx="11">
                  <c:v>8368</c:v>
                </c:pt>
                <c:pt idx="14">
                  <c:v>8329</c:v>
                </c:pt>
              </c:numCache>
            </c:numRef>
          </c:val>
          <c:extLst>
            <c:ext xmlns:c16="http://schemas.microsoft.com/office/drawing/2014/chart" uri="{C3380CC4-5D6E-409C-BE32-E72D297353CC}">
              <c16:uniqueId val="{00000001-DF60-4D0D-8ECC-2FC8764A23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25115</c:v>
                </c:pt>
                <c:pt idx="5">
                  <c:v>25147</c:v>
                </c:pt>
                <c:pt idx="8">
                  <c:v>27339</c:v>
                </c:pt>
                <c:pt idx="11">
                  <c:v>26187</c:v>
                </c:pt>
                <c:pt idx="14">
                  <c:v>26734</c:v>
                </c:pt>
              </c:numCache>
            </c:numRef>
          </c:val>
          <c:extLst>
            <c:ext xmlns:c16="http://schemas.microsoft.com/office/drawing/2014/chart" uri="{C3380CC4-5D6E-409C-BE32-E72D297353CC}">
              <c16:uniqueId val="{00000002-DF60-4D0D-8ECC-2FC8764A23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60-4D0D-8ECC-2FC8764A23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60-4D0D-8ECC-2FC8764A23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0-4D0D-8ECC-2FC8764A23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6829</c:v>
                </c:pt>
                <c:pt idx="3">
                  <c:v>6862</c:v>
                </c:pt>
                <c:pt idx="6">
                  <c:v>6780</c:v>
                </c:pt>
                <c:pt idx="9">
                  <c:v>6194</c:v>
                </c:pt>
                <c:pt idx="12">
                  <c:v>6341</c:v>
                </c:pt>
              </c:numCache>
            </c:numRef>
          </c:val>
          <c:extLst>
            <c:ext xmlns:c16="http://schemas.microsoft.com/office/drawing/2014/chart" uri="{C3380CC4-5D6E-409C-BE32-E72D297353CC}">
              <c16:uniqueId val="{00000006-DF60-4D0D-8ECC-2FC8764A23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4959</c:v>
                </c:pt>
                <c:pt idx="3">
                  <c:v>4953</c:v>
                </c:pt>
                <c:pt idx="6">
                  <c:v>5042</c:v>
                </c:pt>
                <c:pt idx="9">
                  <c:v>4869</c:v>
                </c:pt>
                <c:pt idx="12">
                  <c:v>4465</c:v>
                </c:pt>
              </c:numCache>
            </c:numRef>
          </c:val>
          <c:extLst>
            <c:ext xmlns:c16="http://schemas.microsoft.com/office/drawing/2014/chart" uri="{C3380CC4-5D6E-409C-BE32-E72D297353CC}">
              <c16:uniqueId val="{00000007-DF60-4D0D-8ECC-2FC8764A23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12421</c:v>
                </c:pt>
                <c:pt idx="3">
                  <c:v>12353</c:v>
                </c:pt>
                <c:pt idx="6">
                  <c:v>14408</c:v>
                </c:pt>
                <c:pt idx="9">
                  <c:v>24018</c:v>
                </c:pt>
                <c:pt idx="12">
                  <c:v>23268</c:v>
                </c:pt>
              </c:numCache>
            </c:numRef>
          </c:val>
          <c:extLst>
            <c:ext xmlns:c16="http://schemas.microsoft.com/office/drawing/2014/chart" uri="{C3380CC4-5D6E-409C-BE32-E72D297353CC}">
              <c16:uniqueId val="{00000008-DF60-4D0D-8ECC-2FC8764A23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138</c:v>
                </c:pt>
                <c:pt idx="9">
                  <c:v>13</c:v>
                </c:pt>
                <c:pt idx="12">
                  <c:v>119</c:v>
                </c:pt>
              </c:numCache>
            </c:numRef>
          </c:val>
          <c:extLst>
            <c:ext xmlns:c16="http://schemas.microsoft.com/office/drawing/2014/chart" uri="{C3380CC4-5D6E-409C-BE32-E72D297353CC}">
              <c16:uniqueId val="{00000009-DF60-4D0D-8ECC-2FC8764A23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11408</c:v>
                </c:pt>
                <c:pt idx="3">
                  <c:v>9819</c:v>
                </c:pt>
                <c:pt idx="6">
                  <c:v>8430</c:v>
                </c:pt>
                <c:pt idx="9">
                  <c:v>7686</c:v>
                </c:pt>
                <c:pt idx="12">
                  <c:v>6593</c:v>
                </c:pt>
              </c:numCache>
            </c:numRef>
          </c:val>
          <c:extLst>
            <c:ext xmlns:c16="http://schemas.microsoft.com/office/drawing/2014/chart" uri="{C3380CC4-5D6E-409C-BE32-E72D297353CC}">
              <c16:uniqueId val="{0000000A-DF60-4D0D-8ECC-2FC8764A23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60-4D0D-8ECC-2FC8764A23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7151</c:v>
                </c:pt>
                <c:pt idx="1">
                  <c:v>7156</c:v>
                </c:pt>
                <c:pt idx="2">
                  <c:v>7161</c:v>
                </c:pt>
              </c:numCache>
            </c:numRef>
          </c:val>
          <c:extLst>
            <c:ext xmlns:c16="http://schemas.microsoft.com/office/drawing/2014/chart" uri="{C3380CC4-5D6E-409C-BE32-E72D297353CC}">
              <c16:uniqueId val="{00000000-2E4A-4632-8C31-A20BCE831C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E4A-4632-8C31-A20BCE831C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15839</c:v>
                </c:pt>
                <c:pt idx="1">
                  <c:v>13855</c:v>
                </c:pt>
                <c:pt idx="2">
                  <c:v>16355</c:v>
                </c:pt>
              </c:numCache>
            </c:numRef>
          </c:val>
          <c:extLst>
            <c:ext xmlns:c16="http://schemas.microsoft.com/office/drawing/2014/chart" uri="{C3380CC4-5D6E-409C-BE32-E72D297353CC}">
              <c16:uniqueId val="{00000002-2E4A-4632-8C31-A20BCE831C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{8BE8ABEF-21B7-4965-9028-E7AF5DDD4DFB}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4A-4836-A72A-0D1C7CB4B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{F5684314-6030-4590-ABB5-7BB7B601342E}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A-4836-A72A-0D1C7CB4B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{5624AC1B-2F82-4261-93F0-C54CD5E5795B}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A-4836-A72A-0D1C7CB4B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{8CF782F6-CAAC-4AE3-AF4F-3D92BC9C207A}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A-4836-A72A-0D1C7CB4B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{781F82B2-DDC6-44FC-94A1-BD909735763E}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A-4836-A72A-0D1C7CB4B5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{C6BBB4D0-67D9-4C88-83FC-15542F8B1882}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4A-4836-A72A-0D1C7CB4B5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{C1879D0A-BCB4-40C4-8463-EC7CEE70F4AA}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4A-4836-A72A-0D1C7CB4B5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{F52F07BA-CFA6-422B-B7A9-EAB6116E65FA}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4A-4836-A72A-0D1C7CB4B5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{C3505A1D-968F-4AE0-A61F-B1F2EF06BDE2}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4A-4836-A72A-0D1C7CB4B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55.7</c:v>
                </c:pt>
                <c:pt idx="16">
                  <c:v>57.4</c:v>
                </c:pt>
                <c:pt idx="24">
                  <c:v>58.7</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4A-4836-A72A-0D1C7CB4B5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{6208A3FF-6AEF-4653-B695-DCA88B97CFB5}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4A-4836-A72A-0D1C7CB4B5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{9663FF77-4E0A-493F-8225-F5A0116ECBE6}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A-4836-A72A-0D1C7CB4B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{282C7961-FC06-453A-9FCF-8546A74B9B6D}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A-4836-A72A-0D1C7CB4B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{56E7BBC5-392B-4928-A326-C9A2AE6F19AA}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A-4836-A72A-0D1C7CB4B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{2681A489-B5C2-4D22-99CA-EA4E2E02750D}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A-4836-A72A-0D1C7CB4B5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{45734245-858A-4912-BD15-EDA83B7D5F1B}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4A-4836-A72A-0D1C7CB4B5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{B617E75A-D228-4808-9D5F-C3DAC60E0C1C}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4A-4836-A72A-0D1C7CB4B5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{2A1CCC7E-2DD2-46FA-839E-99A88D76E322}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4A-4836-A72A-0D1C7CB4B5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{52CAB02A-A316-4C01-BDEE-0E6030A19B84}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4A-4836-A72A-0D1C7CB4B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654A-4836-A72A-0D1C7CB4B5DF}"/>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{A3AFE999-24CA-45DC-8E2A-AE856F429E81}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41-4D00-BE26-6E0C3F6B03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{BD775CAC-3CB3-4D74-8AF9-07C4CCDFC555}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41-4D00-BE26-6E0C3F6B03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{0CE68905-4917-4019-B8B2-BA7EFEA3838F}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41-4D00-BE26-6E0C3F6B03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{A7168EDB-D5A0-4709-9D01-C07F6DF72FA3}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41-4D00-BE26-6E0C3F6B03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{D6C3F851-72A1-460E-9E03-686E7852E82B}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41-4D00-BE26-6E0C3F6B039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{45F605FB-C17C-4843-8E12-05EFAD7F2399}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41-4D00-BE26-6E0C3F6B039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{CC06C3A2-7C45-4353-B47F-AC8054F7E12F}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41-4D00-BE26-6E0C3F6B039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{148F0DCF-0FBF-4FB1-A17E-89ED44E150C5}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41-4D00-BE26-6E0C3F6B039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{262F75B2-D385-4449-B7AC-7814085C8FEA}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41-4D00-BE26-6E0C3F6B03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-0.2</c:v>
                </c:pt>
                <c:pt idx="24">
                  <c:v>-0.5</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41-4D00-BE26-6E0C3F6B03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{3BE853AE-2A71-4A41-A07F-ECA767B112E9}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41-4D00-BE26-6E0C3F6B03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{F0662E3A-676D-4896-8153-3956E3341E43}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41-4D00-BE26-6E0C3F6B03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{EBE8A8F4-71D4-4C11-BB4D-A2C38B392DB4}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41-4D00-BE26-6E0C3F6B03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{C591CD30-D578-448C-9971-A119FD2DFF3A}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41-4D00-BE26-6E0C3F6B03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{D50CE1D9-5AFD-4E7D-A3E6-CC88BF2E8394}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41-4D00-BE26-6E0C3F6B039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{FD46C6A5-4760-4B04-8CAA-C857B575D18B}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41-4D00-BE26-6E0C3F6B039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{826783A8-9813-4595-831B-47AA0B554BB6}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41-4D00-BE26-6E0C3F6B039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{8A37A46E-2CC7-4FB0-AC47-D57C50C44128}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41-4D00-BE26-6E0C3F6B039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{02108798-41E0-4EFA-A329-04D5E0D28A2F}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41-4D00-BE26-6E0C3F6B03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C341-4D00-BE26-6E0C3F6B039C}"/>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実質公債費比率は類似団体と比較して低い水準にあるが、これは基金等の活用により市債に大きく依存しない財政運営を行っていることが主な要因と考えられる。</a:t>
          </a:r>
        </a:p>
        <a:p>
          <a:r>
            <a:rPr kumimoji="1" lang="ja-JP" altLang="en-US" sz="1350">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市債残高は平成</a:t>
          </a:r>
          <a:r>
            <a:rPr kumimoji="1" lang="en-US" altLang="ja-JP" sz="1350">
              <a:solidFill>
                <a:sysClr val="windowText" lastClr="000000"/>
              </a:solidFill>
              <a:latin typeface="ＭＳ ゴシック" pitchFamily="49" charset="-128"/>
              <a:ea typeface="ＭＳ ゴシック" pitchFamily="49" charset="-128"/>
            </a:rPr>
            <a:t>29</a:t>
          </a:r>
          <a:r>
            <a:rPr kumimoji="1" lang="ja-JP" altLang="en-US" sz="1350">
              <a:solidFill>
                <a:sysClr val="windowText" lastClr="000000"/>
              </a:solidFill>
              <a:latin typeface="ＭＳ ゴシック" pitchFamily="49" charset="-128"/>
              <a:ea typeface="ＭＳ ゴシック" pitchFamily="49" charset="-128"/>
            </a:rPr>
            <a:t>年度以降増加傾向にあったが令和元年度決算で減少に転じている。一方、新病院建設に伴い平成</a:t>
          </a:r>
          <a:r>
            <a:rPr kumimoji="1" lang="en-US" altLang="ja-JP" sz="1350">
              <a:solidFill>
                <a:sysClr val="windowText" lastClr="000000"/>
              </a:solidFill>
              <a:latin typeface="ＭＳ ゴシック" pitchFamily="49" charset="-128"/>
              <a:ea typeface="ＭＳ ゴシック" pitchFamily="49" charset="-128"/>
            </a:rPr>
            <a:t>28</a:t>
          </a:r>
          <a:r>
            <a:rPr kumimoji="1" lang="ja-JP" altLang="en-US" sz="1350">
              <a:solidFill>
                <a:sysClr val="windowText" lastClr="000000"/>
              </a:solidFill>
              <a:latin typeface="ＭＳ ゴシック" pitchFamily="49" charset="-128"/>
              <a:ea typeface="ＭＳ ゴシック" pitchFamily="49" charset="-128"/>
            </a:rPr>
            <a:t>年度から借り入れてきた企業債の償還が令和元年度から始まったことにより公営企業債の元利償還金に対する繰入金が増加し、実質公債費比率の分子が増加した。</a:t>
          </a:r>
          <a:endParaRPr kumimoji="1" lang="en-US" altLang="ja-JP" sz="1350">
            <a:solidFill>
              <a:sysClr val="windowText" lastClr="000000"/>
            </a:solidFill>
            <a:latin typeface="ＭＳ ゴシック" pitchFamily="49" charset="-128"/>
            <a:ea typeface="ＭＳ ゴシック" pitchFamily="49" charset="-128"/>
          </a:endParaRPr>
        </a:p>
        <a:p>
          <a:r>
            <a:rPr kumimoji="1" lang="ja-JP" altLang="en-US" sz="1350">
              <a:solidFill>
                <a:srgbClr val="FF0000"/>
              </a:solidFill>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実質公債費比率は類似団体比較では低いものの平成</a:t>
          </a:r>
          <a:r>
            <a:rPr kumimoji="1" lang="en-US" altLang="ja-JP" sz="1350">
              <a:solidFill>
                <a:sysClr val="windowText" lastClr="000000"/>
              </a:solidFill>
              <a:latin typeface="ＭＳ ゴシック" pitchFamily="49" charset="-128"/>
              <a:ea typeface="ＭＳ ゴシック" pitchFamily="49" charset="-128"/>
            </a:rPr>
            <a:t>30</a:t>
          </a:r>
          <a:r>
            <a:rPr kumimoji="1" lang="ja-JP" altLang="en-US" sz="1350">
              <a:solidFill>
                <a:sysClr val="windowText" lastClr="000000"/>
              </a:solidFill>
              <a:latin typeface="ＭＳ ゴシック" pitchFamily="49" charset="-128"/>
              <a:ea typeface="ＭＳ ゴシック" pitchFamily="49" charset="-128"/>
            </a:rPr>
            <a:t>年度と比較すると上昇していることから、引き続き計画的な市債発行等により、健全な財政状況の維持に努める。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年度より廃止。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対して、基準財政需要額算入見込額のうち臨時財政対策債償還費が減少したことなどにより充当可能財源等が減となったが、一般会計等に係る地方債の現在高や公営企業債等繰入見込額などが減少したことにより充当可能財源等の減以上に将来負担額が減となったため、将来負担比率の分子は減となっている。</a:t>
          </a:r>
        </a:p>
        <a:p>
          <a:r>
            <a:rPr kumimoji="1" lang="ja-JP" altLang="en-US" sz="1400">
              <a:latin typeface="ＭＳ ゴシック" pitchFamily="49" charset="-128"/>
              <a:ea typeface="ＭＳ ゴシック" pitchFamily="49" charset="-128"/>
            </a:rPr>
            <a:t>　充当可能財源等が将来負担額を大きく上回っていることから、健全な財政状況を維持している。</a:t>
          </a:r>
        </a:p>
        <a:p>
          <a:r>
            <a:rPr kumimoji="1" lang="ja-JP" altLang="en-US" sz="1400">
              <a:latin typeface="ＭＳ ゴシック" pitchFamily="49" charset="-128"/>
              <a:ea typeface="ＭＳ ゴシック" pitchFamily="49" charset="-128"/>
            </a:rPr>
            <a:t>　ただし、新病院建設に伴い平成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年度から借り入れてきた企業債の償還が令和元年度から始まったことにより公営企業債の元利償還金に対する繰入金が増加し、実質公債費比率は平成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年度と比較すると上昇している。そのため、引き続き計画的な市債発行等により、健全な財政状況の維持に努める。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基金総額が減となったものは、病院建設、図書館建設及び総合体育館施設整備に伴う取崩しを行った、病院建設基金、図書館建設基金及び体育施設整備基金である。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財政調整基金については、取崩しは行っておらず、利子の積立てにより増となり、また、都市基盤整備基金及び次世代教育環境整備基金については、土地開発基金を取り崩して積み立てたことや、留保財源を積み立てたことにより大きく増となり、これらにより基金全体としては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今後も、引き続き計画的な市債発行に努めるなど、健全な財政状況の維持に努める。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各基金の設置目的に沿って計画的な運用に努める。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積立額が大きかった都市基盤整備基金及び次世代教育環境整備基金について、一般財源からの積み立てが主となっており、これは土地開発基金を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百万円取り崩して積み立てたことや、留保財源を積み立てたことが要因となっている。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なお、余剰が見込まれる貴重な財源については、経済事情に左右されることなく、健全財政を維持し、積極的な施策の展開と着実な事業の推進を図るために一部の基金に一般財源積み立てを行っている。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今後も、健全な財政運営に努めるとともに、積立額と取崩額のバランスに留意する。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5,119,088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円の増となっているが、これは利子による積立金によるものである。また、近年は取崩しを行っていない。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財政調整基金残高は、適切な財源の確保と歳出の精査により、近年は取崩しを行っておらず、今後も、引き続き計画的な市債発行に努めるなど、健全な財政運営に努める。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年度より廃止。</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今後も、減債基金を運用する必要が無いように、引き続き計画的な市債発行に努めるなど、健全な財政運営に努める。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較して、低い数値もしくは同程度で推移している。当市では、平成２８年度に、公共ファシリティマネジメント基本方針、公共施設適正配置計画、公共施設長寿命化計画を策定しており、当該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61294</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9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47308</xdr:rowOff>
    </xdr:from>
    <xdr:to>
      <xdr:col>23</xdr:col>
      <xdr:colOff>85725</xdr:colOff>
      <xdr:row>30</xdr:row>
      <xdr:rowOff>133667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962333"/>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97790</xdr:rowOff>
    </xdr:from>
    <xdr:to>
      <xdr:col>15</xdr:col>
      <xdr:colOff>187325</xdr:colOff>
      <xdr:row>30</xdr:row>
      <xdr:rowOff>27940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148590</xdr:rowOff>
    </xdr:from>
    <xdr:to>
      <xdr:col>19</xdr:col>
      <xdr:colOff>136525</xdr:colOff>
      <xdr:row>30</xdr:row>
      <xdr:rowOff>47308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892165"/>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6033</xdr:rowOff>
    </xdr:from>
    <xdr:to>
      <xdr:col>11</xdr:col>
      <xdr:colOff>187325</xdr:colOff>
      <xdr:row>29</xdr:row>
      <xdr:rowOff>107633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56833</xdr:rowOff>
    </xdr:from>
    <xdr:to>
      <xdr:col>15</xdr:col>
      <xdr:colOff>136525</xdr:colOff>
      <xdr:row>29</xdr:row>
      <xdr:rowOff>148590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800408"/>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68263</xdr:rowOff>
    </xdr:from>
    <xdr:to>
      <xdr:col>7</xdr:col>
      <xdr:colOff>187325</xdr:colOff>
      <xdr:row>27</xdr:row>
      <xdr:rowOff>169863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4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119063</xdr:rowOff>
    </xdr:from>
    <xdr:to>
      <xdr:col>11</xdr:col>
      <xdr:colOff>136525</xdr:colOff>
      <xdr:row>29</xdr:row>
      <xdr:rowOff>56833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519738"/>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33990</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77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44467</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124160</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14940</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24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当市は、債務償還に充当できる一般財源（償還充当限度額）が実質債務を上回っており、健全な財政状況である。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98418</xdr:rowOff>
    </xdr:from>
    <xdr:to>
      <xdr:col>76</xdr:col>
      <xdr:colOff>73025</xdr:colOff>
      <xdr:row>27</xdr:row>
      <xdr:rowOff>28568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13345</xdr:rowOff>
    </xdr:from>
    <xdr:ext cx="405111"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4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130323</xdr:rowOff>
    </xdr:from>
    <xdr:to>
      <xdr:col>72</xdr:col>
      <xdr:colOff>123825</xdr:colOff>
      <xdr:row>27</xdr:row>
      <xdr:rowOff>60473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149218</xdr:rowOff>
    </xdr:from>
    <xdr:to>
      <xdr:col>76</xdr:col>
      <xdr:colOff>22225</xdr:colOff>
      <xdr:row>27</xdr:row>
      <xdr:rowOff>9673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378443"/>
          <a:ext cx="7112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42524</xdr:rowOff>
    </xdr:from>
    <xdr:to>
      <xdr:col>64</xdr:col>
      <xdr:colOff>123825</xdr:colOff>
      <xdr:row>26</xdr:row>
      <xdr:rowOff>144124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2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44203</xdr:rowOff>
    </xdr:from>
    <xdr:to>
      <xdr:col>60</xdr:col>
      <xdr:colOff>123825</xdr:colOff>
      <xdr:row>26</xdr:row>
      <xdr:rowOff>145803</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93324</xdr:rowOff>
    </xdr:from>
    <xdr:to>
      <xdr:col>64</xdr:col>
      <xdr:colOff>73025</xdr:colOff>
      <xdr:row>26</xdr:row>
      <xdr:rowOff>95003</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5322549"/>
          <a:ext cx="762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77000</xdr:rowOff>
    </xdr:from>
    <xdr:ext cx="405111"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690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160651</xdr:rowOff>
    </xdr:from>
    <xdr:ext cx="340478"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90061" y="5046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162330</xdr:rowOff>
    </xdr:from>
    <xdr:ext cx="340478"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628061" y="50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46482</xdr:rowOff>
    </xdr:from>
    <xdr:to>
      <xdr:col>24</xdr:col>
      <xdr:colOff>63500</xdr:colOff>
      <xdr:row>37</xdr:row>
      <xdr:rowOff>85344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9013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123698</xdr:rowOff>
    </xdr:from>
    <xdr:to>
      <xdr:col>15</xdr:col>
      <xdr:colOff>101600</xdr:colOff>
      <xdr:row>37</xdr:row>
      <xdr:rowOff>53848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xdr:rowOff>
    </xdr:from>
    <xdr:to>
      <xdr:col>19</xdr:col>
      <xdr:colOff>177800</xdr:colOff>
      <xdr:row>37</xdr:row>
      <xdr:rowOff>46482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3466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84836</xdr:rowOff>
    </xdr:from>
    <xdr:to>
      <xdr:col>10</xdr:col>
      <xdr:colOff>165100</xdr:colOff>
      <xdr:row>37</xdr:row>
      <xdr:rowOff>14986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135636</xdr:rowOff>
    </xdr:from>
    <xdr:to>
      <xdr:col>15</xdr:col>
      <xdr:colOff>50800</xdr:colOff>
      <xdr:row>37</xdr:row>
      <xdr:rowOff>3048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30783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xdr:rowOff>
    </xdr:from>
    <xdr:to>
      <xdr:col>6</xdr:col>
      <xdr:colOff>38100</xdr:colOff>
      <xdr:row>35</xdr:row>
      <xdr:rowOff>108712</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57912</xdr:rowOff>
    </xdr:from>
    <xdr:to>
      <xdr:col>10</xdr:col>
      <xdr:colOff>114300</xdr:colOff>
      <xdr:row>36</xdr:row>
      <xdr:rowOff>135636</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58662"/>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88409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44975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38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6113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3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125239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33706</xdr:rowOff>
    </xdr:from>
    <xdr:to>
      <xdr:col>55</xdr:col>
      <xdr:colOff>50800</xdr:colOff>
      <xdr:row>39</xdr:row>
      <xdr:rowOff>135306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12133</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6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34696</xdr:rowOff>
    </xdr:from>
    <xdr:to>
      <xdr:col>50</xdr:col>
      <xdr:colOff>165100</xdr:colOff>
      <xdr:row>39</xdr:row>
      <xdr:rowOff>136296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84506</xdr:rowOff>
    </xdr:from>
    <xdr:to>
      <xdr:col>55</xdr:col>
      <xdr:colOff>0</xdr:colOff>
      <xdr:row>39</xdr:row>
      <xdr:rowOff>85496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7105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18694</xdr:rowOff>
    </xdr:from>
    <xdr:to>
      <xdr:col>46</xdr:col>
      <xdr:colOff>38100</xdr:colOff>
      <xdr:row>39</xdr:row>
      <xdr:rowOff>120294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69494</xdr:rowOff>
    </xdr:from>
    <xdr:to>
      <xdr:col>50</xdr:col>
      <xdr:colOff>114300</xdr:colOff>
      <xdr:row>39</xdr:row>
      <xdr:rowOff>85496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7560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39954</xdr:rowOff>
    </xdr:from>
    <xdr:to>
      <xdr:col>41</xdr:col>
      <xdr:colOff>101600</xdr:colOff>
      <xdr:row>39</xdr:row>
      <xdr:rowOff>141554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69494</xdr:rowOff>
    </xdr:from>
    <xdr:to>
      <xdr:col>45</xdr:col>
      <xdr:colOff>177800</xdr:colOff>
      <xdr:row>39</xdr:row>
      <xdr:rowOff>90754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5604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41402</xdr:rowOff>
    </xdr:from>
    <xdr:to>
      <xdr:col>36</xdr:col>
      <xdr:colOff>165100</xdr:colOff>
      <xdr:row>39</xdr:row>
      <xdr:rowOff>143002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90754</xdr:rowOff>
    </xdr:from>
    <xdr:to>
      <xdr:col>41</xdr:col>
      <xdr:colOff>50800</xdr:colOff>
      <xdr:row>39</xdr:row>
      <xdr:rowOff>92202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773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127423</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8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111421</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7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132681</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81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134129</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136978</xdr:rowOff>
    </xdr:from>
    <xdr:to>
      <xdr:col>24</xdr:col>
      <xdr:colOff>114300</xdr:colOff>
      <xdr:row>60</xdr:row>
      <xdr:rowOff>67128</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115405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16328</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641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59</xdr:row>
      <xdr:rowOff>148590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4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128996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216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115933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2216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157860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100200</xdr:rowOff>
    </xdr:from>
    <xdr:to>
      <xdr:col>55</xdr:col>
      <xdr:colOff>50800</xdr:colOff>
      <xdr:row>64</xdr:row>
      <xdr:rowOff>30350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15127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100638</xdr:rowOff>
    </xdr:from>
    <xdr:to>
      <xdr:col>50</xdr:col>
      <xdr:colOff>165100</xdr:colOff>
      <xdr:row>64</xdr:row>
      <xdr:rowOff>30788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151000</xdr:rowOff>
    </xdr:from>
    <xdr:to>
      <xdr:col>55</xdr:col>
      <xdr:colOff>0</xdr:colOff>
      <xdr:row>63</xdr:row>
      <xdr:rowOff>151438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52350"/>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102424</xdr:rowOff>
    </xdr:from>
    <xdr:to>
      <xdr:col>46</xdr:col>
      <xdr:colOff>38100</xdr:colOff>
      <xdr:row>64</xdr:row>
      <xdr:rowOff>32574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151438</xdr:rowOff>
    </xdr:from>
    <xdr:to>
      <xdr:col>50</xdr:col>
      <xdr:colOff>114300</xdr:colOff>
      <xdr:row>63</xdr:row>
      <xdr:rowOff>153224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52788"/>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104360</xdr:rowOff>
    </xdr:from>
    <xdr:to>
      <xdr:col>41</xdr:col>
      <xdr:colOff>101600</xdr:colOff>
      <xdr:row>64</xdr:row>
      <xdr:rowOff>34510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153224</xdr:rowOff>
    </xdr:from>
    <xdr:to>
      <xdr:col>45</xdr:col>
      <xdr:colOff>177800</xdr:colOff>
      <xdr:row>63</xdr:row>
      <xdr:rowOff>155160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54574"/>
          <a:ext cx="889000" cy="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108446</xdr:rowOff>
    </xdr:from>
    <xdr:to>
      <xdr:col>36</xdr:col>
      <xdr:colOff>165100</xdr:colOff>
      <xdr:row>64</xdr:row>
      <xdr:rowOff>38596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155160</xdr:rowOff>
    </xdr:from>
    <xdr:to>
      <xdr:col>41</xdr:col>
      <xdr:colOff>50800</xdr:colOff>
      <xdr:row>63</xdr:row>
      <xdr:rowOff>159246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56510"/>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21915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09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23701</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09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25637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09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29723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160672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95886</xdr:rowOff>
    </xdr:from>
    <xdr:to>
      <xdr:col>20</xdr:col>
      <xdr:colOff>38100</xdr:colOff>
      <xdr:row>81</xdr:row>
      <xdr:rowOff>26036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17145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3862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146686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102870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141605</xdr:rowOff>
    </xdr:from>
    <xdr:to>
      <xdr:col>6</xdr:col>
      <xdr:colOff>38100</xdr:colOff>
      <xdr:row>80</xdr:row>
      <xdr:rowOff>71755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20955</xdr:rowOff>
    </xdr:from>
    <xdr:to>
      <xdr:col>10</xdr:col>
      <xdr:colOff>114300</xdr:colOff>
      <xdr:row>80</xdr:row>
      <xdr:rowOff>60961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37369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42563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88282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19304</xdr:rowOff>
    </xdr:from>
    <xdr:to>
      <xdr:col>55</xdr:col>
      <xdr:colOff>50800</xdr:colOff>
      <xdr:row>85</xdr:row>
      <xdr:rowOff>120904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105681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50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19304</xdr:rowOff>
    </xdr:from>
    <xdr:to>
      <xdr:col>50</xdr:col>
      <xdr:colOff>165100</xdr:colOff>
      <xdr:row>85</xdr:row>
      <xdr:rowOff>120904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70104</xdr:rowOff>
    </xdr:from>
    <xdr:to>
      <xdr:col>55</xdr:col>
      <xdr:colOff>0</xdr:colOff>
      <xdr:row>85</xdr:row>
      <xdr:rowOff>70104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6433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19304</xdr:rowOff>
    </xdr:from>
    <xdr:to>
      <xdr:col>46</xdr:col>
      <xdr:colOff>38100</xdr:colOff>
      <xdr:row>85</xdr:row>
      <xdr:rowOff>120904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70104</xdr:rowOff>
    </xdr:from>
    <xdr:to>
      <xdr:col>50</xdr:col>
      <xdr:colOff>114300</xdr:colOff>
      <xdr:row>85</xdr:row>
      <xdr:rowOff>70104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8750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19304</xdr:rowOff>
    </xdr:from>
    <xdr:to>
      <xdr:col>41</xdr:col>
      <xdr:colOff>101600</xdr:colOff>
      <xdr:row>85</xdr:row>
      <xdr:rowOff>120904</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70104</xdr:rowOff>
    </xdr:from>
    <xdr:to>
      <xdr:col>45</xdr:col>
      <xdr:colOff>177800</xdr:colOff>
      <xdr:row>85</xdr:row>
      <xdr:rowOff>70104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70104</xdr:rowOff>
    </xdr:from>
    <xdr:to>
      <xdr:col>41</xdr:col>
      <xdr:colOff>50800</xdr:colOff>
      <xdr:row>85</xdr:row>
      <xdr:rowOff>70104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643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76280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68279</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112031</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112031</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112031</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68834</xdr:rowOff>
    </xdr:from>
    <xdr:to>
      <xdr:col>85</xdr:col>
      <xdr:colOff>177800</xdr:colOff>
      <xdr:row>34</xdr:row>
      <xdr:rowOff>170434</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91711</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574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20828</xdr:rowOff>
    </xdr:from>
    <xdr:to>
      <xdr:col>81</xdr:col>
      <xdr:colOff>101600</xdr:colOff>
      <xdr:row>34</xdr:row>
      <xdr:rowOff>122428</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71628</xdr:rowOff>
    </xdr:from>
    <xdr:to>
      <xdr:col>85</xdr:col>
      <xdr:colOff>127000</xdr:colOff>
      <xdr:row>34</xdr:row>
      <xdr:rowOff>119634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590092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146558</xdr:rowOff>
    </xdr:from>
    <xdr:to>
      <xdr:col>76</xdr:col>
      <xdr:colOff>165100</xdr:colOff>
      <xdr:row>34</xdr:row>
      <xdr:rowOff>76708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58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25908</xdr:rowOff>
    </xdr:from>
    <xdr:to>
      <xdr:col>81</xdr:col>
      <xdr:colOff>50800</xdr:colOff>
      <xdr:row>34</xdr:row>
      <xdr:rowOff>71628</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5855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100838</xdr:rowOff>
    </xdr:from>
    <xdr:to>
      <xdr:col>72</xdr:col>
      <xdr:colOff>38100</xdr:colOff>
      <xdr:row>34</xdr:row>
      <xdr:rowOff>30988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151638</xdr:rowOff>
    </xdr:from>
    <xdr:to>
      <xdr:col>76</xdr:col>
      <xdr:colOff>114300</xdr:colOff>
      <xdr:row>34</xdr:row>
      <xdr:rowOff>25908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3703300" y="5809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9398</xdr:rowOff>
    </xdr:from>
    <xdr:to>
      <xdr:col>67</xdr:col>
      <xdr:colOff>101600</xdr:colOff>
      <xdr:row>34</xdr:row>
      <xdr:rowOff>110998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151638</xdr:rowOff>
    </xdr:from>
    <xdr:to>
      <xdr:col>71</xdr:col>
      <xdr:colOff>177800</xdr:colOff>
      <xdr:row>34</xdr:row>
      <xdr:rowOff>60198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2814300" y="58094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58691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0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138955</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93235</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557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47515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127525</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E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E00-0000D8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E00-0000DA010000}"/>
            </a:ext>
          </a:extLst>
        </xdr:cNvPr>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E00-0000DC010000}"/>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22877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1323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44450</xdr:rowOff>
    </xdr:from>
    <xdr:to>
      <xdr:col>107</xdr:col>
      <xdr:colOff>101600</xdr:colOff>
      <xdr:row>39</xdr:row>
      <xdr:rowOff>146050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0434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94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95250</xdr:rowOff>
    </xdr:from>
    <xdr:to>
      <xdr:col>107</xdr:col>
      <xdr:colOff>50800</xdr:colOff>
      <xdr:row>39</xdr:row>
      <xdr:rowOff>95250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9545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95250</xdr:rowOff>
    </xdr:from>
    <xdr:to>
      <xdr:col>102</xdr:col>
      <xdr:colOff>114300</xdr:colOff>
      <xdr:row>39</xdr:row>
      <xdr:rowOff>99060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8656300" y="678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140987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61</xdr:row>
      <xdr:rowOff>22860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4165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129540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4592300" y="10355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xdr:rowOff>
    </xdr:from>
    <xdr:to>
      <xdr:col>76</xdr:col>
      <xdr:colOff>114300</xdr:colOff>
      <xdr:row>60</xdr:row>
      <xdr:rowOff>68580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10294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7620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10283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25417</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162940</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76563</xdr:rowOff>
    </xdr:from>
    <xdr:to>
      <xdr:col>112</xdr:col>
      <xdr:colOff>38100</xdr:colOff>
      <xdr:row>63</xdr:row>
      <xdr:rowOff>6713</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127363</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75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78196</xdr:rowOff>
    </xdr:from>
    <xdr:to>
      <xdr:col>107</xdr:col>
      <xdr:colOff>101600</xdr:colOff>
      <xdr:row>63</xdr:row>
      <xdr:rowOff>8346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127363</xdr:rowOff>
    </xdr:from>
    <xdr:to>
      <xdr:col>111</xdr:col>
      <xdr:colOff>177800</xdr:colOff>
      <xdr:row>62</xdr:row>
      <xdr:rowOff>128996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572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83094</xdr:rowOff>
    </xdr:from>
    <xdr:to>
      <xdr:col>102</xdr:col>
      <xdr:colOff>165100</xdr:colOff>
      <xdr:row>63</xdr:row>
      <xdr:rowOff>13244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128996</xdr:rowOff>
    </xdr:from>
    <xdr:to>
      <xdr:col>107</xdr:col>
      <xdr:colOff>50800</xdr:colOff>
      <xdr:row>62</xdr:row>
      <xdr:rowOff>133894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7588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84727</xdr:rowOff>
    </xdr:from>
    <xdr:to>
      <xdr:col>98</xdr:col>
      <xdr:colOff>38100</xdr:colOff>
      <xdr:row>63</xdr:row>
      <xdr:rowOff>14877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133894</xdr:rowOff>
    </xdr:from>
    <xdr:to>
      <xdr:col>102</xdr:col>
      <xdr:colOff>114300</xdr:colOff>
      <xdr:row>62</xdr:row>
      <xdr:rowOff>135527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76379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169290</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170923</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4371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80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6004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150513</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3866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10177</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38100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5481300" y="135293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78</xdr:row>
      <xdr:rowOff>156211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4592300" y="13475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168275</xdr:rowOff>
    </xdr:from>
    <xdr:to>
      <xdr:col>72</xdr:col>
      <xdr:colOff>38100</xdr:colOff>
      <xdr:row>78</xdr:row>
      <xdr:rowOff>98425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47625</xdr:rowOff>
    </xdr:from>
    <xdr:to>
      <xdr:col>76</xdr:col>
      <xdr:colOff>114300</xdr:colOff>
      <xdr:row>78</xdr:row>
      <xdr:rowOff>102870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703300" y="134207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101600</xdr:rowOff>
    </xdr:from>
    <xdr:to>
      <xdr:col>67</xdr:col>
      <xdr:colOff>101600</xdr:colOff>
      <xdr:row>79</xdr:row>
      <xdr:rowOff>31750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47625</xdr:rowOff>
    </xdr:from>
    <xdr:to>
      <xdr:col>71</xdr:col>
      <xdr:colOff>177800</xdr:colOff>
      <xdr:row>78</xdr:row>
      <xdr:rowOff>152400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2814300" y="134207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17163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90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41927</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114952</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48277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81</xdr:row>
      <xdr:rowOff>78921</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1323300" y="1393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78921</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20434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78921</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78921</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396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169834</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E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69" name="【公民館】&#10;有形固定資産減価償却率最小値テキスト">
          <a:extLst>
            <a:ext uri="{FF2B5EF4-FFF2-40B4-BE49-F238E27FC236}">
              <a16:creationId xmlns:a16="http://schemas.microsoft.com/office/drawing/2014/main" id="{00000000-0008-0000-0E00-000001030000}"/>
            </a:ext>
          </a:extLst>
        </xdr:cNvPr>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E00-000003030000}"/>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E00-000005030000}"/>
            </a:ext>
          </a:extLst>
        </xdr:cNvPr>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28257</xdr:rowOff>
    </xdr:from>
    <xdr:to>
      <xdr:col>85</xdr:col>
      <xdr:colOff>177800</xdr:colOff>
      <xdr:row>106</xdr:row>
      <xdr:rowOff>129857</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62687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6684</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E00-000011030000}"/>
            </a:ext>
          </a:extLst>
        </xdr:cNvPr>
        <xdr:cNvSpPr txBox="1"/>
      </xdr:nvSpPr>
      <xdr:spPr>
        <a:xfrm>
          <a:off x="16357600" y="1818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148273</xdr:rowOff>
    </xdr:from>
    <xdr:to>
      <xdr:col>81</xdr:col>
      <xdr:colOff>101600</xdr:colOff>
      <xdr:row>106</xdr:row>
      <xdr:rowOff>78423</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5430500" y="181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27623</xdr:rowOff>
    </xdr:from>
    <xdr:to>
      <xdr:col>85</xdr:col>
      <xdr:colOff>127000</xdr:colOff>
      <xdr:row>106</xdr:row>
      <xdr:rowOff>79057</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5481300" y="1820132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27623</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4592300" y="1814703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144780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3703300" y="18089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73977</xdr:rowOff>
    </xdr:from>
    <xdr:to>
      <xdr:col>67</xdr:col>
      <xdr:colOff>101600</xdr:colOff>
      <xdr:row>105</xdr:row>
      <xdr:rowOff>4127</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2763500" y="17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124777</xdr:rowOff>
    </xdr:from>
    <xdr:to>
      <xdr:col>71</xdr:col>
      <xdr:colOff>177800</xdr:colOff>
      <xdr:row>105</xdr:row>
      <xdr:rowOff>87630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2814300" y="17955577"/>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69550</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E00-00001E030000}"/>
            </a:ext>
          </a:extLst>
        </xdr:cNvPr>
        <xdr:cNvSpPr txBox="1"/>
      </xdr:nvSpPr>
      <xdr:spPr>
        <a:xfrm>
          <a:off x="15266044" y="1824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E00-00001F03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E00-000020030000}"/>
            </a:ext>
          </a:extLst>
        </xdr:cNvPr>
        <xdr:cNvSpPr txBox="1"/>
      </xdr:nvSpPr>
      <xdr:spPr>
        <a:xfrm>
          <a:off x="13500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20654</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E00-000021030000}"/>
            </a:ext>
          </a:extLst>
        </xdr:cNvPr>
        <xdr:cNvSpPr txBox="1"/>
      </xdr:nvSpPr>
      <xdr:spPr>
        <a:xfrm>
          <a:off x="12611744" y="1768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E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E00-00003A03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E00-00003C030000}"/>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E00-00003E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E00-00004A030000}"/>
            </a:ext>
          </a:extLst>
        </xdr:cNvPr>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11430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21323300" y="1767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132080</xdr:rowOff>
    </xdr:from>
    <xdr:to>
      <xdr:col>107</xdr:col>
      <xdr:colOff>101600</xdr:colOff>
      <xdr:row>103</xdr:row>
      <xdr:rowOff>62230</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0383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103</xdr:row>
      <xdr:rowOff>11430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20434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11430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9545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11430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8656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51" name="n_1aveValue【公民館】&#10;一人当たり面積">
          <a:extLst>
            <a:ext uri="{FF2B5EF4-FFF2-40B4-BE49-F238E27FC236}">
              <a16:creationId xmlns:a16="http://schemas.microsoft.com/office/drawing/2014/main" id="{00000000-0008-0000-0E00-000053030000}"/>
            </a:ext>
          </a:extLst>
        </xdr:cNvPr>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52" name="n_2aveValue【公民館】&#10;一人当たり面積">
          <a:extLst>
            <a:ext uri="{FF2B5EF4-FFF2-40B4-BE49-F238E27FC236}">
              <a16:creationId xmlns:a16="http://schemas.microsoft.com/office/drawing/2014/main" id="{00000000-0008-0000-0E00-000054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853" name="n_3aveValue【公民館】&#10;一人当たり面積">
          <a:extLst>
            <a:ext uri="{FF2B5EF4-FFF2-40B4-BE49-F238E27FC236}">
              <a16:creationId xmlns:a16="http://schemas.microsoft.com/office/drawing/2014/main" id="{00000000-0008-0000-0E00-000055030000}"/>
            </a:ext>
          </a:extLst>
        </xdr:cNvPr>
        <xdr:cNvSpPr txBox="1"/>
      </xdr:nvSpPr>
      <xdr:spPr>
        <a:xfrm>
          <a:off x="19310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125747</xdr:rowOff>
    </xdr:from>
    <xdr:ext cx="469744" cy="259045"/>
    <xdr:sp macro="" textlink="">
      <xdr:nvSpPr>
        <xdr:cNvPr id="854" name="n_4aveValue【公民館】&#10;一人当たり面積">
          <a:extLst>
            <a:ext uri="{FF2B5EF4-FFF2-40B4-BE49-F238E27FC236}">
              <a16:creationId xmlns:a16="http://schemas.microsoft.com/office/drawing/2014/main" id="{00000000-0008-0000-0E00-000056030000}"/>
            </a:ext>
          </a:extLst>
        </xdr:cNvPr>
        <xdr:cNvSpPr txBox="1"/>
      </xdr:nvSpPr>
      <xdr:spPr>
        <a:xfrm>
          <a:off x="18421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855" name="n_1mainValue【公民館】&#10;一人当たり面積">
          <a:extLst>
            <a:ext uri="{FF2B5EF4-FFF2-40B4-BE49-F238E27FC236}">
              <a16:creationId xmlns:a16="http://schemas.microsoft.com/office/drawing/2014/main" id="{00000000-0008-0000-0E00-000057030000}"/>
            </a:ext>
          </a:extLst>
        </xdr:cNvPr>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78757</xdr:rowOff>
    </xdr:from>
    <xdr:ext cx="469744" cy="259045"/>
    <xdr:sp macro="" textlink="">
      <xdr:nvSpPr>
        <xdr:cNvPr id="856" name="n_2mainValue【公民館】&#10;一人当たり面積">
          <a:extLst>
            <a:ext uri="{FF2B5EF4-FFF2-40B4-BE49-F238E27FC236}">
              <a16:creationId xmlns:a16="http://schemas.microsoft.com/office/drawing/2014/main" id="{00000000-0008-0000-0E00-000058030000}"/>
            </a:ext>
          </a:extLst>
        </xdr:cNvPr>
        <xdr:cNvSpPr txBox="1"/>
      </xdr:nvSpPr>
      <xdr:spPr>
        <a:xfrm>
          <a:off x="20199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57" name="n_3mainValue【公民館】&#10;一人当たり面積">
          <a:extLst>
            <a:ext uri="{FF2B5EF4-FFF2-40B4-BE49-F238E27FC236}">
              <a16:creationId xmlns:a16="http://schemas.microsoft.com/office/drawing/2014/main" id="{00000000-0008-0000-0E00-000059030000}"/>
            </a:ext>
          </a:extLst>
        </xdr:cNvPr>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8" name="n_4mainValue【公民館】&#10;一人当たり面積">
          <a:extLst>
            <a:ext uri="{FF2B5EF4-FFF2-40B4-BE49-F238E27FC236}">
              <a16:creationId xmlns:a16="http://schemas.microsoft.com/office/drawing/2014/main" id="{00000000-0008-0000-0E00-00005A030000}"/>
            </a:ext>
          </a:extLst>
        </xdr:cNvPr>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E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E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道路、橋りょう・トンネル及び公民館が類似団体内平均を上回っている。これは、過去に建設された道路、橋りょう、施設等の老朽化が進んでいることが要因である。今後、道路の新設改良、舗装新設、側溝新設など、幹線道路や生活道路の整備を進め、橋りょうについては、平成２５年度に策定された橋梁長寿命化修繕計画に基づき、計画的に維持管理を進めていく。</a:t>
          </a:r>
        </a:p>
        <a:p>
          <a:r>
            <a:rPr kumimoji="1" lang="ja-JP" altLang="en-US" sz="1300">
              <a:latin typeface="ＭＳ Ｐゴシック" panose="020B0600070205080204" pitchFamily="50" charset="-128"/>
              <a:ea typeface="ＭＳ Ｐゴシック" panose="020B0600070205080204" pitchFamily="50" charset="-128"/>
            </a:rPr>
            <a:t>　また、公営住宅、児童館については、類似団体内平均を大きく下回っている。これは施設の多くが平成に入ってから建築及び建て替えがなされており、比較的新しいものが多いことが要因である。児童館、公民館については、一人当たりの面積が類似団体内平均を上回っているものの、公営住宅、認定こども園・幼稚園・保育所、学校施設については類似団体内平均より下回る。今後、平成２８年度に策定された公共ファシリティマネジメント基本方針、公共施設適正配置計画、公共施設長寿命化計画に基づき、施設の建替えや統合等も含め適切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6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8255</xdr:rowOff>
    </xdr:from>
    <xdr:to>
      <xdr:col>24</xdr:col>
      <xdr:colOff>114300</xdr:colOff>
      <xdr:row>61</xdr:row>
      <xdr:rowOff>109855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158132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59055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698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11430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426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139065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746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61</xdr:row>
      <xdr:rowOff>9525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103746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51452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67327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44450</xdr:rowOff>
    </xdr:from>
    <xdr:to>
      <xdr:col>50</xdr:col>
      <xdr:colOff>165100</xdr:colOff>
      <xdr:row>60</xdr:row>
      <xdr:rowOff>146050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95250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382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95250</xdr:rowOff>
    </xdr:from>
    <xdr:to>
      <xdr:col>50</xdr:col>
      <xdr:colOff>114300</xdr:colOff>
      <xdr:row>60</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95250</xdr:rowOff>
    </xdr:from>
    <xdr:to>
      <xdr:col>45</xdr:col>
      <xdr:colOff>177800</xdr:colOff>
      <xdr:row>60</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44450</xdr:rowOff>
    </xdr:from>
    <xdr:to>
      <xdr:col>36</xdr:col>
      <xdr:colOff>165100</xdr:colOff>
      <xdr:row>60</xdr:row>
      <xdr:rowOff>146050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95250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38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95267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162577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162577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162577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113682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48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116839</xdr:rowOff>
    </xdr:from>
    <xdr:to>
      <xdr:col>20</xdr:col>
      <xdr:colOff>38100</xdr:colOff>
      <xdr:row>79</xdr:row>
      <xdr:rowOff>46989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167639</xdr:rowOff>
    </xdr:from>
    <xdr:to>
      <xdr:col>24</xdr:col>
      <xdr:colOff>63500</xdr:colOff>
      <xdr:row>79</xdr:row>
      <xdr:rowOff>40005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540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167639</xdr:rowOff>
    </xdr:from>
    <xdr:to>
      <xdr:col>19</xdr:col>
      <xdr:colOff>177800</xdr:colOff>
      <xdr:row>81</xdr:row>
      <xdr:rowOff>26670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908300" y="13540739"/>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26670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8741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158114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7998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63516</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97789</xdr:rowOff>
    </xdr:from>
    <xdr:to>
      <xdr:col>50</xdr:col>
      <xdr:colOff>165100</xdr:colOff>
      <xdr:row>82</xdr:row>
      <xdr:rowOff>27939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81</xdr:row>
      <xdr:rowOff>148589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036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148589</xdr:rowOff>
    </xdr:from>
    <xdr:to>
      <xdr:col>50</xdr:col>
      <xdr:colOff>114300</xdr:colOff>
      <xdr:row>82</xdr:row>
      <xdr:rowOff>83820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036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33020</xdr:rowOff>
    </xdr:from>
    <xdr:to>
      <xdr:col>41</xdr:col>
      <xdr:colOff>101600</xdr:colOff>
      <xdr:row>82</xdr:row>
      <xdr:rowOff>134620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83820</xdr:rowOff>
    </xdr:from>
    <xdr:to>
      <xdr:col>45</xdr:col>
      <xdr:colOff>177800</xdr:colOff>
      <xdr:row>82</xdr:row>
      <xdr:rowOff>83820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40639</xdr:rowOff>
    </xdr:from>
    <xdr:to>
      <xdr:col>36</xdr:col>
      <xdr:colOff>165100</xdr:colOff>
      <xdr:row>82</xdr:row>
      <xdr:rowOff>142239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83820</xdr:rowOff>
    </xdr:from>
    <xdr:to>
      <xdr:col>41</xdr:col>
      <xdr:colOff>50800</xdr:colOff>
      <xdr:row>82</xdr:row>
      <xdr:rowOff>91439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14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44466</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151147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133366</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105411</xdr:rowOff>
    </xdr:from>
    <xdr:to>
      <xdr:col>24</xdr:col>
      <xdr:colOff>114300</xdr:colOff>
      <xdr:row>109</xdr:row>
      <xdr:rowOff>35561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20338</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90714</xdr:rowOff>
    </xdr:from>
    <xdr:to>
      <xdr:col>20</xdr:col>
      <xdr:colOff>38100</xdr:colOff>
      <xdr:row>109</xdr:row>
      <xdr:rowOff>20864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141514</xdr:rowOff>
    </xdr:from>
    <xdr:to>
      <xdr:col>24</xdr:col>
      <xdr:colOff>63500</xdr:colOff>
      <xdr:row>108</xdr:row>
      <xdr:rowOff>156211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658114"/>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77651</xdr:rowOff>
    </xdr:from>
    <xdr:to>
      <xdr:col>15</xdr:col>
      <xdr:colOff>101600</xdr:colOff>
      <xdr:row>109</xdr:row>
      <xdr:rowOff>7801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128451</xdr:rowOff>
    </xdr:from>
    <xdr:to>
      <xdr:col>19</xdr:col>
      <xdr:colOff>177800</xdr:colOff>
      <xdr:row>108</xdr:row>
      <xdr:rowOff>141514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64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53158</xdr:rowOff>
    </xdr:from>
    <xdr:to>
      <xdr:col>10</xdr:col>
      <xdr:colOff>165100</xdr:colOff>
      <xdr:row>108</xdr:row>
      <xdr:rowOff>154758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103958</xdr:rowOff>
    </xdr:from>
    <xdr:to>
      <xdr:col>15</xdr:col>
      <xdr:colOff>50800</xdr:colOff>
      <xdr:row>108</xdr:row>
      <xdr:rowOff>128451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6205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138068</xdr:rowOff>
    </xdr:from>
    <xdr:to>
      <xdr:col>6</xdr:col>
      <xdr:colOff>38100</xdr:colOff>
      <xdr:row>108</xdr:row>
      <xdr:rowOff>68218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17418</xdr:rowOff>
    </xdr:from>
    <xdr:to>
      <xdr:col>10</xdr:col>
      <xdr:colOff>114300</xdr:colOff>
      <xdr:row>108</xdr:row>
      <xdr:rowOff>103958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534018"/>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11991</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170378</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145885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59345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118111</xdr:rowOff>
    </xdr:from>
    <xdr:to>
      <xdr:col>55</xdr:col>
      <xdr:colOff>0</xdr:colOff>
      <xdr:row>107</xdr:row>
      <xdr:rowOff>118111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846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71120</xdr:rowOff>
    </xdr:from>
    <xdr:to>
      <xdr:col>46</xdr:col>
      <xdr:colOff>38100</xdr:colOff>
      <xdr:row>108</xdr:row>
      <xdr:rowOff>1270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121920</xdr:rowOff>
    </xdr:from>
    <xdr:to>
      <xdr:col>41</xdr:col>
      <xdr:colOff>50800</xdr:colOff>
      <xdr:row>107</xdr:row>
      <xdr:rowOff>121920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35577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5939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110490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59264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40640</xdr:rowOff>
    </xdr:from>
    <xdr:to>
      <xdr:col>72</xdr:col>
      <xdr:colOff>38100</xdr:colOff>
      <xdr:row>34</xdr:row>
      <xdr:rowOff>142240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91440</xdr:rowOff>
    </xdr:from>
    <xdr:to>
      <xdr:col>76</xdr:col>
      <xdr:colOff>114300</xdr:colOff>
      <xdr:row>34</xdr:row>
      <xdr:rowOff>97155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5920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158767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F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F00-00003F020000}"/>
            </a:ext>
          </a:extLst>
        </xdr:cNvPr>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F00-000041020000}"/>
            </a:ext>
          </a:extLst>
        </xdr:cNvPr>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F00-000043020000}"/>
            </a:ext>
          </a:extLst>
        </xdr:cNvPr>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120900</xdr:rowOff>
    </xdr:from>
    <xdr:to>
      <xdr:col>116</xdr:col>
      <xdr:colOff>114300</xdr:colOff>
      <xdr:row>38</xdr:row>
      <xdr:rowOff>51050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2110700" y="64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143777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F00-00004F020000}"/>
            </a:ext>
          </a:extLst>
        </xdr:cNvPr>
        <xdr:cNvSpPr txBox="1"/>
      </xdr:nvSpPr>
      <xdr:spPr>
        <a:xfrm>
          <a:off x="22199600" y="63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82909</xdr:rowOff>
    </xdr:from>
    <xdr:to>
      <xdr:col>112</xdr:col>
      <xdr:colOff>38100</xdr:colOff>
      <xdr:row>38</xdr:row>
      <xdr:rowOff>13060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1272500" y="64265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133709</xdr:rowOff>
    </xdr:from>
    <xdr:to>
      <xdr:col>116</xdr:col>
      <xdr:colOff>63500</xdr:colOff>
      <xdr:row>38</xdr:row>
      <xdr:rowOff>250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1323300" y="6477359"/>
          <a:ext cx="8382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74440</xdr:rowOff>
    </xdr:from>
    <xdr:to>
      <xdr:col>107</xdr:col>
      <xdr:colOff>101600</xdr:colOff>
      <xdr:row>38</xdr:row>
      <xdr:rowOff>4590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0383500" y="64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125240</xdr:rowOff>
    </xdr:from>
    <xdr:to>
      <xdr:col>111</xdr:col>
      <xdr:colOff>177800</xdr:colOff>
      <xdr:row>37</xdr:row>
      <xdr:rowOff>133709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0434300" y="6468890"/>
          <a:ext cx="8890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30190</xdr:rowOff>
    </xdr:from>
    <xdr:to>
      <xdr:col>102</xdr:col>
      <xdr:colOff>165100</xdr:colOff>
      <xdr:row>37</xdr:row>
      <xdr:rowOff>131790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9494500" y="63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80990</xdr:rowOff>
    </xdr:from>
    <xdr:to>
      <xdr:col>107</xdr:col>
      <xdr:colOff>50800</xdr:colOff>
      <xdr:row>37</xdr:row>
      <xdr:rowOff>125240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9545300" y="6424640"/>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29586</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2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21117</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1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148317</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1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F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F00-00007A020000}"/>
            </a:ext>
          </a:extLst>
        </xdr:cNvPr>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36" name="【保健センター・保健所】&#10;有形固定資産減価償却率最大値テキスト">
          <a:extLst>
            <a:ext uri="{FF2B5EF4-FFF2-40B4-BE49-F238E27FC236}">
              <a16:creationId xmlns:a16="http://schemas.microsoft.com/office/drawing/2014/main" id="{00000000-0008-0000-0F00-00007C020000}"/>
            </a:ext>
          </a:extLst>
        </xdr:cNvPr>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F00-00007E020000}"/>
            </a:ext>
          </a:extLst>
        </xdr:cNvPr>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9207</xdr:rowOff>
    </xdr:from>
    <xdr:to>
      <xdr:col>85</xdr:col>
      <xdr:colOff>177800</xdr:colOff>
      <xdr:row>62</xdr:row>
      <xdr:rowOff>110807</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62687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159084</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F00-00008A020000}"/>
            </a:ext>
          </a:extLst>
        </xdr:cNvPr>
        <xdr:cNvSpPr txBox="1"/>
      </xdr:nvSpPr>
      <xdr:spPr>
        <a:xfrm>
          <a:off x="16357600" y="1061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60007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5481300" y="10629900"/>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62</xdr:row>
      <xdr:rowOff>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4592300" y="10572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114300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3703300" y="1051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61</xdr:row>
      <xdr:rowOff>57150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814300" y="1040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0000000-0008-0000-0F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00000000-0008-0000-0F00-0000B1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00000000-0008-0000-0F00-0000B3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00000000-0008-0000-0F00-0000B5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81297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0000000-0008-0000-0F00-0000C1020000}"/>
            </a:ext>
          </a:extLst>
        </xdr:cNvPr>
        <xdr:cNvSpPr txBox="1"/>
      </xdr:nvSpPr>
      <xdr:spPr>
        <a:xfrm>
          <a:off x="221996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14" name="n_1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15" name="n_2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16" name="n_3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7" name="n_4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8" name="n_1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9" name="n_2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720" name="n_3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721" name="n_4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76454</xdr:rowOff>
    </xdr:from>
    <xdr:to>
      <xdr:col>85</xdr:col>
      <xdr:colOff>177800</xdr:colOff>
      <xdr:row>83</xdr:row>
      <xdr:rowOff>6604</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54881</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37592</xdr:rowOff>
    </xdr:from>
    <xdr:to>
      <xdr:col>81</xdr:col>
      <xdr:colOff>101600</xdr:colOff>
      <xdr:row>82</xdr:row>
      <xdr:rowOff>139192</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88392</xdr:rowOff>
    </xdr:from>
    <xdr:to>
      <xdr:col>85</xdr:col>
      <xdr:colOff>127000</xdr:colOff>
      <xdr:row>82</xdr:row>
      <xdr:rowOff>127254</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5481300" y="141472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156463</xdr:rowOff>
    </xdr:from>
    <xdr:to>
      <xdr:col>76</xdr:col>
      <xdr:colOff>165100</xdr:colOff>
      <xdr:row>82</xdr:row>
      <xdr:rowOff>86613</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35813</xdr:rowOff>
    </xdr:from>
    <xdr:to>
      <xdr:col>81</xdr:col>
      <xdr:colOff>50800</xdr:colOff>
      <xdr:row>82</xdr:row>
      <xdr:rowOff>88392</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4592300" y="14094713"/>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106172</xdr:rowOff>
    </xdr:from>
    <xdr:to>
      <xdr:col>72</xdr:col>
      <xdr:colOff>38100</xdr:colOff>
      <xdr:row>82</xdr:row>
      <xdr:rowOff>36322</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6525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156972</xdr:rowOff>
    </xdr:from>
    <xdr:to>
      <xdr:col>76</xdr:col>
      <xdr:colOff>114300</xdr:colOff>
      <xdr:row>82</xdr:row>
      <xdr:rowOff>35813</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3703300" y="140444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156972</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814300" y="1400556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116603</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155719</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103140</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52849</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87647</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160020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1323300" y="1456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160020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0434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160020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9545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39370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160020</xdr:rowOff>
    </xdr:from>
    <xdr:to>
      <xdr:col>102</xdr:col>
      <xdr:colOff>114300</xdr:colOff>
      <xdr:row>84</xdr:row>
      <xdr:rowOff>160020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656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30497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61323</xdr:rowOff>
    </xdr:from>
    <xdr:to>
      <xdr:col>81</xdr:col>
      <xdr:colOff>101600</xdr:colOff>
      <xdr:row>102</xdr:row>
      <xdr:rowOff>162923</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154577</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76000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18869</xdr:rowOff>
    </xdr:from>
    <xdr:to>
      <xdr:col>76</xdr:col>
      <xdr:colOff>165100</xdr:colOff>
      <xdr:row>102</xdr:row>
      <xdr:rowOff>120469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69669</xdr:rowOff>
    </xdr:from>
    <xdr:to>
      <xdr:col>81</xdr:col>
      <xdr:colOff>50800</xdr:colOff>
      <xdr:row>102</xdr:row>
      <xdr:rowOff>112123</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75575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27214</xdr:rowOff>
    </xdr:from>
    <xdr:to>
      <xdr:col>76</xdr:col>
      <xdr:colOff>114300</xdr:colOff>
      <xdr:row>102</xdr:row>
      <xdr:rowOff>69669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75151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64588</xdr:rowOff>
    </xdr:from>
    <xdr:to>
      <xdr:col>67</xdr:col>
      <xdr:colOff>101600</xdr:colOff>
      <xdr:row>101</xdr:row>
      <xdr:rowOff>166188</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115388</xdr:rowOff>
    </xdr:from>
    <xdr:to>
      <xdr:col>71</xdr:col>
      <xdr:colOff>177800</xdr:colOff>
      <xdr:row>102</xdr:row>
      <xdr:rowOff>27214</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743183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132822</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8000</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136996</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11265</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F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6" name="【庁舎】&#10;一人当たり面積最小値テキスト">
          <a:extLst>
            <a:ext uri="{FF2B5EF4-FFF2-40B4-BE49-F238E27FC236}">
              <a16:creationId xmlns:a16="http://schemas.microsoft.com/office/drawing/2014/main" id="{00000000-0008-0000-0F00-000094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18" name="【庁舎】&#10;一人当たり面積最大値テキスト">
          <a:extLst>
            <a:ext uri="{FF2B5EF4-FFF2-40B4-BE49-F238E27FC236}">
              <a16:creationId xmlns:a16="http://schemas.microsoft.com/office/drawing/2014/main" id="{00000000-0008-0000-0F00-000096030000}"/>
            </a:ext>
          </a:extLst>
        </xdr:cNvPr>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0" name="【庁舎】&#10;一人当たり面積平均値テキスト">
          <a:extLst>
            <a:ext uri="{FF2B5EF4-FFF2-40B4-BE49-F238E27FC236}">
              <a16:creationId xmlns:a16="http://schemas.microsoft.com/office/drawing/2014/main" id="{00000000-0008-0000-0F00-00009803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121413</xdr:rowOff>
    </xdr:from>
    <xdr:to>
      <xdr:col>116</xdr:col>
      <xdr:colOff>114300</xdr:colOff>
      <xdr:row>106</xdr:row>
      <xdr:rowOff>51563</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2110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99840</xdr:rowOff>
    </xdr:from>
    <xdr:ext cx="469744" cy="259045"/>
    <xdr:sp macro="" textlink="">
      <xdr:nvSpPr>
        <xdr:cNvPr id="932" name="【庁舎】&#10;一人当たり面積該当値テキスト">
          <a:extLst>
            <a:ext uri="{FF2B5EF4-FFF2-40B4-BE49-F238E27FC236}">
              <a16:creationId xmlns:a16="http://schemas.microsoft.com/office/drawing/2014/main" id="{00000000-0008-0000-0F00-0000A4030000}"/>
            </a:ext>
          </a:extLst>
        </xdr:cNvPr>
        <xdr:cNvSpPr txBox="1"/>
      </xdr:nvSpPr>
      <xdr:spPr>
        <a:xfrm>
          <a:off x="22199600" y="18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763</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21323300" y="181698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105</xdr:row>
      <xdr:rowOff>167639</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20434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105</xdr:row>
      <xdr:rowOff>167639</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a:off x="19545300" y="18169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8605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167639</xdr:rowOff>
    </xdr:from>
    <xdr:to>
      <xdr:col>102</xdr:col>
      <xdr:colOff>114300</xdr:colOff>
      <xdr:row>105</xdr:row>
      <xdr:rowOff>169926</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18656300" y="1816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41" name="n_1aveValue【庁舎】&#10;一人当たり面積">
          <a:extLst>
            <a:ext uri="{FF2B5EF4-FFF2-40B4-BE49-F238E27FC236}">
              <a16:creationId xmlns:a16="http://schemas.microsoft.com/office/drawing/2014/main" id="{00000000-0008-0000-0F00-0000AD03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42" name="n_2aveValue【庁舎】&#10;一人当たり面積">
          <a:extLst>
            <a:ext uri="{FF2B5EF4-FFF2-40B4-BE49-F238E27FC236}">
              <a16:creationId xmlns:a16="http://schemas.microsoft.com/office/drawing/2014/main" id="{00000000-0008-0000-0F00-0000AE030000}"/>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43" name="n_3aveValue【庁舎】&#10;一人当たり面積">
          <a:extLst>
            <a:ext uri="{FF2B5EF4-FFF2-40B4-BE49-F238E27FC236}">
              <a16:creationId xmlns:a16="http://schemas.microsoft.com/office/drawing/2014/main" id="{00000000-0008-0000-0F00-0000AF030000}"/>
            </a:ext>
          </a:extLst>
        </xdr:cNvPr>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42690</xdr:rowOff>
    </xdr:from>
    <xdr:ext cx="469744" cy="259045"/>
    <xdr:sp macro="" textlink="">
      <xdr:nvSpPr>
        <xdr:cNvPr id="944" name="n_4aveValue【庁舎】&#10;一人当たり面積">
          <a:extLst>
            <a:ext uri="{FF2B5EF4-FFF2-40B4-BE49-F238E27FC236}">
              <a16:creationId xmlns:a16="http://schemas.microsoft.com/office/drawing/2014/main" id="{00000000-0008-0000-0F00-0000B0030000}"/>
            </a:ext>
          </a:extLst>
        </xdr:cNvPr>
        <xdr:cNvSpPr txBox="1"/>
      </xdr:nvSpPr>
      <xdr:spPr>
        <a:xfrm>
          <a:off x="18421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45" name="n_1mainValue【庁舎】&#10;一人当たり面積">
          <a:extLst>
            <a:ext uri="{FF2B5EF4-FFF2-40B4-BE49-F238E27FC236}">
              <a16:creationId xmlns:a16="http://schemas.microsoft.com/office/drawing/2014/main" id="{00000000-0008-0000-0F00-0000B1030000}"/>
            </a:ext>
          </a:extLst>
        </xdr:cNvPr>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46" name="n_2mainValue【庁舎】&#10;一人当たり面積">
          <a:extLst>
            <a:ext uri="{FF2B5EF4-FFF2-40B4-BE49-F238E27FC236}">
              <a16:creationId xmlns:a16="http://schemas.microsoft.com/office/drawing/2014/main" id="{00000000-0008-0000-0F00-0000B203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7" name="n_3mainValue【庁舎】&#10;一人当たり面積">
          <a:extLst>
            <a:ext uri="{FF2B5EF4-FFF2-40B4-BE49-F238E27FC236}">
              <a16:creationId xmlns:a16="http://schemas.microsoft.com/office/drawing/2014/main" id="{00000000-0008-0000-0F00-0000B3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948" name="n_4mainValue【庁舎】&#10;一人当たり面積">
          <a:extLst>
            <a:ext uri="{FF2B5EF4-FFF2-40B4-BE49-F238E27FC236}">
              <a16:creationId xmlns:a16="http://schemas.microsoft.com/office/drawing/2014/main" id="{00000000-0008-0000-0F00-0000B403000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F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有形固定資産減価償却率が類似団体内平均より特に高い施設は図書館と市民会館、特に低い施設は福祉施設、一般廃棄物処理施設及び庁舎である。</a:t>
          </a:r>
        </a:p>
        <a:p>
          <a:r>
            <a:rPr kumimoji="1" lang="ja-JP" altLang="en-US" sz="1300">
              <a:latin typeface="ＭＳ Ｐゴシック" panose="020B0600070205080204" pitchFamily="50" charset="-128"/>
              <a:ea typeface="ＭＳ Ｐゴシック" panose="020B0600070205080204" pitchFamily="50" charset="-128"/>
            </a:rPr>
            <a:t>　図書館については、現在老朽化が顕著であり、一人当たりの面積も類似団体内平均に比べ小さくなっていることから、平成２９年６月に策定した新小牧市図書館の建設方針に従い建替えを進めている。また、市民会館については、平成２０，２１年度に大規模な改修を行っており、今後、平成２８年度策定の公共ファシリティマネジメント基本方針、公共施設適正配置計画、公共施設長寿命化計画に基づき、施設の維持管理を適切に進めていく。</a:t>
          </a:r>
        </a:p>
        <a:p>
          <a:r>
            <a:rPr kumimoji="1" lang="ja-JP" altLang="en-US" sz="1300">
              <a:latin typeface="ＭＳ Ｐゴシック" panose="020B0600070205080204" pitchFamily="50" charset="-128"/>
              <a:ea typeface="ＭＳ Ｐゴシック" panose="020B0600070205080204" pitchFamily="50" charset="-128"/>
            </a:rPr>
            <a:t>　福祉施設については、平成３０年度に第１老人福祉センターの改築、一般廃棄物処理施設については、平成２６年度に小牧岩倉エコルセンターの建設、庁舎については、平成２４年度に建替えを行ったため、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事業所の集中等により、法人市民税が他団体と比べ多いため、類似団体平均を大きく上回る</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しかし、法人市民税収については、税制改正等の影響を大きく受けるため、今後は税の徴収強化等に加え、更なる財源確保に努める。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72572</xdr:rowOff>
    </xdr:from>
    <xdr:to>
      <xdr:col>23</xdr:col>
      <xdr:colOff>133350</xdr:colOff>
      <xdr:row>37</xdr:row>
      <xdr:rowOff>107043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4162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107043</xdr:rowOff>
    </xdr:from>
    <xdr:to>
      <xdr:col>19</xdr:col>
      <xdr:colOff>133350</xdr:colOff>
      <xdr:row>37</xdr:row>
      <xdr:rowOff>124278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4506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124278</xdr:rowOff>
    </xdr:from>
    <xdr:to>
      <xdr:col>15</xdr:col>
      <xdr:colOff>82550</xdr:colOff>
      <xdr:row>37</xdr:row>
      <xdr:rowOff>158750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39007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50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21772</xdr:rowOff>
    </xdr:from>
    <xdr:to>
      <xdr:col>23</xdr:col>
      <xdr:colOff>184150</xdr:colOff>
      <xdr:row>37</xdr:row>
      <xdr:rowOff>123372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73478</xdr:rowOff>
    </xdr:from>
    <xdr:to>
      <xdr:col>15</xdr:col>
      <xdr:colOff>133350</xdr:colOff>
      <xdr:row>38</xdr:row>
      <xdr:rowOff>3628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13805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経常経費充当一般財源のうち扶助費や補助費等の増により、</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ポイント増加しているが、類似団体平均は下回っている。　</a:t>
          </a:r>
        </a:p>
        <a:p>
          <a:r>
            <a:rPr kumimoji="1" lang="ja-JP" altLang="en-US" sz="1300">
              <a:latin typeface="ＭＳ Ｐゴシック" panose="020B0600070205080204" pitchFamily="50" charset="-128"/>
              <a:ea typeface="ＭＳ Ｐゴシック" panose="020B0600070205080204" pitchFamily="50" charset="-128"/>
            </a:rPr>
            <a:t>　今後扶助費の増嵩等により厳しい状況となることが予想されるため、事務事業の見直しによる経費削減に努める。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59</xdr:row>
      <xdr:rowOff>119634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917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47244</xdr:rowOff>
    </xdr:from>
    <xdr:to>
      <xdr:col>19</xdr:col>
      <xdr:colOff>133350</xdr:colOff>
      <xdr:row>59</xdr:row>
      <xdr:rowOff>76200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1627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47244</xdr:rowOff>
    </xdr:from>
    <xdr:to>
      <xdr:col>15</xdr:col>
      <xdr:colOff>82550</xdr:colOff>
      <xdr:row>59</xdr:row>
      <xdr:rowOff>158242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1627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71374</xdr:rowOff>
    </xdr:from>
    <xdr:to>
      <xdr:col>11</xdr:col>
      <xdr:colOff>31750</xdr:colOff>
      <xdr:row>59</xdr:row>
      <xdr:rowOff>158242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18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68834</xdr:rowOff>
    </xdr:from>
    <xdr:to>
      <xdr:col>23</xdr:col>
      <xdr:colOff>184150</xdr:colOff>
      <xdr:row>59</xdr:row>
      <xdr:rowOff>170434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85361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167894</xdr:rowOff>
    </xdr:from>
    <xdr:to>
      <xdr:col>15</xdr:col>
      <xdr:colOff>133350</xdr:colOff>
      <xdr:row>59</xdr:row>
      <xdr:rowOff>98044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108221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107442</xdr:rowOff>
    </xdr:from>
    <xdr:to>
      <xdr:col>11</xdr:col>
      <xdr:colOff>82550</xdr:colOff>
      <xdr:row>60</xdr:row>
      <xdr:rowOff>37592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47769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20574</xdr:rowOff>
    </xdr:from>
    <xdr:to>
      <xdr:col>7</xdr:col>
      <xdr:colOff>31750</xdr:colOff>
      <xdr:row>59</xdr:row>
      <xdr:rowOff>122174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132351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人当たりの金額が類似団体平均を上回っているのは、主に物件費の割合が高いことが要因となっている。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今後は適正な定員管理や事務事業の見直しによる経費削減に努める。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50991</xdr:rowOff>
    </xdr:from>
    <xdr:to>
      <xdr:col>23</xdr:col>
      <xdr:colOff>133350</xdr:colOff>
      <xdr:row>84</xdr:row>
      <xdr:rowOff>152769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52791"/>
          <a:ext cx="838200" cy="1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32705</xdr:rowOff>
    </xdr:from>
    <xdr:to>
      <xdr:col>19</xdr:col>
      <xdr:colOff>133350</xdr:colOff>
      <xdr:row>84</xdr:row>
      <xdr:rowOff>50991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34505"/>
          <a:ext cx="889000" cy="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32705</xdr:rowOff>
    </xdr:from>
    <xdr:to>
      <xdr:col>15</xdr:col>
      <xdr:colOff>82550</xdr:colOff>
      <xdr:row>84</xdr:row>
      <xdr:rowOff>34875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34505"/>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13934</xdr:rowOff>
    </xdr:from>
    <xdr:to>
      <xdr:col>11</xdr:col>
      <xdr:colOff>31750</xdr:colOff>
      <xdr:row>84</xdr:row>
      <xdr:rowOff>34875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15734"/>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101969</xdr:rowOff>
    </xdr:from>
    <xdr:to>
      <xdr:col>23</xdr:col>
      <xdr:colOff>184150</xdr:colOff>
      <xdr:row>85</xdr:row>
      <xdr:rowOff>32119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74046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7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191</xdr:rowOff>
    </xdr:from>
    <xdr:to>
      <xdr:col>19</xdr:col>
      <xdr:colOff>184150</xdr:colOff>
      <xdr:row>84</xdr:row>
      <xdr:rowOff>101791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86568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8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153355</xdr:rowOff>
    </xdr:from>
    <xdr:to>
      <xdr:col>15</xdr:col>
      <xdr:colOff>133350</xdr:colOff>
      <xdr:row>84</xdr:row>
      <xdr:rowOff>83505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68282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155525</xdr:rowOff>
    </xdr:from>
    <xdr:to>
      <xdr:col>11</xdr:col>
      <xdr:colOff>82550</xdr:colOff>
      <xdr:row>84</xdr:row>
      <xdr:rowOff>85675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8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70452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7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134584</xdr:rowOff>
    </xdr:from>
    <xdr:to>
      <xdr:col>7</xdr:col>
      <xdr:colOff>31750</xdr:colOff>
      <xdr:row>84</xdr:row>
      <xdr:rowOff>64734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49511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人事院勧告及び国の指導を踏まえ、給与の適正化を実施してきたところであり、今後も国の動向を注視し、適正な給与体系の維持に努める。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なお、学歴や年齢によらず、能力のある職員を積極的に登用してきたことから、類似団体との比較では高い数値となっている。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89</xdr:row>
      <xdr:rowOff>21589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99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89</xdr:row>
      <xdr:rowOff>21589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910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88</xdr:row>
      <xdr:rowOff>144780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910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144780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6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簡素で効率的な行財政運営を行うために、職員数の適正な管理と適正な職員配置を進めてきたこと及び技能労務職の退職不補充の結果、類似団体と比べ低い数値となっている。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85598</xdr:rowOff>
    </xdr:from>
    <xdr:to>
      <xdr:col>81</xdr:col>
      <xdr:colOff>44450</xdr:colOff>
      <xdr:row>61</xdr:row>
      <xdr:rowOff>107315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404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63881</xdr:rowOff>
    </xdr:from>
    <xdr:to>
      <xdr:col>77</xdr:col>
      <xdr:colOff>44450</xdr:colOff>
      <xdr:row>61</xdr:row>
      <xdr:rowOff>85598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2233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63881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02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44577</xdr:rowOff>
    </xdr:from>
    <xdr:to>
      <xdr:col>68</xdr:col>
      <xdr:colOff>152400</xdr:colOff>
      <xdr:row>61</xdr:row>
      <xdr:rowOff>51816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030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34798</xdr:rowOff>
    </xdr:from>
    <xdr:to>
      <xdr:col>77</xdr:col>
      <xdr:colOff>95250</xdr:colOff>
      <xdr:row>61</xdr:row>
      <xdr:rowOff>136398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146575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13081</xdr:rowOff>
    </xdr:from>
    <xdr:to>
      <xdr:col>73</xdr:col>
      <xdr:colOff>44450</xdr:colOff>
      <xdr:row>61</xdr:row>
      <xdr:rowOff>114681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124858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112793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165227</xdr:rowOff>
    </xdr:from>
    <xdr:to>
      <xdr:col>64</xdr:col>
      <xdr:colOff>152400</xdr:colOff>
      <xdr:row>61</xdr:row>
      <xdr:rowOff>95377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105554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今後も、事務事業の効率化や基金の活用等により、起債に大きく頼ることのない財政運営に努める。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43604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5426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51646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類似団体平均を大きく下回っており、良好な状態を保っている。</a:t>
          </a:r>
        </a:p>
        <a:p>
          <a:r>
            <a:rPr kumimoji="1" lang="ja-JP" altLang="en-US" sz="1300">
              <a:latin typeface="ＭＳ Ｐゴシック" panose="020B0600070205080204" pitchFamily="50" charset="-128"/>
              <a:ea typeface="ＭＳ Ｐゴシック" panose="020B0600070205080204" pitchFamily="50" charset="-128"/>
            </a:rPr>
            <a:t>　その主な要因としては、市債の現在高の減（平成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年度以降減少）等による将来負担額の減並びに財政調整基金等の積み立てや次世代教育環境整備基金、都市基盤整備基金への一財の積み立てによる充当可能財源等の増があげられる。　</a:t>
          </a:r>
        </a:p>
        <a:p>
          <a:r>
            <a:rPr kumimoji="1" lang="ja-JP" altLang="en-US" sz="1300">
              <a:latin typeface="ＭＳ Ｐゴシック" panose="020B0600070205080204" pitchFamily="50" charset="-128"/>
              <a:ea typeface="ＭＳ Ｐゴシック" panose="020B0600070205080204" pitchFamily="50" charset="-128"/>
            </a:rPr>
            <a:t>　今後も、引き続き計画的な市債発行に努めるなど、健全な財政運営に努める。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や年齢によらず、能力のある職員を積極的に登用してきたことから、類似団体と比べ給与水準は比較的高くなっているが、簡素で効率的な行財政運営を行うために、職員数の適正な管理と適正な職員配置を進めていることで、類似団体平均を下回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143328</xdr:rowOff>
    </xdr:from>
    <xdr:to>
      <xdr:col>24</xdr:col>
      <xdr:colOff>25400</xdr:colOff>
      <xdr:row>33</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29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154214</xdr:rowOff>
    </xdr:from>
    <xdr:to>
      <xdr:col>19</xdr:col>
      <xdr:colOff>187325</xdr:colOff>
      <xdr:row>33</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4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154214</xdr:rowOff>
    </xdr:from>
    <xdr:to>
      <xdr:col>15</xdr:col>
      <xdr:colOff>98425</xdr:colOff>
      <xdr:row>33</xdr:row>
      <xdr:rowOff>26307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4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154214</xdr:rowOff>
    </xdr:from>
    <xdr:to>
      <xdr:col>11</xdr:col>
      <xdr:colOff>9525</xdr:colOff>
      <xdr:row>33</xdr:row>
      <xdr:rowOff>26307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4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92528</xdr:rowOff>
    </xdr:from>
    <xdr:to>
      <xdr:col>24</xdr:col>
      <xdr:colOff>76200</xdr:colOff>
      <xdr:row>33</xdr:row>
      <xdr:rowOff>22678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125186</xdr:rowOff>
    </xdr:from>
    <xdr:to>
      <xdr:col>20</xdr:col>
      <xdr:colOff>38100</xdr:colOff>
      <xdr:row>33</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65513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8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103414</xdr:rowOff>
    </xdr:from>
    <xdr:to>
      <xdr:col>15</xdr:col>
      <xdr:colOff>149225</xdr:colOff>
      <xdr:row>33</xdr:row>
      <xdr:rowOff>33564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43741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146957</xdr:rowOff>
    </xdr:from>
    <xdr:to>
      <xdr:col>11</xdr:col>
      <xdr:colOff>60325</xdr:colOff>
      <xdr:row>33</xdr:row>
      <xdr:rowOff>77107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87284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103414</xdr:rowOff>
    </xdr:from>
    <xdr:to>
      <xdr:col>6</xdr:col>
      <xdr:colOff>171450</xdr:colOff>
      <xdr:row>33</xdr:row>
      <xdr:rowOff>33564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43741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類似団体平均を大きく上回っているが、これは指定管理者制度の導入などにより、業務委託が増えていることが主な要因である。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類似団体と比較して物件費の割合が高い傾向にあるため、引き続き事務事業の見直し等による経費削減に努める。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76708</xdr:rowOff>
    </xdr:from>
    <xdr:to>
      <xdr:col>82</xdr:col>
      <xdr:colOff>107950</xdr:colOff>
      <xdr:row>21</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5057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76708</xdr:rowOff>
    </xdr:from>
    <xdr:to>
      <xdr:col>78</xdr:col>
      <xdr:colOff>69850</xdr:colOff>
      <xdr:row>20</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5057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21</xdr:row>
      <xdr:rowOff>42418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78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14986</xdr:rowOff>
    </xdr:from>
    <xdr:to>
      <xdr:col>69</xdr:col>
      <xdr:colOff>92075</xdr:colOff>
      <xdr:row>21</xdr:row>
      <xdr:rowOff>42418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15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163068</xdr:rowOff>
    </xdr:from>
    <xdr:to>
      <xdr:col>82</xdr:col>
      <xdr:colOff>158750</xdr:colOff>
      <xdr:row>21</xdr:row>
      <xdr:rowOff>93218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135145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6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25908</xdr:rowOff>
    </xdr:from>
    <xdr:to>
      <xdr:col>78</xdr:col>
      <xdr:colOff>120650</xdr:colOff>
      <xdr:row>20</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112285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4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99060</xdr:rowOff>
    </xdr:from>
    <xdr:to>
      <xdr:col>74</xdr:col>
      <xdr:colOff>31750</xdr:colOff>
      <xdr:row>21</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13987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163068</xdr:rowOff>
    </xdr:from>
    <xdr:to>
      <xdr:col>69</xdr:col>
      <xdr:colOff>142875</xdr:colOff>
      <xdr:row>21</xdr:row>
      <xdr:rowOff>93218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77995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7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135636</xdr:rowOff>
    </xdr:from>
    <xdr:to>
      <xdr:col>65</xdr:col>
      <xdr:colOff>53975</xdr:colOff>
      <xdr:row>21</xdr:row>
      <xdr:rowOff>65786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ポイント悪化し、依然として類似団体平均を上回っている。この主な要因としては、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保育所等に対する給付費</a:t>
          </a:r>
          <a:r>
            <a:rPr kumimoji="1" lang="ja-JP" altLang="en-US" sz="1300">
              <a:latin typeface="ＭＳ Ｐゴシック" panose="020B0600070205080204" pitchFamily="50" charset="-128"/>
              <a:ea typeface="ＭＳ Ｐゴシック" panose="020B0600070205080204" pitchFamily="50" charset="-128"/>
            </a:rPr>
            <a:t>の増等があげられる。</a:t>
          </a:r>
        </a:p>
        <a:p>
          <a:r>
            <a:rPr kumimoji="1" lang="ja-JP" altLang="en-US" sz="1300">
              <a:latin typeface="ＭＳ Ｐゴシック" panose="020B0600070205080204" pitchFamily="50" charset="-128"/>
              <a:ea typeface="ＭＳ Ｐゴシック" panose="020B0600070205080204" pitchFamily="50" charset="-128"/>
            </a:rPr>
            <a:t>　今後も増加が予想されるため、国・県等の動向に留意し、特定財源の確保に努める。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ポイント改善しており、類似団体平均を下回り、比較的弾性力がある。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今後は施設の老朽化に伴う維持補修費の増加が予想されるため、引き続き支出内容を精査し、長寿命化修繕計画等に基づく適正な執行に努める。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15422</xdr:rowOff>
    </xdr:from>
    <xdr:to>
      <xdr:col>82</xdr:col>
      <xdr:colOff>107950</xdr:colOff>
      <xdr:row>53</xdr:row>
      <xdr:rowOff>102507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022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102507</xdr:rowOff>
    </xdr:from>
    <xdr:to>
      <xdr:col>78</xdr:col>
      <xdr:colOff>69850</xdr:colOff>
      <xdr:row>53</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22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136072</xdr:rowOff>
    </xdr:from>
    <xdr:to>
      <xdr:col>82</xdr:col>
      <xdr:colOff>158750</xdr:colOff>
      <xdr:row>53</xdr:row>
      <xdr:rowOff>66222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44649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下水道事業の法適化に伴い下水道事業会計繰出金が皆増となった</a:t>
          </a:r>
          <a:r>
            <a:rPr kumimoji="1" lang="ja-JP" altLang="en-US" sz="1300">
              <a:latin typeface="ＭＳ Ｐゴシック" panose="020B0600070205080204" pitchFamily="50" charset="-128"/>
              <a:ea typeface="ＭＳ Ｐゴシック" panose="020B0600070205080204" pitchFamily="50" charset="-128"/>
            </a:rPr>
            <a:t>ことなどにより、前年度比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ポイント悪化した。今後は、補助金や負担金等の見直しを含め、適正な執行に努める。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38</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7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ポイント改善し、類似団体平均を大きく下回っており、比較的弾力性がある。</a:t>
          </a:r>
        </a:p>
        <a:p>
          <a:r>
            <a:rPr kumimoji="1" lang="ja-JP" altLang="en-US" sz="1300">
              <a:latin typeface="ＭＳ Ｐゴシック" panose="020B0600070205080204" pitchFamily="50" charset="-128"/>
              <a:ea typeface="ＭＳ Ｐゴシック" panose="020B0600070205080204" pitchFamily="50" charset="-128"/>
            </a:rPr>
            <a:t>　今後も計画的な市債発行により、市債残高を適正な範囲内に抑制するよう努める。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60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51562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92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10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xdr:rowOff>
    </xdr:from>
    <xdr:to>
      <xdr:col>6</xdr:col>
      <xdr:colOff>171450</xdr:colOff>
      <xdr:row>75</xdr:row>
      <xdr:rowOff>102362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112539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ポイント悪化しており、依然として類似団体平均を上回っている。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これは、物件費に係る経常収支比率が高いことが主な要因である。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今後は、事務事業の見直し等を含めたより一層の経費削減に努める。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8128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08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623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147574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150946</xdr:rowOff>
    </xdr:from>
    <xdr:to>
      <xdr:col>29</xdr:col>
      <xdr:colOff>127000</xdr:colOff>
      <xdr:row>18</xdr:row>
      <xdr:rowOff>161442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84671"/>
          <a:ext cx="6477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161442</xdr:rowOff>
    </xdr:from>
    <xdr:to>
      <xdr:col>26</xdr:col>
      <xdr:colOff>50800</xdr:colOff>
      <xdr:row>19</xdr:row>
      <xdr:rowOff>12243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95167"/>
          <a:ext cx="698500" cy="2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8223</xdr:rowOff>
    </xdr:from>
    <xdr:to>
      <xdr:col>22</xdr:col>
      <xdr:colOff>114300</xdr:colOff>
      <xdr:row>19</xdr:row>
      <xdr:rowOff>12243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13398"/>
          <a:ext cx="698500" cy="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8223</xdr:rowOff>
    </xdr:from>
    <xdr:to>
      <xdr:col>18</xdr:col>
      <xdr:colOff>177800</xdr:colOff>
      <xdr:row>19</xdr:row>
      <xdr:rowOff>16491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13398"/>
          <a:ext cx="698500" cy="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100146</xdr:rowOff>
    </xdr:from>
    <xdr:to>
      <xdr:col>29</xdr:col>
      <xdr:colOff>177800</xdr:colOff>
      <xdr:row>19</xdr:row>
      <xdr:rowOff>30296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110642</xdr:rowOff>
    </xdr:from>
    <xdr:to>
      <xdr:col>26</xdr:col>
      <xdr:colOff>101600</xdr:colOff>
      <xdr:row>19</xdr:row>
      <xdr:rowOff>40792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4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25569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3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132893</xdr:rowOff>
    </xdr:from>
    <xdr:to>
      <xdr:col>22</xdr:col>
      <xdr:colOff>165100</xdr:colOff>
      <xdr:row>19</xdr:row>
      <xdr:rowOff>63043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47820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128873</xdr:rowOff>
    </xdr:from>
    <xdr:to>
      <xdr:col>19</xdr:col>
      <xdr:colOff>38100</xdr:colOff>
      <xdr:row>19</xdr:row>
      <xdr:rowOff>59023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43800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137141</xdr:rowOff>
    </xdr:from>
    <xdr:to>
      <xdr:col>15</xdr:col>
      <xdr:colOff>101600</xdr:colOff>
      <xdr:row>19</xdr:row>
      <xdr:rowOff>67291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156680</xdr:rowOff>
    </xdr:from>
    <xdr:to>
      <xdr:col>29</xdr:col>
      <xdr:colOff>127000</xdr:colOff>
      <xdr:row>37</xdr:row>
      <xdr:rowOff>93663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9930"/>
          <a:ext cx="647700" cy="10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93663</xdr:rowOff>
    </xdr:from>
    <xdr:to>
      <xdr:col>26</xdr:col>
      <xdr:colOff>50800</xdr:colOff>
      <xdr:row>37</xdr:row>
      <xdr:rowOff>148565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18363"/>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29731</xdr:rowOff>
    </xdr:from>
    <xdr:to>
      <xdr:col>22</xdr:col>
      <xdr:colOff>114300</xdr:colOff>
      <xdr:row>37</xdr:row>
      <xdr:rowOff>148565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54431"/>
          <a:ext cx="698500" cy="1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29731</xdr:rowOff>
    </xdr:from>
    <xdr:to>
      <xdr:col>18</xdr:col>
      <xdr:colOff>177800</xdr:colOff>
      <xdr:row>37</xdr:row>
      <xdr:rowOff>32550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54431"/>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105880</xdr:rowOff>
    </xdr:from>
    <xdr:to>
      <xdr:col>29</xdr:col>
      <xdr:colOff>177800</xdr:colOff>
      <xdr:row>37</xdr:row>
      <xdr:rowOff>36030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77957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42863</xdr:rowOff>
    </xdr:from>
    <xdr:to>
      <xdr:col>26</xdr:col>
      <xdr:colOff>101600</xdr:colOff>
      <xdr:row>37</xdr:row>
      <xdr:rowOff>144463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6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129240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97765</xdr:rowOff>
    </xdr:from>
    <xdr:to>
      <xdr:col>22</xdr:col>
      <xdr:colOff>165100</xdr:colOff>
      <xdr:row>37</xdr:row>
      <xdr:rowOff>199365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2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184142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0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150381</xdr:rowOff>
    </xdr:from>
    <xdr:to>
      <xdr:col>19</xdr:col>
      <xdr:colOff>38100</xdr:colOff>
      <xdr:row>37</xdr:row>
      <xdr:rowOff>80531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0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65308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153200</xdr:rowOff>
    </xdr:from>
    <xdr:to>
      <xdr:col>15</xdr:col>
      <xdr:colOff>101600</xdr:colOff>
      <xdr:row>37</xdr:row>
      <xdr:rowOff>83350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68127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89789</xdr:rowOff>
    </xdr:from>
    <xdr:to>
      <xdr:col>24</xdr:col>
      <xdr:colOff>63500</xdr:colOff>
      <xdr:row>37</xdr:row>
      <xdr:rowOff>111239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3439"/>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89789</xdr:rowOff>
    </xdr:from>
    <xdr:to>
      <xdr:col>19</xdr:col>
      <xdr:colOff>177800</xdr:colOff>
      <xdr:row>37</xdr:row>
      <xdr:rowOff>133452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343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133452</xdr:rowOff>
    </xdr:from>
    <xdr:to>
      <xdr:col>15</xdr:col>
      <xdr:colOff>50800</xdr:colOff>
      <xdr:row>37</xdr:row>
      <xdr:rowOff>170294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7102"/>
          <a:ext cx="889000" cy="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164503</xdr:rowOff>
    </xdr:from>
    <xdr:to>
      <xdr:col>10</xdr:col>
      <xdr:colOff>114300</xdr:colOff>
      <xdr:row>37</xdr:row>
      <xdr:rowOff>170294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08153"/>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60439</xdr:rowOff>
    </xdr:from>
    <xdr:to>
      <xdr:col>24</xdr:col>
      <xdr:colOff>114300</xdr:colOff>
      <xdr:row>37</xdr:row>
      <xdr:rowOff>162040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38866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38989</xdr:rowOff>
    </xdr:from>
    <xdr:to>
      <xdr:col>20</xdr:col>
      <xdr:colOff>38100</xdr:colOff>
      <xdr:row>37</xdr:row>
      <xdr:rowOff>140589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131716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82652</xdr:rowOff>
    </xdr:from>
    <xdr:to>
      <xdr:col>15</xdr:col>
      <xdr:colOff>101600</xdr:colOff>
      <xdr:row>38</xdr:row>
      <xdr:rowOff>12802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119494</xdr:rowOff>
    </xdr:from>
    <xdr:to>
      <xdr:col>10</xdr:col>
      <xdr:colOff>165100</xdr:colOff>
      <xdr:row>38</xdr:row>
      <xdr:rowOff>49644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113703</xdr:rowOff>
    </xdr:from>
    <xdr:to>
      <xdr:col>6</xdr:col>
      <xdr:colOff>38100</xdr:colOff>
      <xdr:row>38</xdr:row>
      <xdr:rowOff>43853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34980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xdr:rowOff>
    </xdr:from>
    <xdr:to>
      <xdr:col>24</xdr:col>
      <xdr:colOff>63500</xdr:colOff>
      <xdr:row>54</xdr:row>
      <xdr:rowOff>10247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86941"/>
          <a:ext cx="838200" cy="18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10247</xdr:rowOff>
    </xdr:from>
    <xdr:to>
      <xdr:col>19</xdr:col>
      <xdr:colOff>177800</xdr:colOff>
      <xdr:row>54</xdr:row>
      <xdr:rowOff>18020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685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17170</xdr:rowOff>
    </xdr:from>
    <xdr:to>
      <xdr:col>15</xdr:col>
      <xdr:colOff>50800</xdr:colOff>
      <xdr:row>54</xdr:row>
      <xdr:rowOff>18020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75470"/>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14460</xdr:rowOff>
    </xdr:from>
    <xdr:to>
      <xdr:col>10</xdr:col>
      <xdr:colOff>114300</xdr:colOff>
      <xdr:row>54</xdr:row>
      <xdr:rowOff>17170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2727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120741</xdr:rowOff>
    </xdr:from>
    <xdr:to>
      <xdr:col>24</xdr:col>
      <xdr:colOff>114300</xdr:colOff>
      <xdr:row>53</xdr:row>
      <xdr:rowOff>50891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143618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130897</xdr:rowOff>
    </xdr:from>
    <xdr:to>
      <xdr:col>20</xdr:col>
      <xdr:colOff>38100</xdr:colOff>
      <xdr:row>54</xdr:row>
      <xdr:rowOff>61047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77574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9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138670</xdr:rowOff>
    </xdr:from>
    <xdr:to>
      <xdr:col>15</xdr:col>
      <xdr:colOff>101600</xdr:colOff>
      <xdr:row>54</xdr:row>
      <xdr:rowOff>68820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85347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0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137820</xdr:rowOff>
    </xdr:from>
    <xdr:to>
      <xdr:col>10</xdr:col>
      <xdr:colOff>165100</xdr:colOff>
      <xdr:row>54</xdr:row>
      <xdr:rowOff>67970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84497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9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135110</xdr:rowOff>
    </xdr:from>
    <xdr:to>
      <xdr:col>6</xdr:col>
      <xdr:colOff>38100</xdr:colOff>
      <xdr:row>54</xdr:row>
      <xdr:rowOff>65260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81787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899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150640</xdr:rowOff>
    </xdr:from>
    <xdr:to>
      <xdr:col>24</xdr:col>
      <xdr:colOff>63500</xdr:colOff>
      <xdr:row>73</xdr:row>
      <xdr:rowOff>16583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495040"/>
          <a:ext cx="8382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150640</xdr:rowOff>
    </xdr:from>
    <xdr:to>
      <xdr:col>19</xdr:col>
      <xdr:colOff>177800</xdr:colOff>
      <xdr:row>72</xdr:row>
      <xdr:rowOff>157172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24950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169255</xdr:rowOff>
    </xdr:from>
    <xdr:to>
      <xdr:col>15</xdr:col>
      <xdr:colOff>50800</xdr:colOff>
      <xdr:row>72</xdr:row>
      <xdr:rowOff>157172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342205"/>
          <a:ext cx="889000" cy="1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169255</xdr:rowOff>
    </xdr:from>
    <xdr:to>
      <xdr:col>10</xdr:col>
      <xdr:colOff>114300</xdr:colOff>
      <xdr:row>73</xdr:row>
      <xdr:rowOff>23767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342205"/>
          <a:ext cx="889000" cy="19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137233</xdr:rowOff>
    </xdr:from>
    <xdr:to>
      <xdr:col>24</xdr:col>
      <xdr:colOff>114300</xdr:colOff>
      <xdr:row>73</xdr:row>
      <xdr:rowOff>67383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4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160110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3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99840</xdr:rowOff>
    </xdr:from>
    <xdr:to>
      <xdr:col>20</xdr:col>
      <xdr:colOff>38100</xdr:colOff>
      <xdr:row>73</xdr:row>
      <xdr:rowOff>29990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46517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21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106372</xdr:rowOff>
    </xdr:from>
    <xdr:to>
      <xdr:col>15</xdr:col>
      <xdr:colOff>101600</xdr:colOff>
      <xdr:row>73</xdr:row>
      <xdr:rowOff>36522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53049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2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118455</xdr:rowOff>
    </xdr:from>
    <xdr:to>
      <xdr:col>10</xdr:col>
      <xdr:colOff>165100</xdr:colOff>
      <xdr:row>72</xdr:row>
      <xdr:rowOff>48605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65132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0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144417</xdr:rowOff>
    </xdr:from>
    <xdr:to>
      <xdr:col>6</xdr:col>
      <xdr:colOff>38100</xdr:colOff>
      <xdr:row>73</xdr:row>
      <xdr:rowOff>74567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4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91094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26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48293</xdr:rowOff>
    </xdr:from>
    <xdr:to>
      <xdr:col>24</xdr:col>
      <xdr:colOff>62865</xdr:colOff>
      <xdr:row>97</xdr:row>
      <xdr:rowOff>150281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50243"/>
          <a:ext cx="1270" cy="113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154108</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150281</xdr:rowOff>
    </xdr:from>
    <xdr:to>
      <xdr:col>24</xdr:col>
      <xdr:colOff>152400</xdr:colOff>
      <xdr:row>97</xdr:row>
      <xdr:rowOff>150281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8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166420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2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48293</xdr:rowOff>
    </xdr:from>
    <xdr:to>
      <xdr:col>24</xdr:col>
      <xdr:colOff>152400</xdr:colOff>
      <xdr:row>91</xdr:row>
      <xdr:rowOff>48293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5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152403</xdr:rowOff>
    </xdr:from>
    <xdr:to>
      <xdr:col>24</xdr:col>
      <xdr:colOff>63500</xdr:colOff>
      <xdr:row>97</xdr:row>
      <xdr:rowOff>29711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40153"/>
          <a:ext cx="838200" cy="2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105343</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5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82466</xdr:rowOff>
    </xdr:from>
    <xdr:to>
      <xdr:col>24</xdr:col>
      <xdr:colOff>114300</xdr:colOff>
      <xdr:row>95</xdr:row>
      <xdr:rowOff>12616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29711</xdr:rowOff>
    </xdr:from>
    <xdr:to>
      <xdr:col>19</xdr:col>
      <xdr:colOff>177800</xdr:colOff>
      <xdr:row>97</xdr:row>
      <xdr:rowOff>62041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60361"/>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87823</xdr:rowOff>
    </xdr:from>
    <xdr:to>
      <xdr:col>20</xdr:col>
      <xdr:colOff>38100</xdr:colOff>
      <xdr:row>96</xdr:row>
      <xdr:rowOff>17973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34500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62041</xdr:rowOff>
    </xdr:from>
    <xdr:to>
      <xdr:col>15</xdr:col>
      <xdr:colOff>50800</xdr:colOff>
      <xdr:row>97</xdr:row>
      <xdr:rowOff>115567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92691"/>
          <a:ext cx="889000" cy="5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84753</xdr:rowOff>
    </xdr:from>
    <xdr:to>
      <xdr:col>15</xdr:col>
      <xdr:colOff>101600</xdr:colOff>
      <xdr:row>96</xdr:row>
      <xdr:rowOff>14903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31430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115567</xdr:rowOff>
    </xdr:from>
    <xdr:to>
      <xdr:col>10</xdr:col>
      <xdr:colOff>114300</xdr:colOff>
      <xdr:row>98</xdr:row>
      <xdr:rowOff>42577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46217"/>
          <a:ext cx="889000" cy="9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101898</xdr:rowOff>
    </xdr:from>
    <xdr:to>
      <xdr:col>10</xdr:col>
      <xdr:colOff>165100</xdr:colOff>
      <xdr:row>96</xdr:row>
      <xdr:rowOff>32048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48575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167832</xdr:rowOff>
    </xdr:from>
    <xdr:to>
      <xdr:col>6</xdr:col>
      <xdr:colOff>38100</xdr:colOff>
      <xdr:row>96</xdr:row>
      <xdr:rowOff>97982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5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101603</xdr:rowOff>
    </xdr:from>
    <xdr:to>
      <xdr:col>24</xdr:col>
      <xdr:colOff>114300</xdr:colOff>
      <xdr:row>96</xdr:row>
      <xdr:rowOff>31753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8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80030</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150361</xdr:rowOff>
    </xdr:from>
    <xdr:to>
      <xdr:col>20</xdr:col>
      <xdr:colOff>38100</xdr:colOff>
      <xdr:row>97</xdr:row>
      <xdr:rowOff>80511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71638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11241</xdr:rowOff>
    </xdr:from>
    <xdr:to>
      <xdr:col>15</xdr:col>
      <xdr:colOff>101600</xdr:colOff>
      <xdr:row>97</xdr:row>
      <xdr:rowOff>112841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103968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64767</xdr:rowOff>
    </xdr:from>
    <xdr:to>
      <xdr:col>10</xdr:col>
      <xdr:colOff>165100</xdr:colOff>
      <xdr:row>97</xdr:row>
      <xdr:rowOff>166367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157494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163227</xdr:rowOff>
    </xdr:from>
    <xdr:to>
      <xdr:col>6</xdr:col>
      <xdr:colOff>38100</xdr:colOff>
      <xdr:row>98</xdr:row>
      <xdr:rowOff>93377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84504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53403</xdr:rowOff>
    </xdr:from>
    <xdr:to>
      <xdr:col>55</xdr:col>
      <xdr:colOff>0</xdr:colOff>
      <xdr:row>35</xdr:row>
      <xdr:rowOff>73210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882703"/>
          <a:ext cx="838200" cy="1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49366</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50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53403</xdr:rowOff>
    </xdr:from>
    <xdr:to>
      <xdr:col>50</xdr:col>
      <xdr:colOff>114300</xdr:colOff>
      <xdr:row>36</xdr:row>
      <xdr:rowOff>152028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882703"/>
          <a:ext cx="889000" cy="44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139553</xdr:rowOff>
    </xdr:from>
    <xdr:to>
      <xdr:col>45</xdr:col>
      <xdr:colOff>177800</xdr:colOff>
      <xdr:row>36</xdr:row>
      <xdr:rowOff>152028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311753"/>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125168</xdr:rowOff>
    </xdr:from>
    <xdr:to>
      <xdr:col>41</xdr:col>
      <xdr:colOff>50800</xdr:colOff>
      <xdr:row>36</xdr:row>
      <xdr:rowOff>139553</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297368"/>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22410</xdr:rowOff>
    </xdr:from>
    <xdr:to>
      <xdr:col>55</xdr:col>
      <xdr:colOff>50800</xdr:colOff>
      <xdr:row>35</xdr:row>
      <xdr:rowOff>124010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45287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8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2603</xdr:rowOff>
    </xdr:from>
    <xdr:to>
      <xdr:col>50</xdr:col>
      <xdr:colOff>165100</xdr:colOff>
      <xdr:row>34</xdr:row>
      <xdr:rowOff>104203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120730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60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101228</xdr:rowOff>
    </xdr:from>
    <xdr:to>
      <xdr:col>46</xdr:col>
      <xdr:colOff>38100</xdr:colOff>
      <xdr:row>37</xdr:row>
      <xdr:rowOff>31378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22505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88753</xdr:rowOff>
    </xdr:from>
    <xdr:to>
      <xdr:col>41</xdr:col>
      <xdr:colOff>101600</xdr:colOff>
      <xdr:row>37</xdr:row>
      <xdr:rowOff>18903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10030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5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74368</xdr:rowOff>
    </xdr:from>
    <xdr:to>
      <xdr:col>36</xdr:col>
      <xdr:colOff>165100</xdr:colOff>
      <xdr:row>37</xdr:row>
      <xdr:rowOff>4518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4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167095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3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113827</xdr:rowOff>
    </xdr:from>
    <xdr:to>
      <xdr:col>55</xdr:col>
      <xdr:colOff>0</xdr:colOff>
      <xdr:row>57</xdr:row>
      <xdr:rowOff>145845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86477"/>
          <a:ext cx="838200" cy="3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113827</xdr:rowOff>
    </xdr:from>
    <xdr:to>
      <xdr:col>50</xdr:col>
      <xdr:colOff>114300</xdr:colOff>
      <xdr:row>57</xdr:row>
      <xdr:rowOff>158157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86477"/>
          <a:ext cx="8890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137944</xdr:rowOff>
    </xdr:from>
    <xdr:to>
      <xdr:col>45</xdr:col>
      <xdr:colOff>177800</xdr:colOff>
      <xdr:row>57</xdr:row>
      <xdr:rowOff>158157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10594"/>
          <a:ext cx="8890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106356</xdr:rowOff>
    </xdr:from>
    <xdr:to>
      <xdr:col>41</xdr:col>
      <xdr:colOff>50800</xdr:colOff>
      <xdr:row>57</xdr:row>
      <xdr:rowOff>137944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79006"/>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95045</xdr:rowOff>
    </xdr:from>
    <xdr:to>
      <xdr:col>55</xdr:col>
      <xdr:colOff>50800</xdr:colOff>
      <xdr:row>58</xdr:row>
      <xdr:rowOff>25195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63027</xdr:rowOff>
    </xdr:from>
    <xdr:to>
      <xdr:col>50</xdr:col>
      <xdr:colOff>165100</xdr:colOff>
      <xdr:row>57</xdr:row>
      <xdr:rowOff>164627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155754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2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107357</xdr:rowOff>
    </xdr:from>
    <xdr:to>
      <xdr:col>46</xdr:col>
      <xdr:colOff>38100</xdr:colOff>
      <xdr:row>58</xdr:row>
      <xdr:rowOff>37507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28634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87144</xdr:rowOff>
    </xdr:from>
    <xdr:to>
      <xdr:col>41</xdr:col>
      <xdr:colOff>101600</xdr:colOff>
      <xdr:row>58</xdr:row>
      <xdr:rowOff>17294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8421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55556</xdr:rowOff>
    </xdr:from>
    <xdr:to>
      <xdr:col>36</xdr:col>
      <xdr:colOff>165100</xdr:colOff>
      <xdr:row>57</xdr:row>
      <xdr:rowOff>157156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148283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2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109976</xdr:rowOff>
    </xdr:from>
    <xdr:to>
      <xdr:col>55</xdr:col>
      <xdr:colOff>0</xdr:colOff>
      <xdr:row>77</xdr:row>
      <xdr:rowOff>112863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11626"/>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109976</xdr:rowOff>
    </xdr:from>
    <xdr:to>
      <xdr:col>50</xdr:col>
      <xdr:colOff>114300</xdr:colOff>
      <xdr:row>77</xdr:row>
      <xdr:rowOff>128442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11626"/>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103484</xdr:rowOff>
    </xdr:from>
    <xdr:to>
      <xdr:col>45</xdr:col>
      <xdr:colOff>177800</xdr:colOff>
      <xdr:row>77</xdr:row>
      <xdr:rowOff>128442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05134"/>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42236</xdr:rowOff>
    </xdr:from>
    <xdr:to>
      <xdr:col>41</xdr:col>
      <xdr:colOff>50800</xdr:colOff>
      <xdr:row>77</xdr:row>
      <xdr:rowOff>103484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43886"/>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62063</xdr:rowOff>
    </xdr:from>
    <xdr:to>
      <xdr:col>55</xdr:col>
      <xdr:colOff>50800</xdr:colOff>
      <xdr:row>77</xdr:row>
      <xdr:rowOff>163663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157425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8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59176</xdr:rowOff>
    </xdr:from>
    <xdr:to>
      <xdr:col>50</xdr:col>
      <xdr:colOff>165100</xdr:colOff>
      <xdr:row>77</xdr:row>
      <xdr:rowOff>160776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5853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0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77642</xdr:rowOff>
    </xdr:from>
    <xdr:to>
      <xdr:col>46</xdr:col>
      <xdr:colOff>38100</xdr:colOff>
      <xdr:row>78</xdr:row>
      <xdr:rowOff>7792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24319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5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52684</xdr:rowOff>
    </xdr:from>
    <xdr:to>
      <xdr:col>41</xdr:col>
      <xdr:colOff>101600</xdr:colOff>
      <xdr:row>77</xdr:row>
      <xdr:rowOff>154284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145411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3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162886</xdr:rowOff>
    </xdr:from>
    <xdr:to>
      <xdr:col>36</xdr:col>
      <xdr:colOff>165100</xdr:colOff>
      <xdr:row>77</xdr:row>
      <xdr:rowOff>93036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9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109563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141185</xdr:rowOff>
    </xdr:from>
    <xdr:to>
      <xdr:col>55</xdr:col>
      <xdr:colOff>0</xdr:colOff>
      <xdr:row>97</xdr:row>
      <xdr:rowOff>98037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00385"/>
          <a:ext cx="8382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141185</xdr:rowOff>
    </xdr:from>
    <xdr:to>
      <xdr:col>50</xdr:col>
      <xdr:colOff>114300</xdr:colOff>
      <xdr:row>97</xdr:row>
      <xdr:rowOff>73216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00385"/>
          <a:ext cx="889000" cy="10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73216</xdr:rowOff>
    </xdr:from>
    <xdr:to>
      <xdr:col>45</xdr:col>
      <xdr:colOff>177800</xdr:colOff>
      <xdr:row>97</xdr:row>
      <xdr:rowOff>91390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0386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91390</xdr:rowOff>
    </xdr:from>
    <xdr:to>
      <xdr:col>41</xdr:col>
      <xdr:colOff>50800</xdr:colOff>
      <xdr:row>98</xdr:row>
      <xdr:rowOff>50888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22040"/>
          <a:ext cx="889000" cy="1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47237</xdr:rowOff>
    </xdr:from>
    <xdr:to>
      <xdr:col>55</xdr:col>
      <xdr:colOff>50800</xdr:colOff>
      <xdr:row>97</xdr:row>
      <xdr:rowOff>148837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25664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90385</xdr:rowOff>
    </xdr:from>
    <xdr:to>
      <xdr:col>50</xdr:col>
      <xdr:colOff>165100</xdr:colOff>
      <xdr:row>97</xdr:row>
      <xdr:rowOff>20535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22416</xdr:rowOff>
    </xdr:from>
    <xdr:to>
      <xdr:col>46</xdr:col>
      <xdr:colOff>38100</xdr:colOff>
      <xdr:row>97</xdr:row>
      <xdr:rowOff>124016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115143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40590</xdr:rowOff>
    </xdr:from>
    <xdr:to>
      <xdr:col>41</xdr:col>
      <xdr:colOff>101600</xdr:colOff>
      <xdr:row>97</xdr:row>
      <xdr:rowOff>142190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133317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xdr:rowOff>
    </xdr:from>
    <xdr:to>
      <xdr:col>36</xdr:col>
      <xdr:colOff>165100</xdr:colOff>
      <xdr:row>98</xdr:row>
      <xdr:rowOff>101688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92815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8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98345</xdr:rowOff>
    </xdr:from>
    <xdr:to>
      <xdr:col>85</xdr:col>
      <xdr:colOff>127000</xdr:colOff>
      <xdr:row>39</xdr:row>
      <xdr:rowOff>98781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4895"/>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97202</xdr:rowOff>
    </xdr:from>
    <xdr:to>
      <xdr:col>81</xdr:col>
      <xdr:colOff>50800</xdr:colOff>
      <xdr:row>39</xdr:row>
      <xdr:rowOff>98345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37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97202</xdr:rowOff>
    </xdr:from>
    <xdr:to>
      <xdr:col>76</xdr:col>
      <xdr:colOff>114300</xdr:colOff>
      <xdr:row>39</xdr:row>
      <xdr:rowOff>98617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8375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98617</xdr:rowOff>
    </xdr:from>
    <xdr:to>
      <xdr:col>71</xdr:col>
      <xdr:colOff>177800</xdr:colOff>
      <xdr:row>39</xdr:row>
      <xdr:rowOff>98781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8516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47545</xdr:rowOff>
    </xdr:from>
    <xdr:to>
      <xdr:col>81</xdr:col>
      <xdr:colOff>101600</xdr:colOff>
      <xdr:row>39</xdr:row>
      <xdr:rowOff>149145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140272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826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46402</xdr:rowOff>
    </xdr:from>
    <xdr:to>
      <xdr:col>76</xdr:col>
      <xdr:colOff>165100</xdr:colOff>
      <xdr:row>39</xdr:row>
      <xdr:rowOff>148002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139129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2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47817</xdr:rowOff>
    </xdr:from>
    <xdr:to>
      <xdr:col>72</xdr:col>
      <xdr:colOff>38100</xdr:colOff>
      <xdr:row>39</xdr:row>
      <xdr:rowOff>149417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140544</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47981</xdr:rowOff>
    </xdr:from>
    <xdr:to>
      <xdr:col>67</xdr:col>
      <xdr:colOff>101600</xdr:colOff>
      <xdr:row>39</xdr:row>
      <xdr:rowOff>149581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140708</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135173</xdr:rowOff>
    </xdr:from>
    <xdr:to>
      <xdr:col>85</xdr:col>
      <xdr:colOff>127000</xdr:colOff>
      <xdr:row>76</xdr:row>
      <xdr:rowOff>158674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65373"/>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116794</xdr:rowOff>
    </xdr:from>
    <xdr:to>
      <xdr:col>81</xdr:col>
      <xdr:colOff>50800</xdr:colOff>
      <xdr:row>76</xdr:row>
      <xdr:rowOff>135173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146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111514</xdr:rowOff>
    </xdr:from>
    <xdr:to>
      <xdr:col>76</xdr:col>
      <xdr:colOff>114300</xdr:colOff>
      <xdr:row>76</xdr:row>
      <xdr:rowOff>116794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41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111514</xdr:rowOff>
    </xdr:from>
    <xdr:to>
      <xdr:col>71</xdr:col>
      <xdr:colOff>177800</xdr:colOff>
      <xdr:row>76</xdr:row>
      <xdr:rowOff>126189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41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107874</xdr:rowOff>
    </xdr:from>
    <xdr:to>
      <xdr:col>85</xdr:col>
      <xdr:colOff>177800</xdr:colOff>
      <xdr:row>77</xdr:row>
      <xdr:rowOff>38024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86301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84373</xdr:rowOff>
    </xdr:from>
    <xdr:to>
      <xdr:col>81</xdr:col>
      <xdr:colOff>101600</xdr:colOff>
      <xdr:row>77</xdr:row>
      <xdr:rowOff>14523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65994</xdr:rowOff>
    </xdr:from>
    <xdr:to>
      <xdr:col>76</xdr:col>
      <xdr:colOff>165100</xdr:colOff>
      <xdr:row>76</xdr:row>
      <xdr:rowOff>167594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158721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60714</xdr:rowOff>
    </xdr:from>
    <xdr:to>
      <xdr:col>72</xdr:col>
      <xdr:colOff>38100</xdr:colOff>
      <xdr:row>76</xdr:row>
      <xdr:rowOff>162314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153441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75389</xdr:rowOff>
    </xdr:from>
    <xdr:to>
      <xdr:col>67</xdr:col>
      <xdr:colOff>101600</xdr:colOff>
      <xdr:row>77</xdr:row>
      <xdr:rowOff>5539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168116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123447</xdr:rowOff>
    </xdr:from>
    <xdr:to>
      <xdr:col>85</xdr:col>
      <xdr:colOff>127000</xdr:colOff>
      <xdr:row>99</xdr:row>
      <xdr:rowOff>4316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5547"/>
          <a:ext cx="838200" cy="5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56464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5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155305</xdr:rowOff>
    </xdr:from>
    <xdr:to>
      <xdr:col>81</xdr:col>
      <xdr:colOff>50800</xdr:colOff>
      <xdr:row>99</xdr:row>
      <xdr:rowOff>4316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57405"/>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155305</xdr:rowOff>
    </xdr:from>
    <xdr:to>
      <xdr:col>76</xdr:col>
      <xdr:colOff>114300</xdr:colOff>
      <xdr:row>99</xdr:row>
      <xdr:rowOff>28136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57405"/>
          <a:ext cx="889000" cy="4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19960</xdr:rowOff>
    </xdr:from>
    <xdr:to>
      <xdr:col>71</xdr:col>
      <xdr:colOff>177800</xdr:colOff>
      <xdr:row>99</xdr:row>
      <xdr:rowOff>28136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93510"/>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72647</xdr:rowOff>
    </xdr:from>
    <xdr:to>
      <xdr:col>85</xdr:col>
      <xdr:colOff>177800</xdr:colOff>
      <xdr:row>99</xdr:row>
      <xdr:rowOff>2797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32024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124966</xdr:rowOff>
    </xdr:from>
    <xdr:to>
      <xdr:col>81</xdr:col>
      <xdr:colOff>101600</xdr:colOff>
      <xdr:row>99</xdr:row>
      <xdr:rowOff>55116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71643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104505</xdr:rowOff>
    </xdr:from>
    <xdr:to>
      <xdr:col>76</xdr:col>
      <xdr:colOff>165100</xdr:colOff>
      <xdr:row>99</xdr:row>
      <xdr:rowOff>34655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51182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148786</xdr:rowOff>
    </xdr:from>
    <xdr:to>
      <xdr:col>72</xdr:col>
      <xdr:colOff>38100</xdr:colOff>
      <xdr:row>99</xdr:row>
      <xdr:rowOff>78936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70063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140610</xdr:rowOff>
    </xdr:from>
    <xdr:to>
      <xdr:col>67</xdr:col>
      <xdr:colOff>101600</xdr:colOff>
      <xdr:row>99</xdr:row>
      <xdr:rowOff>70760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61887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107823</xdr:rowOff>
    </xdr:from>
    <xdr:to>
      <xdr:col>116</xdr:col>
      <xdr:colOff>63500</xdr:colOff>
      <xdr:row>38</xdr:row>
      <xdr:rowOff>107950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108573"/>
          <a:ext cx="838200" cy="5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107950</xdr:rowOff>
    </xdr:from>
    <xdr:to>
      <xdr:col>111</xdr:col>
      <xdr:colOff>177800</xdr:colOff>
      <xdr:row>38</xdr:row>
      <xdr:rowOff>108077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2305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58674</xdr:rowOff>
    </xdr:from>
    <xdr:to>
      <xdr:col>107</xdr:col>
      <xdr:colOff>50800</xdr:colOff>
      <xdr:row>38</xdr:row>
      <xdr:rowOff>108077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73774"/>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58674</xdr:rowOff>
    </xdr:from>
    <xdr:to>
      <xdr:col>102</xdr:col>
      <xdr:colOff>114300</xdr:colOff>
      <xdr:row>38</xdr:row>
      <xdr:rowOff>91948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73774"/>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57023</xdr:rowOff>
    </xdr:from>
    <xdr:to>
      <xdr:col>116</xdr:col>
      <xdr:colOff>114300</xdr:colOff>
      <xdr:row>35</xdr:row>
      <xdr:rowOff>158623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79900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90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57150</xdr:rowOff>
    </xdr:from>
    <xdr:to>
      <xdr:col>112</xdr:col>
      <xdr:colOff>38100</xdr:colOff>
      <xdr:row>38</xdr:row>
      <xdr:rowOff>158750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149877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57277</xdr:rowOff>
    </xdr:from>
    <xdr:to>
      <xdr:col>107</xdr:col>
      <xdr:colOff>101600</xdr:colOff>
      <xdr:row>38</xdr:row>
      <xdr:rowOff>158877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150004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7874</xdr:rowOff>
    </xdr:from>
    <xdr:to>
      <xdr:col>102</xdr:col>
      <xdr:colOff>165100</xdr:colOff>
      <xdr:row>38</xdr:row>
      <xdr:rowOff>109474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100601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41148</xdr:rowOff>
    </xdr:from>
    <xdr:to>
      <xdr:col>98</xdr:col>
      <xdr:colOff>38100</xdr:colOff>
      <xdr:row>38</xdr:row>
      <xdr:rowOff>142748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133875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6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41802</xdr:rowOff>
    </xdr:from>
    <xdr:to>
      <xdr:col>116</xdr:col>
      <xdr:colOff>63500</xdr:colOff>
      <xdr:row>57</xdr:row>
      <xdr:rowOff>41859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1445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41802</xdr:rowOff>
    </xdr:from>
    <xdr:to>
      <xdr:col>111</xdr:col>
      <xdr:colOff>177800</xdr:colOff>
      <xdr:row>57</xdr:row>
      <xdr:rowOff>41916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81445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41916</xdr:rowOff>
    </xdr:from>
    <xdr:to>
      <xdr:col>107</xdr:col>
      <xdr:colOff>50800</xdr:colOff>
      <xdr:row>57</xdr:row>
      <xdr:rowOff>42316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81456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39859</xdr:rowOff>
    </xdr:from>
    <xdr:to>
      <xdr:col>102</xdr:col>
      <xdr:colOff>114300</xdr:colOff>
      <xdr:row>57</xdr:row>
      <xdr:rowOff>42316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1250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162509</xdr:rowOff>
    </xdr:from>
    <xdr:to>
      <xdr:col>116</xdr:col>
      <xdr:colOff>114300</xdr:colOff>
      <xdr:row>57</xdr:row>
      <xdr:rowOff>92659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140936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162452</xdr:rowOff>
    </xdr:from>
    <xdr:to>
      <xdr:col>112</xdr:col>
      <xdr:colOff>38100</xdr:colOff>
      <xdr:row>57</xdr:row>
      <xdr:rowOff>92602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83729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162566</xdr:rowOff>
    </xdr:from>
    <xdr:to>
      <xdr:col>107</xdr:col>
      <xdr:colOff>101600</xdr:colOff>
      <xdr:row>57</xdr:row>
      <xdr:rowOff>92716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83843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162966</xdr:rowOff>
    </xdr:from>
    <xdr:to>
      <xdr:col>102</xdr:col>
      <xdr:colOff>165100</xdr:colOff>
      <xdr:row>57</xdr:row>
      <xdr:rowOff>93116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84243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160509</xdr:rowOff>
    </xdr:from>
    <xdr:to>
      <xdr:col>98</xdr:col>
      <xdr:colOff>38100</xdr:colOff>
      <xdr:row>57</xdr:row>
      <xdr:rowOff>90659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81786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118645</xdr:rowOff>
    </xdr:from>
    <xdr:to>
      <xdr:col>116</xdr:col>
      <xdr:colOff>63500</xdr:colOff>
      <xdr:row>78</xdr:row>
      <xdr:rowOff>12841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20295"/>
          <a:ext cx="8382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118645</xdr:rowOff>
    </xdr:from>
    <xdr:to>
      <xdr:col>111</xdr:col>
      <xdr:colOff>177800</xdr:colOff>
      <xdr:row>77</xdr:row>
      <xdr:rowOff>155921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20295"/>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138337</xdr:rowOff>
    </xdr:from>
    <xdr:to>
      <xdr:col>107</xdr:col>
      <xdr:colOff>50800</xdr:colOff>
      <xdr:row>77</xdr:row>
      <xdr:rowOff>155921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39987"/>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115122</xdr:rowOff>
    </xdr:from>
    <xdr:to>
      <xdr:col>102</xdr:col>
      <xdr:colOff>114300</xdr:colOff>
      <xdr:row>77</xdr:row>
      <xdr:rowOff>138337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316772"/>
          <a:ext cx="889000" cy="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133491</xdr:rowOff>
    </xdr:from>
    <xdr:to>
      <xdr:col>116</xdr:col>
      <xdr:colOff>114300</xdr:colOff>
      <xdr:row>78</xdr:row>
      <xdr:rowOff>63641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48418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67845</xdr:rowOff>
    </xdr:from>
    <xdr:to>
      <xdr:col>112</xdr:col>
      <xdr:colOff>38100</xdr:colOff>
      <xdr:row>77</xdr:row>
      <xdr:rowOff>169445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14522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105121</xdr:rowOff>
    </xdr:from>
    <xdr:to>
      <xdr:col>107</xdr:col>
      <xdr:colOff>101600</xdr:colOff>
      <xdr:row>78</xdr:row>
      <xdr:rowOff>35271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26398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9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87537</xdr:rowOff>
    </xdr:from>
    <xdr:to>
      <xdr:col>102</xdr:col>
      <xdr:colOff>165100</xdr:colOff>
      <xdr:row>78</xdr:row>
      <xdr:rowOff>17687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8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64322</xdr:rowOff>
    </xdr:from>
    <xdr:to>
      <xdr:col>98</xdr:col>
      <xdr:colOff>38100</xdr:colOff>
      <xdr:row>77</xdr:row>
      <xdr:rowOff>165922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361,470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本市の特徴として、公債費が類似団体平均を大きく下回っていること、物件費が大きく上回っていることがあげられる。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公債費については、借入に大きく依存しない財政運営を行っていることが要因であり、今後も引き続き、基金を活用しながら計画的な市債の発行に努めていく。</a:t>
          </a:r>
        </a:p>
        <a:p>
          <a:r>
            <a:rPr kumimoji="1" lang="ja-JP" altLang="en-US" sz="1300">
              <a:latin typeface="ＭＳ Ｐゴシック" panose="020B0600070205080204" pitchFamily="50" charset="-128"/>
              <a:ea typeface="ＭＳ Ｐゴシック" panose="020B0600070205080204" pitchFamily="50" charset="-128"/>
            </a:rPr>
            <a:t>　物件費については、類似団体平均と比べて高止まりの傾向にあるため、今後は事務事業の見直し等により経費削減に努めていく。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数値との比較では、投資及び出資金が増加している一方で繰出金が減少しているが、これは主に下水道事業の法適化に伴うものである。また、補助費等が大きく減少しているが、これは下水道事業の法適化に伴い下水道事業会計繰出金が皆増となったものの、令和元年度に新病院が開院となったことに伴い病院事業会計繰出金が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153,026
143,114
62.81
58,701,504
55,314,343
2,319,317
34,893,260
8,382,308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169636</xdr:rowOff>
    </xdr:from>
    <xdr:to>
      <xdr:col>24</xdr:col>
      <xdr:colOff>63500</xdr:colOff>
      <xdr:row>36</xdr:row>
      <xdr:rowOff>4717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038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xdr:rowOff>
    </xdr:from>
    <xdr:to>
      <xdr:col>19</xdr:col>
      <xdr:colOff>177800</xdr:colOff>
      <xdr:row>36</xdr:row>
      <xdr:rowOff>4717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474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155320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136978</xdr:rowOff>
    </xdr:from>
    <xdr:to>
      <xdr:col>15</xdr:col>
      <xdr:colOff>50800</xdr:colOff>
      <xdr:row>36</xdr:row>
      <xdr:rowOff>2540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7728"/>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129194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109764</xdr:rowOff>
    </xdr:from>
    <xdr:to>
      <xdr:col>10</xdr:col>
      <xdr:colOff>114300</xdr:colOff>
      <xdr:row>35</xdr:row>
      <xdr:rowOff>136978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676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118836</xdr:rowOff>
    </xdr:from>
    <xdr:to>
      <xdr:col>24</xdr:col>
      <xdr:colOff>114300</xdr:colOff>
      <xdr:row>36</xdr:row>
      <xdr:rowOff>48986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125367</xdr:rowOff>
    </xdr:from>
    <xdr:to>
      <xdr:col>20</xdr:col>
      <xdr:colOff>38100</xdr:colOff>
      <xdr:row>36</xdr:row>
      <xdr:rowOff>55517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46644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123190</xdr:rowOff>
    </xdr:from>
    <xdr:to>
      <xdr:col>15</xdr:col>
      <xdr:colOff>101600</xdr:colOff>
      <xdr:row>36</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44467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86178</xdr:rowOff>
    </xdr:from>
    <xdr:to>
      <xdr:col>10</xdr:col>
      <xdr:colOff>165100</xdr:colOff>
      <xdr:row>36</xdr:row>
      <xdr:rowOff>16328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58964</xdr:rowOff>
    </xdr:from>
    <xdr:to>
      <xdr:col>6</xdr:col>
      <xdr:colOff>38100</xdr:colOff>
      <xdr:row>33</xdr:row>
      <xdr:rowOff>160564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5641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77231</xdr:rowOff>
    </xdr:from>
    <xdr:to>
      <xdr:col>24</xdr:col>
      <xdr:colOff>63500</xdr:colOff>
      <xdr:row>58</xdr:row>
      <xdr:rowOff>85865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1331"/>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85865</xdr:rowOff>
    </xdr:from>
    <xdr:to>
      <xdr:col>19</xdr:col>
      <xdr:colOff>177800</xdr:colOff>
      <xdr:row>58</xdr:row>
      <xdr:rowOff>86246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99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86246</xdr:rowOff>
    </xdr:from>
    <xdr:to>
      <xdr:col>15</xdr:col>
      <xdr:colOff>50800</xdr:colOff>
      <xdr:row>58</xdr:row>
      <xdr:rowOff>91656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034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82558</xdr:rowOff>
    </xdr:from>
    <xdr:to>
      <xdr:col>10</xdr:col>
      <xdr:colOff>114300</xdr:colOff>
      <xdr:row>58</xdr:row>
      <xdr:rowOff>91656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6658"/>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26431</xdr:rowOff>
    </xdr:from>
    <xdr:to>
      <xdr:col>24</xdr:col>
      <xdr:colOff>114300</xdr:colOff>
      <xdr:row>58</xdr:row>
      <xdr:rowOff>128031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112808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35065</xdr:rowOff>
    </xdr:from>
    <xdr:to>
      <xdr:col>20</xdr:col>
      <xdr:colOff>38100</xdr:colOff>
      <xdr:row>58</xdr:row>
      <xdr:rowOff>136665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35446</xdr:rowOff>
    </xdr:from>
    <xdr:to>
      <xdr:col>15</xdr:col>
      <xdr:colOff>101600</xdr:colOff>
      <xdr:row>58</xdr:row>
      <xdr:rowOff>137046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128173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40856</xdr:rowOff>
    </xdr:from>
    <xdr:to>
      <xdr:col>10</xdr:col>
      <xdr:colOff>165100</xdr:colOff>
      <xdr:row>58</xdr:row>
      <xdr:rowOff>142456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133583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31758</xdr:rowOff>
    </xdr:from>
    <xdr:to>
      <xdr:col>6</xdr:col>
      <xdr:colOff>38100</xdr:colOff>
      <xdr:row>58</xdr:row>
      <xdr:rowOff>133358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124485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15513</xdr:rowOff>
    </xdr:from>
    <xdr:to>
      <xdr:col>24</xdr:col>
      <xdr:colOff>63500</xdr:colOff>
      <xdr:row>75</xdr:row>
      <xdr:rowOff>117793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4263"/>
          <a:ext cx="838200" cy="1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100537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15513</xdr:rowOff>
    </xdr:from>
    <xdr:to>
      <xdr:col>19</xdr:col>
      <xdr:colOff>177800</xdr:colOff>
      <xdr:row>76</xdr:row>
      <xdr:rowOff>96971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4263"/>
          <a:ext cx="889000" cy="2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96971</xdr:rowOff>
    </xdr:from>
    <xdr:to>
      <xdr:col>15</xdr:col>
      <xdr:colOff>50800</xdr:colOff>
      <xdr:row>77</xdr:row>
      <xdr:rowOff>2369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27171"/>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2369</xdr:rowOff>
    </xdr:from>
    <xdr:to>
      <xdr:col>10</xdr:col>
      <xdr:colOff>114300</xdr:colOff>
      <xdr:row>77</xdr:row>
      <xdr:rowOff>93008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04019"/>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150887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56418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66993</xdr:rowOff>
    </xdr:from>
    <xdr:to>
      <xdr:col>24</xdr:col>
      <xdr:colOff>114300</xdr:colOff>
      <xdr:row>75</xdr:row>
      <xdr:rowOff>168593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45420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136163</xdr:rowOff>
    </xdr:from>
    <xdr:to>
      <xdr:col>20</xdr:col>
      <xdr:colOff>38100</xdr:colOff>
      <xdr:row>75</xdr:row>
      <xdr:rowOff>66313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9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46171</xdr:rowOff>
    </xdr:from>
    <xdr:to>
      <xdr:col>15</xdr:col>
      <xdr:colOff>101600</xdr:colOff>
      <xdr:row>76</xdr:row>
      <xdr:rowOff>147771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138898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123019</xdr:rowOff>
    </xdr:from>
    <xdr:to>
      <xdr:col>10</xdr:col>
      <xdr:colOff>165100</xdr:colOff>
      <xdr:row>77</xdr:row>
      <xdr:rowOff>53169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44296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42208</xdr:rowOff>
    </xdr:from>
    <xdr:to>
      <xdr:col>6</xdr:col>
      <xdr:colOff>38100</xdr:colOff>
      <xdr:row>77</xdr:row>
      <xdr:rowOff>143808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134935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3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20958</xdr:rowOff>
    </xdr:from>
    <xdr:to>
      <xdr:col>24</xdr:col>
      <xdr:colOff>63500</xdr:colOff>
      <xdr:row>96</xdr:row>
      <xdr:rowOff>25073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5965808"/>
          <a:ext cx="838200" cy="5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20958</xdr:rowOff>
    </xdr:from>
    <xdr:to>
      <xdr:col>19</xdr:col>
      <xdr:colOff>177800</xdr:colOff>
      <xdr:row>97</xdr:row>
      <xdr:rowOff>164846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5965808"/>
          <a:ext cx="889000" cy="82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143227</xdr:rowOff>
    </xdr:from>
    <xdr:to>
      <xdr:col>15</xdr:col>
      <xdr:colOff>50800</xdr:colOff>
      <xdr:row>97</xdr:row>
      <xdr:rowOff>164846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77387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7635</xdr:rowOff>
    </xdr:from>
    <xdr:to>
      <xdr:col>10</xdr:col>
      <xdr:colOff>114300</xdr:colOff>
      <xdr:row>97</xdr:row>
      <xdr:rowOff>143227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638285"/>
          <a:ext cx="889000" cy="1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145723</xdr:rowOff>
    </xdr:from>
    <xdr:to>
      <xdr:col>24</xdr:col>
      <xdr:colOff>114300</xdr:colOff>
      <xdr:row>96</xdr:row>
      <xdr:rowOff>75873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168600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2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141608</xdr:rowOff>
    </xdr:from>
    <xdr:to>
      <xdr:col>20</xdr:col>
      <xdr:colOff>38100</xdr:colOff>
      <xdr:row>93</xdr:row>
      <xdr:rowOff>71758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59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88285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6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114046</xdr:rowOff>
    </xdr:from>
    <xdr:to>
      <xdr:col>15</xdr:col>
      <xdr:colOff>101600</xdr:colOff>
      <xdr:row>98</xdr:row>
      <xdr:rowOff>44196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35323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92427</xdr:rowOff>
    </xdr:from>
    <xdr:to>
      <xdr:col>10</xdr:col>
      <xdr:colOff>165100</xdr:colOff>
      <xdr:row>98</xdr:row>
      <xdr:rowOff>22577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13704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128285</xdr:rowOff>
    </xdr:from>
    <xdr:to>
      <xdr:col>6</xdr:col>
      <xdr:colOff>38100</xdr:colOff>
      <xdr:row>97</xdr:row>
      <xdr:rowOff>58435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5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74962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36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138938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908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73634</xdr:rowOff>
    </xdr:from>
    <xdr:to>
      <xdr:col>50</xdr:col>
      <xdr:colOff>114300</xdr:colOff>
      <xdr:row>38</xdr:row>
      <xdr:rowOff>133985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588734"/>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73634</xdr:rowOff>
    </xdr:from>
    <xdr:to>
      <xdr:col>45</xdr:col>
      <xdr:colOff>177800</xdr:colOff>
      <xdr:row>38</xdr:row>
      <xdr:rowOff>113182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88734"/>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113182</xdr:rowOff>
    </xdr:from>
    <xdr:to>
      <xdr:col>41</xdr:col>
      <xdr:colOff>50800</xdr:colOff>
      <xdr:row>38</xdr:row>
      <xdr:rowOff>133680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2828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4462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6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22834</xdr:rowOff>
    </xdr:from>
    <xdr:to>
      <xdr:col>46</xdr:col>
      <xdr:colOff>38100</xdr:colOff>
      <xdr:row>38</xdr:row>
      <xdr:rowOff>124434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115561</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62382</xdr:rowOff>
    </xdr:from>
    <xdr:to>
      <xdr:col>41</xdr:col>
      <xdr:colOff>101600</xdr:colOff>
      <xdr:row>38</xdr:row>
      <xdr:rowOff>163982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155109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6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82880</xdr:rowOff>
    </xdr:from>
    <xdr:to>
      <xdr:col>36</xdr:col>
      <xdr:colOff>165100</xdr:colOff>
      <xdr:row>39</xdr:row>
      <xdr:rowOff>13030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4157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6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21187</xdr:rowOff>
    </xdr:from>
    <xdr:to>
      <xdr:col>55</xdr:col>
      <xdr:colOff>0</xdr:colOff>
      <xdr:row>59</xdr:row>
      <xdr:rowOff>21906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36737"/>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21906</xdr:rowOff>
    </xdr:from>
    <xdr:to>
      <xdr:col>50</xdr:col>
      <xdr:colOff>114300</xdr:colOff>
      <xdr:row>59</xdr:row>
      <xdr:rowOff>31115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3745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22037</xdr:rowOff>
    </xdr:from>
    <xdr:to>
      <xdr:col>45</xdr:col>
      <xdr:colOff>177800</xdr:colOff>
      <xdr:row>59</xdr:row>
      <xdr:rowOff>31115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37587"/>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22037</xdr:rowOff>
    </xdr:from>
    <xdr:to>
      <xdr:col>41</xdr:col>
      <xdr:colOff>50800</xdr:colOff>
      <xdr:row>59</xdr:row>
      <xdr:rowOff>33107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3758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141837</xdr:rowOff>
    </xdr:from>
    <xdr:to>
      <xdr:col>55</xdr:col>
      <xdr:colOff>50800</xdr:colOff>
      <xdr:row>59</xdr:row>
      <xdr:rowOff>71987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56764</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142556</xdr:rowOff>
    </xdr:from>
    <xdr:to>
      <xdr:col>50</xdr:col>
      <xdr:colOff>165100</xdr:colOff>
      <xdr:row>59</xdr:row>
      <xdr:rowOff>72706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63833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151765</xdr:rowOff>
    </xdr:from>
    <xdr:to>
      <xdr:col>46</xdr:col>
      <xdr:colOff>38100</xdr:colOff>
      <xdr:row>59</xdr:row>
      <xdr:rowOff>81915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73042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142687</xdr:rowOff>
    </xdr:from>
    <xdr:to>
      <xdr:col>41</xdr:col>
      <xdr:colOff>101600</xdr:colOff>
      <xdr:row>59</xdr:row>
      <xdr:rowOff>72837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63964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153757</xdr:rowOff>
    </xdr:from>
    <xdr:to>
      <xdr:col>36</xdr:col>
      <xdr:colOff>165100</xdr:colOff>
      <xdr:row>59</xdr:row>
      <xdr:rowOff>83907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75034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55027</xdr:rowOff>
    </xdr:from>
    <xdr:to>
      <xdr:col>55</xdr:col>
      <xdr:colOff>0</xdr:colOff>
      <xdr:row>76</xdr:row>
      <xdr:rowOff>54569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13777"/>
          <a:ext cx="8382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54569</xdr:rowOff>
    </xdr:from>
    <xdr:to>
      <xdr:col>50</xdr:col>
      <xdr:colOff>114300</xdr:colOff>
      <xdr:row>76</xdr:row>
      <xdr:rowOff>69337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8476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29697</xdr:rowOff>
    </xdr:from>
    <xdr:to>
      <xdr:col>45</xdr:col>
      <xdr:colOff>177800</xdr:colOff>
      <xdr:row>76</xdr:row>
      <xdr:rowOff>69337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59897"/>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29697</xdr:rowOff>
    </xdr:from>
    <xdr:to>
      <xdr:col>41</xdr:col>
      <xdr:colOff>50800</xdr:colOff>
      <xdr:row>76</xdr:row>
      <xdr:rowOff>50592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5989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4227</xdr:rowOff>
    </xdr:from>
    <xdr:to>
      <xdr:col>55</xdr:col>
      <xdr:colOff>50800</xdr:colOff>
      <xdr:row>75</xdr:row>
      <xdr:rowOff>105827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27104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3769</xdr:rowOff>
    </xdr:from>
    <xdr:to>
      <xdr:col>50</xdr:col>
      <xdr:colOff>165100</xdr:colOff>
      <xdr:row>76</xdr:row>
      <xdr:rowOff>105369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96496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18537</xdr:rowOff>
    </xdr:from>
    <xdr:to>
      <xdr:col>46</xdr:col>
      <xdr:colOff>38100</xdr:colOff>
      <xdr:row>76</xdr:row>
      <xdr:rowOff>120137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111264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1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150347</xdr:rowOff>
    </xdr:from>
    <xdr:to>
      <xdr:col>41</xdr:col>
      <xdr:colOff>101600</xdr:colOff>
      <xdr:row>76</xdr:row>
      <xdr:rowOff>80497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97024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78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171242</xdr:rowOff>
    </xdr:from>
    <xdr:to>
      <xdr:col>36</xdr:col>
      <xdr:colOff>165100</xdr:colOff>
      <xdr:row>76</xdr:row>
      <xdr:rowOff>101392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92519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1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88477</xdr:rowOff>
    </xdr:from>
    <xdr:to>
      <xdr:col>55</xdr:col>
      <xdr:colOff>0</xdr:colOff>
      <xdr:row>98</xdr:row>
      <xdr:rowOff>110308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90577"/>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110308</xdr:rowOff>
    </xdr:from>
    <xdr:to>
      <xdr:col>50</xdr:col>
      <xdr:colOff>114300</xdr:colOff>
      <xdr:row>98</xdr:row>
      <xdr:rowOff>119156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91240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100123</xdr:rowOff>
    </xdr:from>
    <xdr:to>
      <xdr:col>45</xdr:col>
      <xdr:colOff>177800</xdr:colOff>
      <xdr:row>98</xdr:row>
      <xdr:rowOff>119156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902223"/>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94303</xdr:rowOff>
    </xdr:from>
    <xdr:to>
      <xdr:col>41</xdr:col>
      <xdr:colOff>50800</xdr:colOff>
      <xdr:row>98</xdr:row>
      <xdr:rowOff>100123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896403"/>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37677</xdr:rowOff>
    </xdr:from>
    <xdr:to>
      <xdr:col>55</xdr:col>
      <xdr:colOff>50800</xdr:colOff>
      <xdr:row>98</xdr:row>
      <xdr:rowOff>139277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59508</xdr:rowOff>
    </xdr:from>
    <xdr:to>
      <xdr:col>50</xdr:col>
      <xdr:colOff>165100</xdr:colOff>
      <xdr:row>98</xdr:row>
      <xdr:rowOff>161108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6185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68356</xdr:rowOff>
    </xdr:from>
    <xdr:to>
      <xdr:col>46</xdr:col>
      <xdr:colOff>38100</xdr:colOff>
      <xdr:row>98</xdr:row>
      <xdr:rowOff>169956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49323</xdr:rowOff>
    </xdr:from>
    <xdr:to>
      <xdr:col>41</xdr:col>
      <xdr:colOff>101600</xdr:colOff>
      <xdr:row>98</xdr:row>
      <xdr:rowOff>150923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142050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43503</xdr:rowOff>
    </xdr:from>
    <xdr:to>
      <xdr:col>36</xdr:col>
      <xdr:colOff>165100</xdr:colOff>
      <xdr:row>98</xdr:row>
      <xdr:rowOff>145103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161630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6769</xdr:rowOff>
    </xdr:from>
    <xdr:to>
      <xdr:col>85</xdr:col>
      <xdr:colOff>127000</xdr:colOff>
      <xdr:row>39</xdr:row>
      <xdr:rowOff>21057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693319"/>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6769</xdr:rowOff>
    </xdr:from>
    <xdr:to>
      <xdr:col>81</xdr:col>
      <xdr:colOff>50800</xdr:colOff>
      <xdr:row>39</xdr:row>
      <xdr:rowOff>37440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69331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37440</xdr:rowOff>
    </xdr:from>
    <xdr:to>
      <xdr:col>76</xdr:col>
      <xdr:colOff>114300</xdr:colOff>
      <xdr:row>39</xdr:row>
      <xdr:rowOff>65901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72399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27153</xdr:rowOff>
    </xdr:from>
    <xdr:to>
      <xdr:col>71</xdr:col>
      <xdr:colOff>177800</xdr:colOff>
      <xdr:row>39</xdr:row>
      <xdr:rowOff>65901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42253"/>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141707</xdr:rowOff>
    </xdr:from>
    <xdr:to>
      <xdr:col>85</xdr:col>
      <xdr:colOff>177800</xdr:colOff>
      <xdr:row>39</xdr:row>
      <xdr:rowOff>71857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56634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127419</xdr:rowOff>
    </xdr:from>
    <xdr:to>
      <xdr:col>81</xdr:col>
      <xdr:colOff>101600</xdr:colOff>
      <xdr:row>39</xdr:row>
      <xdr:rowOff>57569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48696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158090</xdr:rowOff>
    </xdr:from>
    <xdr:to>
      <xdr:col>76</xdr:col>
      <xdr:colOff>165100</xdr:colOff>
      <xdr:row>39</xdr:row>
      <xdr:rowOff>88240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79367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15101</xdr:rowOff>
    </xdr:from>
    <xdr:to>
      <xdr:col>72</xdr:col>
      <xdr:colOff>38100</xdr:colOff>
      <xdr:row>39</xdr:row>
      <xdr:rowOff>116701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7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107828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68428" y="679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147803</xdr:rowOff>
    </xdr:from>
    <xdr:to>
      <xdr:col>67</xdr:col>
      <xdr:colOff>101600</xdr:colOff>
      <xdr:row>38</xdr:row>
      <xdr:rowOff>77953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69080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12141</xdr:rowOff>
    </xdr:from>
    <xdr:to>
      <xdr:col>85</xdr:col>
      <xdr:colOff>127000</xdr:colOff>
      <xdr:row>54</xdr:row>
      <xdr:rowOff>130670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270441"/>
          <a:ext cx="8382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126807</xdr:rowOff>
    </xdr:from>
    <xdr:to>
      <xdr:col>81</xdr:col>
      <xdr:colOff>50800</xdr:colOff>
      <xdr:row>54</xdr:row>
      <xdr:rowOff>130670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385107"/>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126807</xdr:rowOff>
    </xdr:from>
    <xdr:to>
      <xdr:col>76</xdr:col>
      <xdr:colOff>114300</xdr:colOff>
      <xdr:row>55</xdr:row>
      <xdr:rowOff>64194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385107"/>
          <a:ext cx="889000" cy="10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8141</xdr:rowOff>
    </xdr:from>
    <xdr:to>
      <xdr:col>71</xdr:col>
      <xdr:colOff>177800</xdr:colOff>
      <xdr:row>55</xdr:row>
      <xdr:rowOff>64194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437891"/>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11160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132791</xdr:rowOff>
    </xdr:from>
    <xdr:to>
      <xdr:col>85</xdr:col>
      <xdr:colOff>177800</xdr:colOff>
      <xdr:row>54</xdr:row>
      <xdr:rowOff>62941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2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155668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0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79870</xdr:rowOff>
    </xdr:from>
    <xdr:to>
      <xdr:col>81</xdr:col>
      <xdr:colOff>101600</xdr:colOff>
      <xdr:row>55</xdr:row>
      <xdr:rowOff>10020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26547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76007</xdr:rowOff>
    </xdr:from>
    <xdr:to>
      <xdr:col>76</xdr:col>
      <xdr:colOff>165100</xdr:colOff>
      <xdr:row>55</xdr:row>
      <xdr:rowOff>6157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3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22684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10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13394</xdr:rowOff>
    </xdr:from>
    <xdr:to>
      <xdr:col>72</xdr:col>
      <xdr:colOff>38100</xdr:colOff>
      <xdr:row>55</xdr:row>
      <xdr:rowOff>114994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4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131521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2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128791</xdr:rowOff>
    </xdr:from>
    <xdr:to>
      <xdr:col>67</xdr:col>
      <xdr:colOff>101600</xdr:colOff>
      <xdr:row>55</xdr:row>
      <xdr:rowOff>58941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75468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16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98346</xdr:rowOff>
    </xdr:from>
    <xdr:to>
      <xdr:col>85</xdr:col>
      <xdr:colOff>127000</xdr:colOff>
      <xdr:row>79</xdr:row>
      <xdr:rowOff>98780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289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97202</xdr:rowOff>
    </xdr:from>
    <xdr:to>
      <xdr:col>81</xdr:col>
      <xdr:colOff>50800</xdr:colOff>
      <xdr:row>79</xdr:row>
      <xdr:rowOff>98346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175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97202</xdr:rowOff>
    </xdr:from>
    <xdr:to>
      <xdr:col>76</xdr:col>
      <xdr:colOff>114300</xdr:colOff>
      <xdr:row>79</xdr:row>
      <xdr:rowOff>98617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64175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98617</xdr:rowOff>
    </xdr:from>
    <xdr:to>
      <xdr:col>71</xdr:col>
      <xdr:colOff>177800</xdr:colOff>
      <xdr:row>79</xdr:row>
      <xdr:rowOff>98780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4316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47980</xdr:rowOff>
    </xdr:from>
    <xdr:to>
      <xdr:col>85</xdr:col>
      <xdr:colOff>177800</xdr:colOff>
      <xdr:row>79</xdr:row>
      <xdr:rowOff>149580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134357</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47546</xdr:rowOff>
    </xdr:from>
    <xdr:to>
      <xdr:col>81</xdr:col>
      <xdr:colOff>101600</xdr:colOff>
      <xdr:row>79</xdr:row>
      <xdr:rowOff>149146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140273</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24333" y="13684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46402</xdr:rowOff>
    </xdr:from>
    <xdr:to>
      <xdr:col>76</xdr:col>
      <xdr:colOff>165100</xdr:colOff>
      <xdr:row>79</xdr:row>
      <xdr:rowOff>148002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139129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8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47817</xdr:rowOff>
    </xdr:from>
    <xdr:to>
      <xdr:col>72</xdr:col>
      <xdr:colOff>38100</xdr:colOff>
      <xdr:row>79</xdr:row>
      <xdr:rowOff>149417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140544</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46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47980</xdr:rowOff>
    </xdr:from>
    <xdr:to>
      <xdr:col>67</xdr:col>
      <xdr:colOff>101600</xdr:colOff>
      <xdr:row>79</xdr:row>
      <xdr:rowOff>149580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140707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135173</xdr:rowOff>
    </xdr:from>
    <xdr:to>
      <xdr:col>85</xdr:col>
      <xdr:colOff>127000</xdr:colOff>
      <xdr:row>96</xdr:row>
      <xdr:rowOff>158674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594373"/>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116794</xdr:rowOff>
    </xdr:from>
    <xdr:to>
      <xdr:col>81</xdr:col>
      <xdr:colOff>50800</xdr:colOff>
      <xdr:row>96</xdr:row>
      <xdr:rowOff>135173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75994"/>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111514</xdr:rowOff>
    </xdr:from>
    <xdr:to>
      <xdr:col>76</xdr:col>
      <xdr:colOff>114300</xdr:colOff>
      <xdr:row>96</xdr:row>
      <xdr:rowOff>116794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70714"/>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111514</xdr:rowOff>
    </xdr:from>
    <xdr:to>
      <xdr:col>71</xdr:col>
      <xdr:colOff>177800</xdr:colOff>
      <xdr:row>96</xdr:row>
      <xdr:rowOff>126189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70714"/>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107874</xdr:rowOff>
    </xdr:from>
    <xdr:to>
      <xdr:col>85</xdr:col>
      <xdr:colOff>177800</xdr:colOff>
      <xdr:row>97</xdr:row>
      <xdr:rowOff>38024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86301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84373</xdr:rowOff>
    </xdr:from>
    <xdr:to>
      <xdr:col>81</xdr:col>
      <xdr:colOff>101600</xdr:colOff>
      <xdr:row>97</xdr:row>
      <xdr:rowOff>14523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5650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65994</xdr:rowOff>
    </xdr:from>
    <xdr:to>
      <xdr:col>76</xdr:col>
      <xdr:colOff>165100</xdr:colOff>
      <xdr:row>96</xdr:row>
      <xdr:rowOff>167594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158721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60714</xdr:rowOff>
    </xdr:from>
    <xdr:to>
      <xdr:col>72</xdr:col>
      <xdr:colOff>38100</xdr:colOff>
      <xdr:row>96</xdr:row>
      <xdr:rowOff>162314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153441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75389</xdr:rowOff>
    </xdr:from>
    <xdr:to>
      <xdr:col>67</xdr:col>
      <xdr:colOff>101600</xdr:colOff>
      <xdr:row>97</xdr:row>
      <xdr:rowOff>5539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168116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本市の特徴として、公債費が類似団体平均を大きく下回っていることがあげられる。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公債費については、借入に大きく依存しない財政運営を行っており、市債残高は平成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年度以降増加傾向にあったが令和元年度決算で減少に転じている。一方、新病院建設に伴い平成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年度から借り入れてきた企業債の償還が令和元年度から始まったことにより公営企業債の元利償還金に対する繰入金が増加し、実質公債費比率は平成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年度と比較すると上昇している。そのため、引き続き計画的な市債発行等により、健全な財政状況の維持に努める。</a:t>
          </a:r>
        </a:p>
        <a:p>
          <a:r>
            <a:rPr kumimoji="1" lang="ja-JP" altLang="en-US" sz="1300">
              <a:latin typeface="ＭＳ Ｐゴシック" panose="020B0600070205080204" pitchFamily="50" charset="-128"/>
              <a:ea typeface="ＭＳ Ｐゴシック" panose="020B0600070205080204" pitchFamily="50" charset="-128"/>
            </a:rPr>
            <a:t>　なお、前年数値との比較において、衛生費が大きく減少しているが、これは主に令和元年度に新病院が開院となったことに伴い病院事業会計繰出金が減少したためである。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財政調整基金残高は、適切な財源の確保と歳出の精査により、近年は取崩しを行っておらず増加しているが、財政調整基金の標準財政規模に対する比率は減少している。また、実質単年度収支は黒字に転じ、実質収支比率も前年度から</a:t>
          </a:r>
          <a:r>
            <a:rPr kumimoji="1" lang="en-US" altLang="ja-JP" sz="1250">
              <a:latin typeface="ＭＳ ゴシック" pitchFamily="49" charset="-128"/>
              <a:ea typeface="ＭＳ ゴシック" pitchFamily="49" charset="-128"/>
            </a:rPr>
            <a:t>1.46</a:t>
          </a:r>
          <a:r>
            <a:rPr kumimoji="1" lang="ja-JP" altLang="en-US" sz="1250">
              <a:latin typeface="ＭＳ ゴシック" pitchFamily="49" charset="-128"/>
              <a:ea typeface="ＭＳ ゴシック" pitchFamily="49" charset="-128"/>
            </a:rPr>
            <a:t>ポイント増加している。</a:t>
          </a:r>
        </a:p>
        <a:p>
          <a:r>
            <a:rPr kumimoji="1" lang="ja-JP" altLang="en-US" sz="1250">
              <a:latin typeface="ＭＳ ゴシック" pitchFamily="49" charset="-128"/>
              <a:ea typeface="ＭＳ ゴシック" pitchFamily="49" charset="-128"/>
            </a:rPr>
            <a:t>  これは、地方税や寄附金等の増により歳入総額が増加した一方で、病院事業会計繰出金や第１老人福祉センター改築工事費の減などにより歳出総額が減少したことで、実質収支が増加したことが主な要因である。</a:t>
          </a:r>
          <a:endParaRPr kumimoji="1" lang="en-US" altLang="ja-JP" sz="12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年度に比して、標準財政規模に対する黒字の割合、黒字額ともに減少している。その主な要因は、実質収支額（黒字額）が病院事業会計で</a:t>
          </a:r>
          <a:r>
            <a:rPr kumimoji="1" lang="en-US" altLang="ja-JP" sz="1400">
              <a:latin typeface="ＭＳ ゴシック" pitchFamily="49" charset="-128"/>
              <a:ea typeface="ＭＳ ゴシック" pitchFamily="49" charset="-128"/>
            </a:rPr>
            <a:t>2,824,058</a:t>
          </a:r>
          <a:r>
            <a:rPr kumimoji="1" lang="ja-JP" altLang="en-US" sz="1400">
              <a:latin typeface="ＭＳ ゴシック" pitchFamily="49" charset="-128"/>
              <a:ea typeface="ＭＳ ゴシック" pitchFamily="49" charset="-128"/>
            </a:rPr>
            <a:t>千円減少したことによる。</a:t>
          </a:r>
        </a:p>
        <a:p>
          <a:r>
            <a:rPr kumimoji="1" lang="ja-JP" altLang="en-US" sz="1400">
              <a:latin typeface="ＭＳ ゴシック" pitchFamily="49" charset="-128"/>
              <a:ea typeface="ＭＳ ゴシック" pitchFamily="49" charset="-128"/>
            </a:rPr>
            <a:t>　病院事業会計において実質収支額が減少した主な要因は、収入面では、新病院の開院に伴う企業債の減少、支出面では、新病院建設に伴い平成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年度から借り入れてきた企業債の償還が令和元年度から始まったことによる企業債償還費の増加などによるものである。</a:t>
          </a:r>
        </a:p>
        <a:p>
          <a:r>
            <a:rPr kumimoji="1" lang="ja-JP" altLang="en-US" sz="1400">
              <a:latin typeface="ＭＳ ゴシック" pitchFamily="49" charset="-128"/>
              <a:ea typeface="ＭＳ ゴシック" pitchFamily="49" charset="-128"/>
            </a:rPr>
            <a:t>　今後も各会計の状況を注視しながら、引き続き健全な財政状況の維持に努める。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58701504</v>
      </c>
      <c r="BO4" s="462"/>
      <c r="BP4" s="462"/>
      <c r="BQ4" s="462"/>
      <c r="BR4" s="462"/>
      <c r="BS4" s="462"/>
      <c r="BT4" s="462"/>
      <c r="BU4" s="463"/>
      <c r="BV4" s="461">
        <v>58447235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55314343</v>
      </c>
      <c r="BO5" s="467"/>
      <c r="BP5" s="467"/>
      <c r="BQ5" s="467"/>
      <c r="BR5" s="467"/>
      <c r="BS5" s="467"/>
      <c r="BT5" s="467"/>
      <c r="BU5" s="468"/>
      <c r="BV5" s="466">
        <v>56036123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83.4</v>
      </c>
      <c r="CU5" s="437"/>
      <c r="CV5" s="437"/>
      <c r="CW5" s="437"/>
      <c r="CX5" s="437"/>
      <c r="CY5" s="437"/>
      <c r="CZ5" s="437"/>
      <c r="DA5" s="438"/>
      <c r="DB5" s="436">
        <v>82.5</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3387161</v>
      </c>
      <c r="BO6" s="467"/>
      <c r="BP6" s="467"/>
      <c r="BQ6" s="467"/>
      <c r="BR6" s="467"/>
      <c r="BS6" s="467"/>
      <c r="BT6" s="467"/>
      <c r="BU6" s="468"/>
      <c r="BV6" s="466">
        <v>2411112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83.4</v>
      </c>
      <c r="CU6" s="620"/>
      <c r="CV6" s="620"/>
      <c r="CW6" s="620"/>
      <c r="CX6" s="620"/>
      <c r="CY6" s="620"/>
      <c r="CZ6" s="620"/>
      <c r="DA6" s="621"/>
      <c r="DB6" s="619">
        <v>82.5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1067844</v>
      </c>
      <c r="BO7" s="467"/>
      <c r="BP7" s="467"/>
      <c r="BQ7" s="467"/>
      <c r="BR7" s="467"/>
      <c r="BS7" s="467"/>
      <c r="BT7" s="467"/>
      <c r="BU7" s="468"/>
      <c r="BV7" s="466">
        <v>652982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34893260</v>
      </c>
      <c r="CU7" s="467"/>
      <c r="CV7" s="467"/>
      <c r="CW7" s="467"/>
      <c r="CX7" s="467"/>
      <c r="CY7" s="467"/>
      <c r="CZ7" s="467"/>
      <c r="DA7" s="468"/>
      <c r="DB7" s="466">
        <v>33866276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2319317</v>
      </c>
      <c r="BO8" s="467"/>
      <c r="BP8" s="467"/>
      <c r="BQ8" s="467"/>
      <c r="BR8" s="467"/>
      <c r="BS8" s="467"/>
      <c r="BT8" s="467"/>
      <c r="BU8" s="468"/>
      <c r="BV8" s="466">
        <v>1758130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1.23</v>
      </c>
      <c r="CU8" s="580"/>
      <c r="CV8" s="580"/>
      <c r="CW8" s="580"/>
      <c r="CX8" s="580"/>
      <c r="CY8" s="580"/>
      <c r="CZ8" s="580"/>
      <c r="DA8" s="581"/>
      <c r="DB8" s="579">
        <v>1.21</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149462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561187</v>
      </c>
      <c r="BO9" s="467"/>
      <c r="BP9" s="467"/>
      <c r="BQ9" s="467"/>
      <c r="BR9" s="467"/>
      <c r="BS9" s="467"/>
      <c r="BT9" s="467"/>
      <c r="BU9" s="468"/>
      <c r="BV9" s="466">
        <v>-932613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5.3</v>
      </c>
      <c r="CU9" s="437"/>
      <c r="CV9" s="437"/>
      <c r="CW9" s="437"/>
      <c r="CX9" s="437"/>
      <c r="CY9" s="437"/>
      <c r="CZ9" s="437"/>
      <c r="DA9" s="438"/>
      <c r="DB9" s="436">
        <v>5.6</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147132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5119</v>
      </c>
      <c r="BO10" s="467"/>
      <c r="BP10" s="467"/>
      <c r="BQ10" s="467"/>
      <c r="BR10" s="467"/>
      <c r="BS10" s="467"/>
      <c r="BT10" s="467"/>
      <c r="BU10" s="468"/>
      <c r="BV10" s="466">
        <v>4751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153026</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141</v>
      </c>
      <c r="N13" s="567"/>
      <c r="O13" s="567"/>
      <c r="P13" s="567"/>
      <c r="Q13" s="568"/>
      <c r="R13" s="569">
        <v>143114</v>
      </c>
      <c r="S13" s="570"/>
      <c r="T13" s="570"/>
      <c r="U13" s="570"/>
      <c r="V13" s="571"/>
      <c r="W13" s="557" t="s">
        <v>142</v>
      </c>
      <c r="X13" s="479"/>
      <c r="Y13" s="479"/>
      <c r="Z13" s="479"/>
      <c r="AA13" s="479"/>
      <c r="AB13" s="480"/>
      <c r="AC13" s="442">
        <v>784</v>
      </c>
      <c r="AD13" s="443"/>
      <c r="AE13" s="443"/>
      <c r="AF13" s="443"/>
      <c r="AG13" s="444"/>
      <c r="AH13" s="442">
        <v>779</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566306</v>
      </c>
      <c r="BO13" s="467"/>
      <c r="BP13" s="467"/>
      <c r="BQ13" s="467"/>
      <c r="BR13" s="467"/>
      <c r="BS13" s="467"/>
      <c r="BT13" s="467"/>
      <c r="BU13" s="468"/>
      <c r="BV13" s="466">
        <v>-927862</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-0.3</v>
      </c>
      <c r="CU13" s="437"/>
      <c r="CV13" s="437"/>
      <c r="CW13" s="437"/>
      <c r="CX13" s="437"/>
      <c r="CY13" s="437"/>
      <c r="CZ13" s="437"/>
      <c r="DA13" s="438"/>
      <c r="DB13" s="436">
        <v>-0.5</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147</v>
      </c>
      <c r="M14" s="603"/>
      <c r="N14" s="603"/>
      <c r="O14" s="603"/>
      <c r="P14" s="603"/>
      <c r="Q14" s="604"/>
      <c r="R14" s="569">
        <v>152971</v>
      </c>
      <c r="S14" s="570"/>
      <c r="T14" s="570"/>
      <c r="U14" s="570"/>
      <c r="V14" s="571"/>
      <c r="W14" s="572"/>
      <c r="X14" s="482"/>
      <c r="Y14" s="482"/>
      <c r="Z14" s="482"/>
      <c r="AA14" s="482"/>
      <c r="AB14" s="483"/>
      <c r="AC14" s="562">
        <v>1.2</v>
      </c>
      <c r="AD14" s="563"/>
      <c r="AE14" s="563"/>
      <c r="AF14" s="563"/>
      <c r="AG14" s="564"/>
      <c r="AH14" s="562">
        <v>1.2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149</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141</v>
      </c>
      <c r="N15" s="567"/>
      <c r="O15" s="567"/>
      <c r="P15" s="567"/>
      <c r="Q15" s="568"/>
      <c r="R15" s="569">
        <v>143789</v>
      </c>
      <c r="S15" s="570"/>
      <c r="T15" s="570"/>
      <c r="U15" s="570"/>
      <c r="V15" s="571"/>
      <c r="W15" s="557" t="s">
        <v>150</v>
      </c>
      <c r="X15" s="479"/>
      <c r="Y15" s="479"/>
      <c r="Z15" s="479"/>
      <c r="AA15" s="479"/>
      <c r="AB15" s="480"/>
      <c r="AC15" s="442">
        <v>24092</v>
      </c>
      <c r="AD15" s="443"/>
      <c r="AE15" s="443"/>
      <c r="AF15" s="443"/>
      <c r="AG15" s="444"/>
      <c r="AH15" s="442">
        <v>24904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26974910</v>
      </c>
      <c r="BO15" s="462"/>
      <c r="BP15" s="462"/>
      <c r="BQ15" s="462"/>
      <c r="BR15" s="462"/>
      <c r="BS15" s="462"/>
      <c r="BT15" s="462"/>
      <c r="BU15" s="463"/>
      <c r="BV15" s="461">
        <v>26201838</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36.4</v>
      </c>
      <c r="AD16" s="563"/>
      <c r="AE16" s="563"/>
      <c r="AF16" s="563"/>
      <c r="AG16" s="564"/>
      <c r="AH16" s="562">
        <v>36.799999999999997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21457696</v>
      </c>
      <c r="BO16" s="467"/>
      <c r="BP16" s="467"/>
      <c r="BQ16" s="467"/>
      <c r="BR16" s="467"/>
      <c r="BS16" s="467"/>
      <c r="BT16" s="467"/>
      <c r="BU16" s="468"/>
      <c r="BV16" s="466">
        <v>21481994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41237</v>
      </c>
      <c r="AD17" s="443"/>
      <c r="AE17" s="443"/>
      <c r="AF17" s="443"/>
      <c r="AG17" s="444"/>
      <c r="AH17" s="442">
        <v>41953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34893260</v>
      </c>
      <c r="BO17" s="467"/>
      <c r="BP17" s="467"/>
      <c r="BQ17" s="467"/>
      <c r="BR17" s="467"/>
      <c r="BS17" s="467"/>
      <c r="BT17" s="467"/>
      <c r="BU17" s="468"/>
      <c r="BV17" s="466">
        <v>33866276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160</v>
      </c>
      <c r="C18" s="529"/>
      <c r="D18" s="529"/>
      <c r="E18" s="530"/>
      <c r="F18" s="530"/>
      <c r="G18" s="530"/>
      <c r="H18" s="530"/>
      <c r="I18" s="530"/>
      <c r="J18" s="530"/>
      <c r="K18" s="530"/>
      <c r="L18" s="531">
        <v>62.81</v>
      </c>
      <c r="M18" s="531"/>
      <c r="N18" s="531"/>
      <c r="O18" s="531"/>
      <c r="P18" s="531"/>
      <c r="Q18" s="531"/>
      <c r="R18" s="532"/>
      <c r="S18" s="532"/>
      <c r="T18" s="532"/>
      <c r="U18" s="532"/>
      <c r="V18" s="533"/>
      <c r="W18" s="547"/>
      <c r="X18" s="548"/>
      <c r="Y18" s="548"/>
      <c r="Z18" s="548"/>
      <c r="AA18" s="548"/>
      <c r="AB18" s="558"/>
      <c r="AC18" s="430">
        <v>62.4</v>
      </c>
      <c r="AD18" s="431"/>
      <c r="AE18" s="431"/>
      <c r="AF18" s="431"/>
      <c r="AG18" s="534"/>
      <c r="AH18" s="430">
        <v>62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29799327</v>
      </c>
      <c r="BO18" s="467"/>
      <c r="BP18" s="467"/>
      <c r="BQ18" s="467"/>
      <c r="BR18" s="467"/>
      <c r="BS18" s="467"/>
      <c r="BT18" s="467"/>
      <c r="BU18" s="468"/>
      <c r="BV18" s="466">
        <v>28812127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162</v>
      </c>
      <c r="C19" s="529"/>
      <c r="D19" s="529"/>
      <c r="E19" s="530"/>
      <c r="F19" s="530"/>
      <c r="G19" s="530"/>
      <c r="H19" s="530"/>
      <c r="I19" s="530"/>
      <c r="J19" s="530"/>
      <c r="K19" s="530"/>
      <c r="L19" s="536">
        <v>2380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40942586</v>
      </c>
      <c r="BO19" s="467"/>
      <c r="BP19" s="467"/>
      <c r="BQ19" s="467"/>
      <c r="BR19" s="467"/>
      <c r="BS19" s="467"/>
      <c r="BT19" s="467"/>
      <c r="BU19" s="468"/>
      <c r="BV19" s="466">
        <v>41201608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164</v>
      </c>
      <c r="C20" s="529"/>
      <c r="D20" s="529"/>
      <c r="E20" s="530"/>
      <c r="F20" s="530"/>
      <c r="G20" s="530"/>
      <c r="H20" s="530"/>
      <c r="I20" s="530"/>
      <c r="J20" s="530"/>
      <c r="K20" s="530"/>
      <c r="L20" s="536">
        <v>59383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8382308</v>
      </c>
      <c r="BO23" s="467"/>
      <c r="BP23" s="467"/>
      <c r="BQ23" s="467"/>
      <c r="BR23" s="467"/>
      <c r="BS23" s="467"/>
      <c r="BT23" s="467"/>
      <c r="BU23" s="468"/>
      <c r="BV23" s="466">
        <v>9922495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173</v>
      </c>
      <c r="F24" s="440"/>
      <c r="G24" s="440"/>
      <c r="H24" s="440"/>
      <c r="I24" s="440"/>
      <c r="J24" s="440"/>
      <c r="K24" s="441"/>
      <c r="L24" s="442">
        <v>1</v>
      </c>
      <c r="M24" s="443"/>
      <c r="N24" s="443"/>
      <c r="O24" s="443"/>
      <c r="P24" s="444"/>
      <c r="Q24" s="442">
        <v>10750</v>
      </c>
      <c r="R24" s="443"/>
      <c r="S24" s="443"/>
      <c r="T24" s="443"/>
      <c r="U24" s="443"/>
      <c r="V24" s="444"/>
      <c r="W24" s="508"/>
      <c r="X24" s="499"/>
      <c r="Y24" s="500"/>
      <c r="Z24" s="439" t="s">
        <v>174</v>
      </c>
      <c r="AA24" s="440"/>
      <c r="AB24" s="440"/>
      <c r="AC24" s="440"/>
      <c r="AD24" s="440"/>
      <c r="AE24" s="440"/>
      <c r="AF24" s="440"/>
      <c r="AG24" s="441"/>
      <c r="AH24" s="442">
        <v>919</v>
      </c>
      <c r="AI24" s="443"/>
      <c r="AJ24" s="443"/>
      <c r="AK24" s="443"/>
      <c r="AL24" s="444"/>
      <c r="AM24" s="442">
        <v>2827763</v>
      </c>
      <c r="AN24" s="443"/>
      <c r="AO24" s="443"/>
      <c r="AP24" s="443"/>
      <c r="AQ24" s="443"/>
      <c r="AR24" s="444"/>
      <c r="AS24" s="442">
        <v>3077</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2421372</v>
      </c>
      <c r="BO24" s="467"/>
      <c r="BP24" s="467"/>
      <c r="BQ24" s="467"/>
      <c r="BR24" s="467"/>
      <c r="BS24" s="467"/>
      <c r="BT24" s="467"/>
      <c r="BU24" s="468"/>
      <c r="BV24" s="466">
        <v>3230029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176</v>
      </c>
      <c r="F25" s="440"/>
      <c r="G25" s="440"/>
      <c r="H25" s="440"/>
      <c r="I25" s="440"/>
      <c r="J25" s="440"/>
      <c r="K25" s="441"/>
      <c r="L25" s="442">
        <v>2</v>
      </c>
      <c r="M25" s="443"/>
      <c r="N25" s="443"/>
      <c r="O25" s="443"/>
      <c r="P25" s="444"/>
      <c r="Q25" s="442">
        <v>8830</v>
      </c>
      <c r="R25" s="443"/>
      <c r="S25" s="443"/>
      <c r="T25" s="443"/>
      <c r="U25" s="443"/>
      <c r="V25" s="444"/>
      <c r="W25" s="508"/>
      <c r="X25" s="499"/>
      <c r="Y25" s="500"/>
      <c r="Z25" s="439" t="s">
        <v>177</v>
      </c>
      <c r="AA25" s="440"/>
      <c r="AB25" s="440"/>
      <c r="AC25" s="440"/>
      <c r="AD25" s="440"/>
      <c r="AE25" s="440"/>
      <c r="AF25" s="440"/>
      <c r="AG25" s="441"/>
      <c r="AH25" s="442">
        <v>148</v>
      </c>
      <c r="AI25" s="443"/>
      <c r="AJ25" s="443"/>
      <c r="AK25" s="443"/>
      <c r="AL25" s="444"/>
      <c r="AM25" s="442">
        <v>480408</v>
      </c>
      <c r="AN25" s="443"/>
      <c r="AO25" s="443"/>
      <c r="AP25" s="443"/>
      <c r="AQ25" s="443"/>
      <c r="AR25" s="444"/>
      <c r="AS25" s="442">
        <v>3246</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4135659</v>
      </c>
      <c r="BO25" s="462"/>
      <c r="BP25" s="462"/>
      <c r="BQ25" s="462"/>
      <c r="BR25" s="462"/>
      <c r="BS25" s="462"/>
      <c r="BT25" s="462"/>
      <c r="BU25" s="463"/>
      <c r="BV25" s="461">
        <v>1922377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179</v>
      </c>
      <c r="F26" s="440"/>
      <c r="G26" s="440"/>
      <c r="H26" s="440"/>
      <c r="I26" s="440"/>
      <c r="J26" s="440"/>
      <c r="K26" s="441"/>
      <c r="L26" s="442">
        <v>1</v>
      </c>
      <c r="M26" s="443"/>
      <c r="N26" s="443"/>
      <c r="O26" s="443"/>
      <c r="P26" s="444"/>
      <c r="Q26" s="442">
        <v>7390</v>
      </c>
      <c r="R26" s="443"/>
      <c r="S26" s="443"/>
      <c r="T26" s="443"/>
      <c r="U26" s="443"/>
      <c r="V26" s="444"/>
      <c r="W26" s="508"/>
      <c r="X26" s="499"/>
      <c r="Y26" s="500"/>
      <c r="Z26" s="439" t="s">
        <v>180</v>
      </c>
      <c r="AA26" s="521"/>
      <c r="AB26" s="521"/>
      <c r="AC26" s="521"/>
      <c r="AD26" s="521"/>
      <c r="AE26" s="521"/>
      <c r="AF26" s="521"/>
      <c r="AG26" s="522"/>
      <c r="AH26" s="442">
        <v>37</v>
      </c>
      <c r="AI26" s="443"/>
      <c r="AJ26" s="443"/>
      <c r="AK26" s="443"/>
      <c r="AL26" s="444"/>
      <c r="AM26" s="442">
        <v>105339</v>
      </c>
      <c r="AN26" s="443"/>
      <c r="AO26" s="443"/>
      <c r="AP26" s="443"/>
      <c r="AQ26" s="443"/>
      <c r="AR26" s="444"/>
      <c r="AS26" s="442">
        <v>2847</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182</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183</v>
      </c>
      <c r="F27" s="440"/>
      <c r="G27" s="440"/>
      <c r="H27" s="440"/>
      <c r="I27" s="440"/>
      <c r="J27" s="440"/>
      <c r="K27" s="441"/>
      <c r="L27" s="442">
        <v>1</v>
      </c>
      <c r="M27" s="443"/>
      <c r="N27" s="443"/>
      <c r="O27" s="443"/>
      <c r="P27" s="444"/>
      <c r="Q27" s="442">
        <v>5960</v>
      </c>
      <c r="R27" s="443"/>
      <c r="S27" s="443"/>
      <c r="T27" s="443"/>
      <c r="U27" s="443"/>
      <c r="V27" s="444"/>
      <c r="W27" s="508"/>
      <c r="X27" s="499"/>
      <c r="Y27" s="500"/>
      <c r="Z27" s="439" t="s">
        <v>184</v>
      </c>
      <c r="AA27" s="440"/>
      <c r="AB27" s="440"/>
      <c r="AC27" s="440"/>
      <c r="AD27" s="440"/>
      <c r="AE27" s="440"/>
      <c r="AF27" s="440"/>
      <c r="AG27" s="441"/>
      <c r="AH27" s="442">
        <v>7</v>
      </c>
      <c r="AI27" s="443"/>
      <c r="AJ27" s="443"/>
      <c r="AK27" s="443"/>
      <c r="AL27" s="444"/>
      <c r="AM27" s="442">
        <v>20403</v>
      </c>
      <c r="AN27" s="443"/>
      <c r="AO27" s="443"/>
      <c r="AP27" s="443"/>
      <c r="AQ27" s="443"/>
      <c r="AR27" s="444"/>
      <c r="AS27" s="442">
        <v>2915</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4524451</v>
      </c>
      <c r="BO27" s="470"/>
      <c r="BP27" s="470"/>
      <c r="BQ27" s="470"/>
      <c r="BR27" s="470"/>
      <c r="BS27" s="470"/>
      <c r="BT27" s="470"/>
      <c r="BU27" s="471"/>
      <c r="BV27" s="469">
        <v>6524080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186</v>
      </c>
      <c r="F28" s="440"/>
      <c r="G28" s="440"/>
      <c r="H28" s="440"/>
      <c r="I28" s="440"/>
      <c r="J28" s="440"/>
      <c r="K28" s="441"/>
      <c r="L28" s="442">
        <v>1</v>
      </c>
      <c r="M28" s="443"/>
      <c r="N28" s="443"/>
      <c r="O28" s="443"/>
      <c r="P28" s="444"/>
      <c r="Q28" s="442">
        <v>5340</v>
      </c>
      <c r="R28" s="443"/>
      <c r="S28" s="443"/>
      <c r="T28" s="443"/>
      <c r="U28" s="443"/>
      <c r="V28" s="444"/>
      <c r="W28" s="508"/>
      <c r="X28" s="499"/>
      <c r="Y28" s="500"/>
      <c r="Z28" s="439" t="s">
        <v>187</v>
      </c>
      <c r="AA28" s="440"/>
      <c r="AB28" s="440"/>
      <c r="AC28" s="440"/>
      <c r="AD28" s="440"/>
      <c r="AE28" s="440"/>
      <c r="AF28" s="440"/>
      <c r="AG28" s="441"/>
      <c r="AH28" s="442" t="s">
        <v>131</v>
      </c>
      <c r="AI28" s="443"/>
      <c r="AJ28" s="443"/>
      <c r="AK28" s="443"/>
      <c r="AL28" s="444"/>
      <c r="AM28" s="442" t="s">
        <v>131</v>
      </c>
      <c r="AN28" s="443"/>
      <c r="AO28" s="443"/>
      <c r="AP28" s="443"/>
      <c r="AQ28" s="443"/>
      <c r="AR28" s="444"/>
      <c r="AS28" s="442" t="s">
        <v>188</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7160763</v>
      </c>
      <c r="BO28" s="462"/>
      <c r="BP28" s="462"/>
      <c r="BQ28" s="462"/>
      <c r="BR28" s="462"/>
      <c r="BS28" s="462"/>
      <c r="BT28" s="462"/>
      <c r="BU28" s="463"/>
      <c r="BV28" s="461">
        <v>7155644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190</v>
      </c>
      <c r="F29" s="440"/>
      <c r="G29" s="440"/>
      <c r="H29" s="440"/>
      <c r="I29" s="440"/>
      <c r="J29" s="440"/>
      <c r="K29" s="441"/>
      <c r="L29" s="442">
        <v>23</v>
      </c>
      <c r="M29" s="443"/>
      <c r="N29" s="443"/>
      <c r="O29" s="443"/>
      <c r="P29" s="444"/>
      <c r="Q29" s="442">
        <v>5040</v>
      </c>
      <c r="R29" s="443"/>
      <c r="S29" s="443"/>
      <c r="T29" s="443"/>
      <c r="U29" s="443"/>
      <c r="V29" s="444"/>
      <c r="W29" s="509"/>
      <c r="X29" s="510"/>
      <c r="Y29" s="511"/>
      <c r="Z29" s="439" t="s">
        <v>191</v>
      </c>
      <c r="AA29" s="440"/>
      <c r="AB29" s="440"/>
      <c r="AC29" s="440"/>
      <c r="AD29" s="440"/>
      <c r="AE29" s="440"/>
      <c r="AF29" s="440"/>
      <c r="AG29" s="441"/>
      <c r="AH29" s="442">
        <v>926</v>
      </c>
      <c r="AI29" s="443"/>
      <c r="AJ29" s="443"/>
      <c r="AK29" s="443"/>
      <c r="AL29" s="444"/>
      <c r="AM29" s="442">
        <v>2848166</v>
      </c>
      <c r="AN29" s="443"/>
      <c r="AO29" s="443"/>
      <c r="AP29" s="443"/>
      <c r="AQ29" s="443"/>
      <c r="AR29" s="444"/>
      <c r="AS29" s="442">
        <v>3076</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t="s">
        <v>188</v>
      </c>
      <c r="BO29" s="467"/>
      <c r="BP29" s="467"/>
      <c r="BQ29" s="467"/>
      <c r="BR29" s="467"/>
      <c r="BS29" s="467"/>
      <c r="BT29" s="467"/>
      <c r="BU29" s="468"/>
      <c r="BV29" s="466" t="s">
        <v>188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101.3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16355205</v>
      </c>
      <c r="BO30" s="470"/>
      <c r="BP30" s="470"/>
      <c r="BQ30" s="470"/>
      <c r="BR30" s="470"/>
      <c r="BS30" s="470"/>
      <c r="BT30" s="470"/>
      <c r="BU30" s="471"/>
      <c r="BV30" s="469">
        <v>13854940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200</v>
      </c>
      <c r="V33" s="429"/>
      <c r="W33" s="428" t="s">
        <v>202</v>
      </c>
      <c r="X33" s="428"/>
      <c r="Y33" s="428"/>
      <c r="Z33" s="428"/>
      <c r="AA33" s="428"/>
      <c r="AB33" s="428"/>
      <c r="AC33" s="428"/>
      <c r="AD33" s="428"/>
      <c r="AE33" s="428"/>
      <c r="AF33" s="428"/>
      <c r="AG33" s="428"/>
      <c r="AH33" s="428"/>
      <c r="AI33" s="428"/>
      <c r="AJ33" s="428"/>
      <c r="AK33" s="428"/>
      <c r="AL33" s="216"/>
      <c r="AM33" s="429" t="s">
        <v>200</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尾張都市計画事業小牧小松寺土地区画整理事業特別会計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尾張東部火葬場管理組合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小牧都市開発㈱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IF('各会計、関係団体の財政状況及び健全化判断比率'!B35="","",'各会計、関係団体の財政状況及び健全化判断比率'!B35)</f>
        <v>尾張都市計画事業小牧文津土地区画整理事業特別会計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春日井小牧看護専門学校管理組合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小牧市土地開発公社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IF('各会計、関係団体の財政状況及び健全化判断比率'!B36="","",'各会計、関係団体の財政状況及び健全化判断比率'!B36)</f>
        <v>尾張都市計画事業小牧岩崎山前土地区画整理事業特別会計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小牧岩倉衛生組合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（一財）こまき市民文化財団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IF('各会計、関係団体の財政状況及び健全化判断比率'!B37="","",'各会計、関係団体の財政状況及び健全化判断比率'!B37)</f>
        <v>尾張都市計画事業小牧南土地区画整理事業特別会計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愛知県後期高齢者医療広域連合（一般会計）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（公財）小牧市体育協会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愛知県後期高齢者医療広域連合（後期高齢者医療特別会計）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W7j9jM+J7L0hBB8j9GZo84jj442cQKqQ1HEZZFxF0c5CfANQfoocR2rR+IhzJzzJKBYbvxlSX+81vo9uRY7ksA==" saltValue="c4mjREiIllpDCssNGIVW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8" t="s">
        <v>570</v>
      </c>
      <c r="D34" s="1248"/>
      <c r="E34" s="1249"/>
      <c r="F34" s="32">
        <v>65.83</v>
      </c>
      <c r="G34" s="33">
        <v>68.150000000000006</v>
      </c>
      <c r="H34" s="33">
        <v>66</v>
      </c>
      <c r="I34" s="33">
        <v>51.78</v>
      </c>
      <c r="J34" s="34">
        <v>42.17</v>
      </c>
      <c r="K34" s="22"/>
      <c r="L34" s="22"/>
      <c r="M34" s="22"/>
      <c r="N34" s="22"/>
      <c r="O34" s="22"/>
      <c r="P34" s="22"/>
    </row>
    <row r="35" spans="1:16" ht="39" customHeight="1" x14ac:dyDescent="0.2">
      <c r="A35" s="22"/>
      <c r="B35" s="35"/>
      <c r="C35" s="1242" t="s">
        <v>571</v>
      </c>
      <c r="D35" s="1243"/>
      <c r="E35" s="1244"/>
      <c r="F35" s="36">
        <v>15.82</v>
      </c>
      <c r="G35" s="37">
        <v>16.329999999999998</v>
      </c>
      <c r="H35" s="37">
        <v>15.88</v>
      </c>
      <c r="I35" s="37">
        <v>16.52</v>
      </c>
      <c r="J35" s="38">
        <v>16.05</v>
      </c>
      <c r="K35" s="22"/>
      <c r="L35" s="22"/>
      <c r="M35" s="22"/>
      <c r="N35" s="22"/>
      <c r="O35" s="22"/>
      <c r="P35" s="22"/>
    </row>
    <row r="36" spans="1:16" ht="39" customHeight="1" x14ac:dyDescent="0.2">
      <c r="A36" s="22"/>
      <c r="B36" s="35"/>
      <c r="C36" s="1242" t="s">
        <v>572</v>
      </c>
      <c r="D36" s="1243"/>
      <c r="E36" s="1244"/>
      <c r="F36" s="36">
        <v>4.53</v>
      </c>
      <c r="G36" s="37">
        <v>6.15</v>
      </c>
      <c r="H36" s="37">
        <v>8.02</v>
      </c>
      <c r="I36" s="37">
        <v>5.19</v>
      </c>
      <c r="J36" s="38">
        <v>6.64</v>
      </c>
      <c r="K36" s="22"/>
      <c r="L36" s="22"/>
      <c r="M36" s="22"/>
      <c r="N36" s="22"/>
      <c r="O36" s="22"/>
      <c r="P36" s="22"/>
    </row>
    <row r="37" spans="1:16" ht="39" customHeight="1" x14ac:dyDescent="0.2">
      <c r="A37" s="22"/>
      <c r="B37" s="35"/>
      <c r="C37" s="1242" t="s">
        <v>573</v>
      </c>
      <c r="D37" s="1243"/>
      <c r="E37" s="1244"/>
      <c r="F37" s="36">
        <v>0.56999999999999995</v>
      </c>
      <c r="G37" s="37">
        <v>0.87</v>
      </c>
      <c r="H37" s="37">
        <v>1</v>
      </c>
      <c r="I37" s="37">
        <v>0.52</v>
      </c>
      <c r="J37" s="38">
        <v>0.34</v>
      </c>
      <c r="K37" s="22"/>
      <c r="L37" s="22"/>
      <c r="M37" s="22"/>
      <c r="N37" s="22"/>
      <c r="O37" s="22"/>
      <c r="P37" s="22"/>
    </row>
    <row r="38" spans="1:16" ht="39" customHeight="1" x14ac:dyDescent="0.2">
      <c r="A38" s="22"/>
      <c r="B38" s="35"/>
      <c r="C38" s="1242" t="s">
        <v>574</v>
      </c>
      <c r="D38" s="1243"/>
      <c r="E38" s="1244"/>
      <c r="F38" s="36" t="s">
        <v>522</v>
      </c>
      <c r="G38" s="37" t="s">
        <v>522</v>
      </c>
      <c r="H38" s="37" t="s">
        <v>522</v>
      </c>
      <c r="I38" s="37" t="s">
        <v>522</v>
      </c>
      <c r="J38" s="38">
        <v>0.27</v>
      </c>
      <c r="K38" s="22"/>
      <c r="L38" s="22"/>
      <c r="M38" s="22"/>
      <c r="N38" s="22"/>
      <c r="O38" s="22"/>
      <c r="P38" s="22"/>
    </row>
    <row r="39" spans="1:16" ht="39" customHeight="1" x14ac:dyDescent="0.2">
      <c r="A39" s="22"/>
      <c r="B39" s="35"/>
      <c r="C39" s="1242" t="s">
        <v>575</v>
      </c>
      <c r="D39" s="1243"/>
      <c r="E39" s="1244"/>
      <c r="F39" s="36">
        <v>0.01</v>
      </c>
      <c r="G39" s="37">
        <v>0.02</v>
      </c>
      <c r="H39" s="37">
        <v>0.01</v>
      </c>
      <c r="I39" s="37">
        <v>0.05</v>
      </c>
      <c r="J39" s="38">
        <v>0.17</v>
      </c>
      <c r="K39" s="22"/>
      <c r="L39" s="22"/>
      <c r="M39" s="22"/>
      <c r="N39" s="22"/>
      <c r="O39" s="22"/>
      <c r="P39" s="22"/>
    </row>
    <row r="40" spans="1:16" ht="39" customHeight="1" x14ac:dyDescent="0.2">
      <c r="A40" s="22"/>
      <c r="B40" s="35"/>
      <c r="C40" s="1242" t="s">
        <v>576</v>
      </c>
      <c r="D40" s="1243"/>
      <c r="E40" s="1244"/>
      <c r="F40" s="36">
        <v>0.33</v>
      </c>
      <c r="G40" s="37">
        <v>0.37</v>
      </c>
      <c r="H40" s="37">
        <v>0.37</v>
      </c>
      <c r="I40" s="37">
        <v>0.01</v>
      </c>
      <c r="J40" s="38">
        <v>0.04</v>
      </c>
      <c r="K40" s="22"/>
      <c r="L40" s="22"/>
      <c r="M40" s="22"/>
      <c r="N40" s="22"/>
      <c r="O40" s="22"/>
      <c r="P40" s="22"/>
    </row>
    <row r="41" spans="1:16" ht="39" customHeight="1" x14ac:dyDescent="0.2">
      <c r="A41" s="22"/>
      <c r="B41" s="35"/>
      <c r="C41" s="1242" t="s">
        <v>577</v>
      </c>
      <c r="D41" s="1243"/>
      <c r="E41" s="1244"/>
      <c r="F41" s="36">
        <v>0.01</v>
      </c>
      <c r="G41" s="37">
        <v>0.01</v>
      </c>
      <c r="H41" s="37">
        <v>0.01</v>
      </c>
      <c r="I41" s="37">
        <v>0.02</v>
      </c>
      <c r="J41" s="38">
        <v>0.03</v>
      </c>
      <c r="K41" s="22"/>
      <c r="L41" s="22"/>
      <c r="M41" s="22"/>
      <c r="N41" s="22"/>
      <c r="O41" s="22"/>
      <c r="P41" s="22"/>
    </row>
    <row r="42" spans="1:16" ht="39" customHeight="1" x14ac:dyDescent="0.2">
      <c r="A42" s="22"/>
      <c r="B42" s="39"/>
      <c r="C42" s="1242" t="s">
        <v>578</v>
      </c>
      <c r="D42" s="1243"/>
      <c r="E42" s="1244"/>
      <c r="F42" s="36" t="s">
        <v>522</v>
      </c>
      <c r="G42" s="37" t="s">
        <v>522</v>
      </c>
      <c r="H42" s="37" t="s">
        <v>522</v>
      </c>
      <c r="I42" s="37" t="s">
        <v>522</v>
      </c>
      <c r="J42" s="38" t="s">
        <v>522</v>
      </c>
      <c r="K42" s="22"/>
      <c r="L42" s="22"/>
      <c r="M42" s="22"/>
      <c r="N42" s="22"/>
      <c r="O42" s="22"/>
      <c r="P42" s="22"/>
    </row>
    <row r="43" spans="1:16" ht="39" customHeight="1" thickBot="1" x14ac:dyDescent="0.25">
      <c r="A43" s="22"/>
      <c r="B43" s="40"/>
      <c r="C43" s="1245" t="s">
        <v>579</v>
      </c>
      <c r="D43" s="1246"/>
      <c r="E43" s="1247"/>
      <c r="F43" s="41">
        <v>0.33</v>
      </c>
      <c r="G43" s="42">
        <v>0.28000000000000003</v>
      </c>
      <c r="H43" s="42">
        <v>0.59</v>
      </c>
      <c r="I43" s="42">
        <v>0.88</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vPC6uEMiWsu5W0MGlZqJUW4gBsgUPYS4OV7dzZnCRoPT4gRsWozCine0VOZpn3Kz5NSgJwIIE2Ip4OrsSi5A==" saltValue="u4tbXiCNVadRfI7PGbKt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68" t="s">
        <v>10</v>
      </c>
      <c r="C45" s="1269"/>
      <c r="D45" s="58"/>
      <c r="E45" s="1274" t="s">
        <v>11</v>
      </c>
      <c r="F45" s="1274"/>
      <c r="G45" s="1274"/>
      <c r="H45" s="1274"/>
      <c r="I45" s="1274"/>
      <c r="J45" s="1275"/>
      <c r="K45" s="59">
        <v>1956</v>
      </c>
      <c r="L45" s="60">
        <v>2018</v>
      </c>
      <c r="M45" s="60">
        <v>1987</v>
      </c>
      <c r="N45" s="60">
        <v>1811</v>
      </c>
      <c r="O45" s="61">
        <v>1623</v>
      </c>
      <c r="P45" s="48"/>
      <c r="Q45" s="48"/>
      <c r="R45" s="48"/>
      <c r="S45" s="48"/>
      <c r="T45" s="48"/>
      <c r="U45" s="48"/>
    </row>
    <row r="46" spans="1:21" ht="30.75" customHeight="1" x14ac:dyDescent="0.2">
      <c r="A46" s="48"/>
      <c r="B46" s="1270"/>
      <c r="C46" s="1271"/>
      <c r="D46" s="62"/>
      <c r="E46" s="1252" t="s">
        <v>12</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2">
      <c r="A47" s="48"/>
      <c r="B47" s="1270"/>
      <c r="C47" s="1271"/>
      <c r="D47" s="62"/>
      <c r="E47" s="1252" t="s">
        <v>13</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2">
      <c r="A48" s="48"/>
      <c r="B48" s="1270"/>
      <c r="C48" s="1271"/>
      <c r="D48" s="62"/>
      <c r="E48" s="1252" t="s">
        <v>14</v>
      </c>
      <c r="F48" s="1252"/>
      <c r="G48" s="1252"/>
      <c r="H48" s="1252"/>
      <c r="I48" s="1252"/>
      <c r="J48" s="1253"/>
      <c r="K48" s="63">
        <v>1748</v>
      </c>
      <c r="L48" s="64">
        <v>1697</v>
      </c>
      <c r="M48" s="64">
        <v>1315</v>
      </c>
      <c r="N48" s="64">
        <v>1337</v>
      </c>
      <c r="O48" s="65">
        <v>2000</v>
      </c>
      <c r="P48" s="48"/>
      <c r="Q48" s="48"/>
      <c r="R48" s="48"/>
      <c r="S48" s="48"/>
      <c r="T48" s="48"/>
      <c r="U48" s="48"/>
    </row>
    <row r="49" spans="1:21" ht="30.75" customHeight="1" x14ac:dyDescent="0.2">
      <c r="A49" s="48"/>
      <c r="B49" s="1270"/>
      <c r="C49" s="1271"/>
      <c r="D49" s="62"/>
      <c r="E49" s="1252" t="s">
        <v>15</v>
      </c>
      <c r="F49" s="1252"/>
      <c r="G49" s="1252"/>
      <c r="H49" s="1252"/>
      <c r="I49" s="1252"/>
      <c r="J49" s="1253"/>
      <c r="K49" s="63">
        <v>55</v>
      </c>
      <c r="L49" s="64">
        <v>85</v>
      </c>
      <c r="M49" s="64">
        <v>240</v>
      </c>
      <c r="N49" s="64">
        <v>431</v>
      </c>
      <c r="O49" s="65">
        <v>431</v>
      </c>
      <c r="P49" s="48"/>
      <c r="Q49" s="48"/>
      <c r="R49" s="48"/>
      <c r="S49" s="48"/>
      <c r="T49" s="48"/>
      <c r="U49" s="48"/>
    </row>
    <row r="50" spans="1:21" ht="30.75" customHeight="1" x14ac:dyDescent="0.2">
      <c r="A50" s="48"/>
      <c r="B50" s="1270"/>
      <c r="C50" s="1271"/>
      <c r="D50" s="62"/>
      <c r="E50" s="1252" t="s">
        <v>16</v>
      </c>
      <c r="F50" s="1252"/>
      <c r="G50" s="1252"/>
      <c r="H50" s="1252"/>
      <c r="I50" s="1252"/>
      <c r="J50" s="1253"/>
      <c r="K50" s="63" t="s">
        <v>522</v>
      </c>
      <c r="L50" s="64" t="s">
        <v>522</v>
      </c>
      <c r="M50" s="64" t="s">
        <v>522</v>
      </c>
      <c r="N50" s="64" t="s">
        <v>522</v>
      </c>
      <c r="O50" s="65" t="s">
        <v>522</v>
      </c>
      <c r="P50" s="48"/>
      <c r="Q50" s="48"/>
      <c r="R50" s="48"/>
      <c r="S50" s="48"/>
      <c r="T50" s="48"/>
      <c r="U50" s="48"/>
    </row>
    <row r="51" spans="1:21" ht="30.75" customHeight="1" x14ac:dyDescent="0.2">
      <c r="A51" s="48"/>
      <c r="B51" s="1272"/>
      <c r="C51" s="1273"/>
      <c r="D51" s="66"/>
      <c r="E51" s="1252" t="s">
        <v>17</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2">
      <c r="A52" s="48"/>
      <c r="B52" s="1250" t="s">
        <v>18</v>
      </c>
      <c r="C52" s="1251"/>
      <c r="D52" s="66"/>
      <c r="E52" s="1252" t="s">
        <v>19</v>
      </c>
      <c r="F52" s="1252"/>
      <c r="G52" s="1252"/>
      <c r="H52" s="1252"/>
      <c r="I52" s="1252"/>
      <c r="J52" s="1253"/>
      <c r="K52" s="63">
        <v>3685</v>
      </c>
      <c r="L52" s="64">
        <v>3716</v>
      </c>
      <c r="M52" s="64">
        <v>3935</v>
      </c>
      <c r="N52" s="64">
        <v>3752</v>
      </c>
      <c r="O52" s="65">
        <v>3790</v>
      </c>
      <c r="P52" s="48"/>
      <c r="Q52" s="48"/>
      <c r="R52" s="48"/>
      <c r="S52" s="48"/>
      <c r="T52" s="48"/>
      <c r="U52" s="48"/>
    </row>
    <row r="53" spans="1:21" ht="30.75" customHeight="1" thickBot="1" x14ac:dyDescent="0.25">
      <c r="A53" s="48"/>
      <c r="B53" s="1254" t="s">
        <v>20</v>
      </c>
      <c r="C53" s="1255"/>
      <c r="D53" s="67"/>
      <c r="E53" s="1256" t="s">
        <v>21</v>
      </c>
      <c r="F53" s="1256"/>
      <c r="G53" s="1256"/>
      <c r="H53" s="1256"/>
      <c r="I53" s="1256"/>
      <c r="J53" s="1257"/>
      <c r="K53" s="68">
        <v>74</v>
      </c>
      <c r="L53" s="69">
        <v>84</v>
      </c>
      <c r="M53" s="69">
        <v>-393</v>
      </c>
      <c r="N53" s="69">
        <v>-173</v>
      </c>
      <c r="O53" s="70">
        <v>264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58" t="s">
        <v>24</v>
      </c>
      <c r="C57" s="1259"/>
      <c r="D57" s="1262" t="s">
        <v>25</v>
      </c>
      <c r="E57" s="1263"/>
      <c r="F57" s="1263"/>
      <c r="G57" s="1263"/>
      <c r="H57" s="1263"/>
      <c r="I57" s="1263"/>
      <c r="J57" s="1264"/>
      <c r="K57" s="83" t="s">
        <v>522</v>
      </c>
      <c r="L57" s="84" t="s">
        <v>522</v>
      </c>
      <c r="M57" s="84" t="s">
        <v>522</v>
      </c>
      <c r="N57" s="84" t="s">
        <v>522</v>
      </c>
      <c r="O57" s="85" t="s">
        <v>522</v>
      </c>
    </row>
    <row r="58" spans="1:21" ht="31.5" customHeight="1" thickBot="1" x14ac:dyDescent="0.25">
      <c r="B58" s="1260"/>
      <c r="C58" s="1261"/>
      <c r="D58" s="1265" t="s">
        <v>26</v>
      </c>
      <c r="E58" s="1266"/>
      <c r="F58" s="1266"/>
      <c r="G58" s="1266"/>
      <c r="H58" s="1266"/>
      <c r="I58" s="1266"/>
      <c r="J58" s="1267"/>
      <c r="K58" s="86" t="s">
        <v>522</v>
      </c>
      <c r="L58" s="87" t="s">
        <v>522</v>
      </c>
      <c r="M58" s="87" t="s">
        <v>522</v>
      </c>
      <c r="N58" s="87" t="s">
        <v>522</v>
      </c>
      <c r="O58" s="88" t="s">
        <v>522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K9tmnQLWwE+S3PdwtCUFmkJOf4WZezhHcnf4U8xyou6/tsOoiJJsqG64mHi6hckbGQzg5Ts8LCQspxRlDZNA==" saltValue="sawMLC0H1oNsSlKdDghx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564</v>
      </c>
      <c r="J40" s="100" t="s">
        <v>565</v>
      </c>
      <c r="K40" s="100" t="s">
        <v>566</v>
      </c>
      <c r="L40" s="100" t="s">
        <v>567</v>
      </c>
      <c r="M40" s="101" t="s">
        <v>568</v>
      </c>
    </row>
    <row r="41" spans="2:13" ht="27.75" customHeight="1" x14ac:dyDescent="0.2">
      <c r="B41" s="1288" t="s">
        <v>29</v>
      </c>
      <c r="C41" s="1289"/>
      <c r="D41" s="102"/>
      <c r="E41" s="1290" t="s">
        <v>30</v>
      </c>
      <c r="F41" s="1290"/>
      <c r="G41" s="1290"/>
      <c r="H41" s="1291"/>
      <c r="I41" s="103">
        <v>11408</v>
      </c>
      <c r="J41" s="104">
        <v>9819</v>
      </c>
      <c r="K41" s="104">
        <v>8430</v>
      </c>
      <c r="L41" s="104">
        <v>7686</v>
      </c>
      <c r="M41" s="105">
        <v>6593</v>
      </c>
    </row>
    <row r="42" spans="2:13" ht="27.75" customHeight="1" x14ac:dyDescent="0.2">
      <c r="B42" s="1278"/>
      <c r="C42" s="1279"/>
      <c r="D42" s="106"/>
      <c r="E42" s="1282" t="s">
        <v>31</v>
      </c>
      <c r="F42" s="1282"/>
      <c r="G42" s="1282"/>
      <c r="H42" s="1283"/>
      <c r="I42" s="107" t="s">
        <v>522</v>
      </c>
      <c r="J42" s="108" t="s">
        <v>522</v>
      </c>
      <c r="K42" s="108">
        <v>138</v>
      </c>
      <c r="L42" s="108">
        <v>13</v>
      </c>
      <c r="M42" s="109">
        <v>119</v>
      </c>
    </row>
    <row r="43" spans="2:13" ht="27.75" customHeight="1" x14ac:dyDescent="0.2">
      <c r="B43" s="1278"/>
      <c r="C43" s="1279"/>
      <c r="D43" s="106"/>
      <c r="E43" s="1282" t="s">
        <v>32</v>
      </c>
      <c r="F43" s="1282"/>
      <c r="G43" s="1282"/>
      <c r="H43" s="1283"/>
      <c r="I43" s="107">
        <v>12421</v>
      </c>
      <c r="J43" s="108">
        <v>12353</v>
      </c>
      <c r="K43" s="108">
        <v>14408</v>
      </c>
      <c r="L43" s="108">
        <v>24018</v>
      </c>
      <c r="M43" s="109">
        <v>23268</v>
      </c>
    </row>
    <row r="44" spans="2:13" ht="27.75" customHeight="1" x14ac:dyDescent="0.2">
      <c r="B44" s="1278"/>
      <c r="C44" s="1279"/>
      <c r="D44" s="106"/>
      <c r="E44" s="1282" t="s">
        <v>33</v>
      </c>
      <c r="F44" s="1282"/>
      <c r="G44" s="1282"/>
      <c r="H44" s="1283"/>
      <c r="I44" s="107">
        <v>4959</v>
      </c>
      <c r="J44" s="108">
        <v>4953</v>
      </c>
      <c r="K44" s="108">
        <v>5042</v>
      </c>
      <c r="L44" s="108">
        <v>4869</v>
      </c>
      <c r="M44" s="109">
        <v>4465</v>
      </c>
    </row>
    <row r="45" spans="2:13" ht="27.75" customHeight="1" x14ac:dyDescent="0.2">
      <c r="B45" s="1278"/>
      <c r="C45" s="1279"/>
      <c r="D45" s="106"/>
      <c r="E45" s="1282" t="s">
        <v>34</v>
      </c>
      <c r="F45" s="1282"/>
      <c r="G45" s="1282"/>
      <c r="H45" s="1283"/>
      <c r="I45" s="107">
        <v>6829</v>
      </c>
      <c r="J45" s="108">
        <v>6862</v>
      </c>
      <c r="K45" s="108">
        <v>6780</v>
      </c>
      <c r="L45" s="108">
        <v>6194</v>
      </c>
      <c r="M45" s="109">
        <v>6341</v>
      </c>
    </row>
    <row r="46" spans="2:13" ht="27.75" customHeight="1" x14ac:dyDescent="0.2">
      <c r="B46" s="1278"/>
      <c r="C46" s="1279"/>
      <c r="D46" s="110"/>
      <c r="E46" s="1282" t="s">
        <v>35</v>
      </c>
      <c r="F46" s="1282"/>
      <c r="G46" s="1282"/>
      <c r="H46" s="1283"/>
      <c r="I46" s="107" t="s">
        <v>522</v>
      </c>
      <c r="J46" s="108" t="s">
        <v>522</v>
      </c>
      <c r="K46" s="108" t="s">
        <v>522</v>
      </c>
      <c r="L46" s="108" t="s">
        <v>522</v>
      </c>
      <c r="M46" s="109" t="s">
        <v>522</v>
      </c>
    </row>
    <row r="47" spans="2:13" ht="27.75" customHeight="1" x14ac:dyDescent="0.2">
      <c r="B47" s="1278"/>
      <c r="C47" s="1279"/>
      <c r="D47" s="111"/>
      <c r="E47" s="1292" t="s">
        <v>36</v>
      </c>
      <c r="F47" s="1293"/>
      <c r="G47" s="1293"/>
      <c r="H47" s="1294"/>
      <c r="I47" s="107" t="s">
        <v>522</v>
      </c>
      <c r="J47" s="108" t="s">
        <v>522</v>
      </c>
      <c r="K47" s="108" t="s">
        <v>522</v>
      </c>
      <c r="L47" s="108" t="s">
        <v>522</v>
      </c>
      <c r="M47" s="109" t="s">
        <v>522</v>
      </c>
    </row>
    <row r="48" spans="2:13" ht="27.75" customHeight="1" x14ac:dyDescent="0.2">
      <c r="B48" s="1278"/>
      <c r="C48" s="1279"/>
      <c r="D48" s="106"/>
      <c r="E48" s="1282" t="s">
        <v>37</v>
      </c>
      <c r="F48" s="1282"/>
      <c r="G48" s="1282"/>
      <c r="H48" s="1283"/>
      <c r="I48" s="107" t="s">
        <v>522</v>
      </c>
      <c r="J48" s="108" t="s">
        <v>522</v>
      </c>
      <c r="K48" s="108" t="s">
        <v>522</v>
      </c>
      <c r="L48" s="108" t="s">
        <v>522</v>
      </c>
      <c r="M48" s="109" t="s">
        <v>522</v>
      </c>
    </row>
    <row r="49" spans="2:13" ht="27.75" customHeight="1" x14ac:dyDescent="0.2">
      <c r="B49" s="1280"/>
      <c r="C49" s="1281"/>
      <c r="D49" s="106"/>
      <c r="E49" s="1282" t="s">
        <v>38</v>
      </c>
      <c r="F49" s="1282"/>
      <c r="G49" s="1282"/>
      <c r="H49" s="1283"/>
      <c r="I49" s="107" t="s">
        <v>522</v>
      </c>
      <c r="J49" s="108" t="s">
        <v>522</v>
      </c>
      <c r="K49" s="108" t="s">
        <v>522</v>
      </c>
      <c r="L49" s="108" t="s">
        <v>522</v>
      </c>
      <c r="M49" s="109" t="s">
        <v>522</v>
      </c>
    </row>
    <row r="50" spans="2:13" ht="27.75" customHeight="1" x14ac:dyDescent="0.2">
      <c r="B50" s="1276" t="s">
        <v>39</v>
      </c>
      <c r="C50" s="1277"/>
      <c r="D50" s="112"/>
      <c r="E50" s="1282" t="s">
        <v>40</v>
      </c>
      <c r="F50" s="1282"/>
      <c r="G50" s="1282"/>
      <c r="H50" s="1283"/>
      <c r="I50" s="107">
        <v>25115</v>
      </c>
      <c r="J50" s="108">
        <v>25147</v>
      </c>
      <c r="K50" s="108">
        <v>27339</v>
      </c>
      <c r="L50" s="108">
        <v>26187</v>
      </c>
      <c r="M50" s="109">
        <v>26734</v>
      </c>
    </row>
    <row r="51" spans="2:13" ht="27.75" customHeight="1" x14ac:dyDescent="0.2">
      <c r="B51" s="1278"/>
      <c r="C51" s="1279"/>
      <c r="D51" s="106"/>
      <c r="E51" s="1282" t="s">
        <v>41</v>
      </c>
      <c r="F51" s="1282"/>
      <c r="G51" s="1282"/>
      <c r="H51" s="1283"/>
      <c r="I51" s="107">
        <v>9555</v>
      </c>
      <c r="J51" s="108">
        <v>8082</v>
      </c>
      <c r="K51" s="108">
        <v>8526</v>
      </c>
      <c r="L51" s="108">
        <v>8368</v>
      </c>
      <c r="M51" s="109">
        <v>8329</v>
      </c>
    </row>
    <row r="52" spans="2:13" ht="27.75" customHeight="1" x14ac:dyDescent="0.2">
      <c r="B52" s="1280"/>
      <c r="C52" s="1281"/>
      <c r="D52" s="106"/>
      <c r="E52" s="1282" t="s">
        <v>42</v>
      </c>
      <c r="F52" s="1282"/>
      <c r="G52" s="1282"/>
      <c r="H52" s="1283"/>
      <c r="I52" s="107">
        <v>20722</v>
      </c>
      <c r="J52" s="108">
        <v>24032</v>
      </c>
      <c r="K52" s="108">
        <v>23560</v>
      </c>
      <c r="L52" s="108">
        <v>24339</v>
      </c>
      <c r="M52" s="109">
        <v>22514</v>
      </c>
    </row>
    <row r="53" spans="2:13" ht="27.75" customHeight="1" thickBot="1" x14ac:dyDescent="0.25">
      <c r="B53" s="1284" t="s">
        <v>43</v>
      </c>
      <c r="C53" s="1285"/>
      <c r="D53" s="113"/>
      <c r="E53" s="1286" t="s">
        <v>44</v>
      </c>
      <c r="F53" s="1286"/>
      <c r="G53" s="1286"/>
      <c r="H53" s="1287"/>
      <c r="I53" s="114">
        <v>-19775</v>
      </c>
      <c r="J53" s="115">
        <v>-23275</v>
      </c>
      <c r="K53" s="115">
        <v>-24627</v>
      </c>
      <c r="L53" s="115">
        <v>-16114</v>
      </c>
      <c r="M53" s="116">
        <v>-16791</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jewxqZ5GqDyTjtKmjHNFgzB+EbBuOzqQmNIgcu8vnXEXaaBxR6gdKKQsXGRXObNUQf81bZpTT2XcJ/WCGgHi9w==" saltValue="shGoPSxGpt6wco86fwTV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3" t="s">
        <v>47</v>
      </c>
      <c r="D55" s="1303"/>
      <c r="E55" s="1304"/>
      <c r="F55" s="128">
        <v>7151</v>
      </c>
      <c r="G55" s="128">
        <v>7156</v>
      </c>
      <c r="H55" s="129">
        <v>7161</v>
      </c>
    </row>
    <row r="56" spans="2:8" ht="52.5" customHeight="1" x14ac:dyDescent="0.2">
      <c r="B56" s="130"/>
      <c r="C56" s="1305" t="s">
        <v>48</v>
      </c>
      <c r="D56" s="1305"/>
      <c r="E56" s="1306"/>
      <c r="F56" s="131" t="s">
        <v>522</v>
      </c>
      <c r="G56" s="131" t="s">
        <v>522</v>
      </c>
      <c r="H56" s="132" t="s">
        <v>522</v>
      </c>
    </row>
    <row r="57" spans="2:8" ht="53.25" customHeight="1" x14ac:dyDescent="0.2">
      <c r="B57" s="130"/>
      <c r="C57" s="1307" t="s">
        <v>49</v>
      </c>
      <c r="D57" s="1307"/>
      <c r="E57" s="1308"/>
      <c r="F57" s="133">
        <v>15839</v>
      </c>
      <c r="G57" s="133">
        <v>13855</v>
      </c>
      <c r="H57" s="134">
        <v>16355</v>
      </c>
    </row>
    <row r="58" spans="2:8" ht="45.75" customHeight="1" x14ac:dyDescent="0.2">
      <c r="B58" s="135"/>
      <c r="C58" s="1295" t="s">
        <v>599</v>
      </c>
      <c r="D58" s="1296"/>
      <c r="E58" s="1297"/>
      <c r="F58" s="136">
        <v>3679</v>
      </c>
      <c r="G58" s="136">
        <v>4082</v>
      </c>
      <c r="H58" s="137">
        <v>5584</v>
      </c>
    </row>
    <row r="59" spans="2:8" ht="45.75" customHeight="1" x14ac:dyDescent="0.2">
      <c r="B59" s="135"/>
      <c r="C59" s="1295" t="s">
        <v>600</v>
      </c>
      <c r="D59" s="1296"/>
      <c r="E59" s="1297"/>
      <c r="F59" s="136">
        <v>2291</v>
      </c>
      <c r="G59" s="136">
        <v>2853</v>
      </c>
      <c r="H59" s="137">
        <v>4487</v>
      </c>
    </row>
    <row r="60" spans="2:8" ht="45.75" customHeight="1" x14ac:dyDescent="0.2">
      <c r="B60" s="135"/>
      <c r="C60" s="1295" t="s">
        <v>601</v>
      </c>
      <c r="D60" s="1296"/>
      <c r="E60" s="1297"/>
      <c r="F60" s="136">
        <v>1649</v>
      </c>
      <c r="G60" s="136">
        <v>2168</v>
      </c>
      <c r="H60" s="137">
        <v>2332</v>
      </c>
    </row>
    <row r="61" spans="2:8" ht="45.75" customHeight="1" x14ac:dyDescent="0.2">
      <c r="B61" s="135"/>
      <c r="C61" s="1295" t="s">
        <v>602</v>
      </c>
      <c r="D61" s="1296"/>
      <c r="E61" s="1297"/>
      <c r="F61" s="136">
        <v>1869</v>
      </c>
      <c r="G61" s="136">
        <v>1741</v>
      </c>
      <c r="H61" s="137">
        <v>1727</v>
      </c>
    </row>
    <row r="62" spans="2:8" ht="45.75" customHeight="1" thickBot="1" x14ac:dyDescent="0.25">
      <c r="B62" s="138"/>
      <c r="C62" s="1298" t="s">
        <v>603</v>
      </c>
      <c r="D62" s="1299"/>
      <c r="E62" s="1300"/>
      <c r="F62" s="139">
        <v>599</v>
      </c>
      <c r="G62" s="139">
        <v>634</v>
      </c>
      <c r="H62" s="140">
        <v>772</v>
      </c>
    </row>
    <row r="63" spans="2:8" ht="52.5" customHeight="1" thickBot="1" x14ac:dyDescent="0.25">
      <c r="B63" s="141"/>
      <c r="C63" s="1301" t="s">
        <v>50</v>
      </c>
      <c r="D63" s="1301"/>
      <c r="E63" s="1302"/>
      <c r="F63" s="142">
        <v>22990</v>
      </c>
      <c r="G63" s="142">
        <v>21011</v>
      </c>
      <c r="H63" s="143">
        <v>23516</v>
      </c>
    </row>
    <row r="64" spans="2:8" ht="15" customHeight="1" x14ac:dyDescent="0.2"/>
  </sheetData>
  <sheetProtection algorithmName="SHA-512" hashValue="lSh9ti1pgOTdjYgJ8QMiwyPWmlqcmtiABtg91S6ctHEGqjFmLhUUG89sQv7/MOHfqTSmajX+xP0MaQ8BNbTqiw==" saltValue="nI+JcRuOuaxYlxUSq7FZ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6" t="s">
        <v>607</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608</v>
      </c>
    </row>
    <row r="50" spans="1:109" ht="13.2"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2">
      <c r="B51" s="395"/>
      <c r="G51" s="1326"/>
      <c r="H51" s="1326"/>
      <c r="I51" s="1327"/>
      <c r="J51" s="1327"/>
      <c r="K51" s="1325"/>
      <c r="L51" s="1325"/>
      <c r="M51" s="1325"/>
      <c r="N51" s="1325"/>
      <c r="AM51" s="404"/>
      <c r="AN51" s="1315" t="s">
        <v>609</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4">
        <v>50.5</v>
      </c>
      <c r="BQ53" s="1314"/>
      <c r="BR53" s="1314"/>
      <c r="BS53" s="1314"/>
      <c r="BT53" s="1314"/>
      <c r="BU53" s="1314"/>
      <c r="BV53" s="1314"/>
      <c r="BW53" s="1314"/>
      <c r="BX53" s="1314">
        <v>55.7</v>
      </c>
      <c r="BY53" s="1314"/>
      <c r="BZ53" s="1314"/>
      <c r="CA53" s="1314"/>
      <c r="CB53" s="1314"/>
      <c r="CC53" s="1314"/>
      <c r="CD53" s="1314"/>
      <c r="CE53" s="1314"/>
      <c r="CF53" s="1314">
        <v>57.4</v>
      </c>
      <c r="CG53" s="1314"/>
      <c r="CH53" s="1314"/>
      <c r="CI53" s="1314"/>
      <c r="CJ53" s="1314"/>
      <c r="CK53" s="1314"/>
      <c r="CL53" s="1314"/>
      <c r="CM53" s="1314"/>
      <c r="CN53" s="1314">
        <v>58.7</v>
      </c>
      <c r="CO53" s="1314"/>
      <c r="CP53" s="1314"/>
      <c r="CQ53" s="1314"/>
      <c r="CR53" s="1314"/>
      <c r="CS53" s="1314"/>
      <c r="CT53" s="1314"/>
      <c r="CU53" s="1314"/>
      <c r="CV53" s="1314">
        <v>60.3</v>
      </c>
      <c r="CW53" s="1314"/>
      <c r="CX53" s="1314"/>
      <c r="CY53" s="1314"/>
      <c r="CZ53" s="1314"/>
      <c r="DA53" s="1314"/>
      <c r="DB53" s="1314"/>
      <c r="DC53" s="1314"/>
    </row>
    <row r="54" spans="1:109" ht="13.2" x14ac:dyDescent="0.2">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3"/>
      <c r="B55" s="395"/>
      <c r="G55" s="1309"/>
      <c r="H55" s="1309"/>
      <c r="I55" s="1309"/>
      <c r="J55" s="1309"/>
      <c r="K55" s="1325"/>
      <c r="L55" s="1325"/>
      <c r="M55" s="1325"/>
      <c r="N55" s="1325"/>
      <c r="AN55" s="1313" t="s">
        <v>613</v>
      </c>
      <c r="AO55" s="1313"/>
      <c r="AP55" s="1313"/>
      <c r="AQ55" s="1313"/>
      <c r="AR55" s="1313"/>
      <c r="AS55" s="1313"/>
      <c r="AT55" s="1313"/>
      <c r="AU55" s="1313"/>
      <c r="AV55" s="1313"/>
      <c r="AW55" s="1313"/>
      <c r="AX55" s="1313"/>
      <c r="AY55" s="1313"/>
      <c r="AZ55" s="1313"/>
      <c r="BA55" s="1313"/>
      <c r="BB55" s="1315" t="s">
        <v>614</v>
      </c>
      <c r="BC55" s="1315"/>
      <c r="BD55" s="1315"/>
      <c r="BE55" s="1315"/>
      <c r="BF55" s="1315"/>
      <c r="BG55" s="1315"/>
      <c r="BH55" s="1315"/>
      <c r="BI55" s="1315"/>
      <c r="BJ55" s="1315"/>
      <c r="BK55" s="1315"/>
      <c r="BL55" s="1315"/>
      <c r="BM55" s="1315"/>
      <c r="BN55" s="1315"/>
      <c r="BO55" s="1315"/>
      <c r="BP55" s="1314">
        <v>15.8</v>
      </c>
      <c r="BQ55" s="1314"/>
      <c r="BR55" s="1314"/>
      <c r="BS55" s="1314"/>
      <c r="BT55" s="1314"/>
      <c r="BU55" s="1314"/>
      <c r="BV55" s="1314"/>
      <c r="BW55" s="1314"/>
      <c r="BX55" s="1314">
        <v>6.5</v>
      </c>
      <c r="BY55" s="1314"/>
      <c r="BZ55" s="1314"/>
      <c r="CA55" s="1314"/>
      <c r="CB55" s="1314"/>
      <c r="CC55" s="1314"/>
      <c r="CD55" s="1314"/>
      <c r="CE55" s="1314"/>
      <c r="CF55" s="1314">
        <v>5.8</v>
      </c>
      <c r="CG55" s="1314"/>
      <c r="CH55" s="1314"/>
      <c r="CI55" s="1314"/>
      <c r="CJ55" s="1314"/>
      <c r="CK55" s="1314"/>
      <c r="CL55" s="1314"/>
      <c r="CM55" s="1314"/>
      <c r="CN55" s="1314">
        <v>2.7</v>
      </c>
      <c r="CO55" s="1314"/>
      <c r="CP55" s="1314"/>
      <c r="CQ55" s="1314"/>
      <c r="CR55" s="1314"/>
      <c r="CS55" s="1314"/>
      <c r="CT55" s="1314"/>
      <c r="CU55" s="1314"/>
      <c r="CV55" s="1314">
        <v>0.5</v>
      </c>
      <c r="CW55" s="1314"/>
      <c r="CX55" s="1314"/>
      <c r="CY55" s="1314"/>
      <c r="CZ55" s="1314"/>
      <c r="DA55" s="1314"/>
      <c r="DB55" s="1314"/>
      <c r="DC55" s="1314"/>
    </row>
    <row r="56" spans="1:109" ht="13.2" x14ac:dyDescent="0.2">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2" x14ac:dyDescent="0.2">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611</v>
      </c>
      <c r="BC57" s="1315"/>
      <c r="BD57" s="1315"/>
      <c r="BE57" s="1315"/>
      <c r="BF57" s="1315"/>
      <c r="BG57" s="1315"/>
      <c r="BH57" s="1315"/>
      <c r="BI57" s="1315"/>
      <c r="BJ57" s="1315"/>
      <c r="BK57" s="1315"/>
      <c r="BL57" s="1315"/>
      <c r="BM57" s="1315"/>
      <c r="BN57" s="1315"/>
      <c r="BO57" s="1315"/>
      <c r="BP57" s="1314">
        <v>54.5</v>
      </c>
      <c r="BQ57" s="1314"/>
      <c r="BR57" s="1314"/>
      <c r="BS57" s="1314"/>
      <c r="BT57" s="1314"/>
      <c r="BU57" s="1314"/>
      <c r="BV57" s="1314"/>
      <c r="BW57" s="1314"/>
      <c r="BX57" s="1314">
        <v>57.2</v>
      </c>
      <c r="BY57" s="1314"/>
      <c r="BZ57" s="1314"/>
      <c r="CA57" s="1314"/>
      <c r="CB57" s="1314"/>
      <c r="CC57" s="1314"/>
      <c r="CD57" s="1314"/>
      <c r="CE57" s="1314"/>
      <c r="CF57" s="1314">
        <v>58.6</v>
      </c>
      <c r="CG57" s="1314"/>
      <c r="CH57" s="1314"/>
      <c r="CI57" s="1314"/>
      <c r="CJ57" s="1314"/>
      <c r="CK57" s="1314"/>
      <c r="CL57" s="1314"/>
      <c r="CM57" s="1314"/>
      <c r="CN57" s="1314">
        <v>60.2</v>
      </c>
      <c r="CO57" s="1314"/>
      <c r="CP57" s="1314"/>
      <c r="CQ57" s="1314"/>
      <c r="CR57" s="1314"/>
      <c r="CS57" s="1314"/>
      <c r="CT57" s="1314"/>
      <c r="CU57" s="1314"/>
      <c r="CV57" s="1314">
        <v>60.2</v>
      </c>
      <c r="CW57" s="1314"/>
      <c r="CX57" s="1314"/>
      <c r="CY57" s="1314"/>
      <c r="CZ57" s="1314"/>
      <c r="DA57" s="1314"/>
      <c r="DB57" s="1314"/>
      <c r="DC57" s="1314"/>
      <c r="DD57" s="408"/>
      <c r="DE57" s="407"/>
    </row>
    <row r="58" spans="1:109" s="403" customFormat="1" ht="13.2" x14ac:dyDescent="0.2">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615</v>
      </c>
    </row>
    <row r="64" spans="1:109" ht="13.2" x14ac:dyDescent="0.2">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6" t="s">
        <v>616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608</v>
      </c>
    </row>
    <row r="72" spans="2:107" ht="13.2"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ht="13.2" x14ac:dyDescent="0.2">
      <c r="B73" s="395"/>
      <c r="G73" s="1326"/>
      <c r="H73" s="1326"/>
      <c r="I73" s="1326"/>
      <c r="J73" s="1326"/>
      <c r="K73" s="1329"/>
      <c r="L73" s="1329"/>
      <c r="M73" s="1329"/>
      <c r="N73" s="1329"/>
      <c r="AM73" s="404"/>
      <c r="AN73" s="1315" t="s">
        <v>609</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617</v>
      </c>
      <c r="BC75" s="1315"/>
      <c r="BD75" s="1315"/>
      <c r="BE75" s="1315"/>
      <c r="BF75" s="1315"/>
      <c r="BG75" s="1315"/>
      <c r="BH75" s="1315"/>
      <c r="BI75" s="1315"/>
      <c r="BJ75" s="1315"/>
      <c r="BK75" s="1315"/>
      <c r="BL75" s="1315"/>
      <c r="BM75" s="1315"/>
      <c r="BN75" s="1315"/>
      <c r="BO75" s="1315"/>
      <c r="BP75" s="1314">
        <v>0</v>
      </c>
      <c r="BQ75" s="1314"/>
      <c r="BR75" s="1314"/>
      <c r="BS75" s="1314"/>
      <c r="BT75" s="1314"/>
      <c r="BU75" s="1314"/>
      <c r="BV75" s="1314"/>
      <c r="BW75" s="1314"/>
      <c r="BX75" s="1314">
        <v>0</v>
      </c>
      <c r="BY75" s="1314"/>
      <c r="BZ75" s="1314"/>
      <c r="CA75" s="1314"/>
      <c r="CB75" s="1314"/>
      <c r="CC75" s="1314"/>
      <c r="CD75" s="1314"/>
      <c r="CE75" s="1314"/>
      <c r="CF75" s="1314">
        <v>-0.2</v>
      </c>
      <c r="CG75" s="1314"/>
      <c r="CH75" s="1314"/>
      <c r="CI75" s="1314"/>
      <c r="CJ75" s="1314"/>
      <c r="CK75" s="1314"/>
      <c r="CL75" s="1314"/>
      <c r="CM75" s="1314"/>
      <c r="CN75" s="1314">
        <v>-0.5</v>
      </c>
      <c r="CO75" s="1314"/>
      <c r="CP75" s="1314"/>
      <c r="CQ75" s="1314"/>
      <c r="CR75" s="1314"/>
      <c r="CS75" s="1314"/>
      <c r="CT75" s="1314"/>
      <c r="CU75" s="1314"/>
      <c r="CV75" s="1314">
        <v>-0.3</v>
      </c>
      <c r="CW75" s="1314"/>
      <c r="CX75" s="1314"/>
      <c r="CY75" s="1314"/>
      <c r="CZ75" s="1314"/>
      <c r="DA75" s="1314"/>
      <c r="DB75" s="1314"/>
      <c r="DC75" s="1314"/>
    </row>
    <row r="76" spans="2:107" ht="13.2" x14ac:dyDescent="0.2">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5"/>
      <c r="G77" s="1309"/>
      <c r="H77" s="1309"/>
      <c r="I77" s="1309"/>
      <c r="J77" s="1309"/>
      <c r="K77" s="1329"/>
      <c r="L77" s="1329"/>
      <c r="M77" s="1329"/>
      <c r="N77" s="1329"/>
      <c r="AN77" s="1313" t="s">
        <v>613</v>
      </c>
      <c r="AO77" s="1313"/>
      <c r="AP77" s="1313"/>
      <c r="AQ77" s="1313"/>
      <c r="AR77" s="1313"/>
      <c r="AS77" s="1313"/>
      <c r="AT77" s="1313"/>
      <c r="AU77" s="1313"/>
      <c r="AV77" s="1313"/>
      <c r="AW77" s="1313"/>
      <c r="AX77" s="1313"/>
      <c r="AY77" s="1313"/>
      <c r="AZ77" s="1313"/>
      <c r="BA77" s="1313"/>
      <c r="BB77" s="1315" t="s">
        <v>610</v>
      </c>
      <c r="BC77" s="1315"/>
      <c r="BD77" s="1315"/>
      <c r="BE77" s="1315"/>
      <c r="BF77" s="1315"/>
      <c r="BG77" s="1315"/>
      <c r="BH77" s="1315"/>
      <c r="BI77" s="1315"/>
      <c r="BJ77" s="1315"/>
      <c r="BK77" s="1315"/>
      <c r="BL77" s="1315"/>
      <c r="BM77" s="1315"/>
      <c r="BN77" s="1315"/>
      <c r="BO77" s="1315"/>
      <c r="BP77" s="1314">
        <v>15.8</v>
      </c>
      <c r="BQ77" s="1314"/>
      <c r="BR77" s="1314"/>
      <c r="BS77" s="1314"/>
      <c r="BT77" s="1314"/>
      <c r="BU77" s="1314"/>
      <c r="BV77" s="1314"/>
      <c r="BW77" s="1314"/>
      <c r="BX77" s="1314">
        <v>6.5</v>
      </c>
      <c r="BY77" s="1314"/>
      <c r="BZ77" s="1314"/>
      <c r="CA77" s="1314"/>
      <c r="CB77" s="1314"/>
      <c r="CC77" s="1314"/>
      <c r="CD77" s="1314"/>
      <c r="CE77" s="1314"/>
      <c r="CF77" s="1314">
        <v>5.8</v>
      </c>
      <c r="CG77" s="1314"/>
      <c r="CH77" s="1314"/>
      <c r="CI77" s="1314"/>
      <c r="CJ77" s="1314"/>
      <c r="CK77" s="1314"/>
      <c r="CL77" s="1314"/>
      <c r="CM77" s="1314"/>
      <c r="CN77" s="1314">
        <v>2.7</v>
      </c>
      <c r="CO77" s="1314"/>
      <c r="CP77" s="1314"/>
      <c r="CQ77" s="1314"/>
      <c r="CR77" s="1314"/>
      <c r="CS77" s="1314"/>
      <c r="CT77" s="1314"/>
      <c r="CU77" s="1314"/>
      <c r="CV77" s="1314">
        <v>0.5</v>
      </c>
      <c r="CW77" s="1314"/>
      <c r="CX77" s="1314"/>
      <c r="CY77" s="1314"/>
      <c r="CZ77" s="1314"/>
      <c r="DA77" s="1314"/>
      <c r="DB77" s="1314"/>
      <c r="DC77" s="1314"/>
    </row>
    <row r="78" spans="2:107" ht="13.2" x14ac:dyDescent="0.2">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618</v>
      </c>
      <c r="BC79" s="1315"/>
      <c r="BD79" s="1315"/>
      <c r="BE79" s="1315"/>
      <c r="BF79" s="1315"/>
      <c r="BG79" s="1315"/>
      <c r="BH79" s="1315"/>
      <c r="BI79" s="1315"/>
      <c r="BJ79" s="1315"/>
      <c r="BK79" s="1315"/>
      <c r="BL79" s="1315"/>
      <c r="BM79" s="1315"/>
      <c r="BN79" s="1315"/>
      <c r="BO79" s="1315"/>
      <c r="BP79" s="1314">
        <v>6.2</v>
      </c>
      <c r="BQ79" s="1314"/>
      <c r="BR79" s="1314"/>
      <c r="BS79" s="1314"/>
      <c r="BT79" s="1314"/>
      <c r="BU79" s="1314"/>
      <c r="BV79" s="1314"/>
      <c r="BW79" s="1314"/>
      <c r="BX79" s="1314">
        <v>5.9</v>
      </c>
      <c r="BY79" s="1314"/>
      <c r="BZ79" s="1314"/>
      <c r="CA79" s="1314"/>
      <c r="CB79" s="1314"/>
      <c r="CC79" s="1314"/>
      <c r="CD79" s="1314"/>
      <c r="CE79" s="1314"/>
      <c r="CF79" s="1314">
        <v>5.3</v>
      </c>
      <c r="CG79" s="1314"/>
      <c r="CH79" s="1314"/>
      <c r="CI79" s="1314"/>
      <c r="CJ79" s="1314"/>
      <c r="CK79" s="1314"/>
      <c r="CL79" s="1314"/>
      <c r="CM79" s="1314"/>
      <c r="CN79" s="1314">
        <v>5</v>
      </c>
      <c r="CO79" s="1314"/>
      <c r="CP79" s="1314"/>
      <c r="CQ79" s="1314"/>
      <c r="CR79" s="1314"/>
      <c r="CS79" s="1314"/>
      <c r="CT79" s="1314"/>
      <c r="CU79" s="1314"/>
      <c r="CV79" s="1314">
        <v>5.0999999999999996</v>
      </c>
      <c r="CW79" s="1314"/>
      <c r="CX79" s="1314"/>
      <c r="CY79" s="1314"/>
      <c r="CZ79" s="1314"/>
      <c r="DA79" s="1314"/>
      <c r="DB79" s="1314"/>
      <c r="DC79" s="1314"/>
    </row>
    <row r="80" spans="2:107" ht="13.2" x14ac:dyDescent="0.2">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PtOk5Zc8Ol58t30Lkxbccidx/nspxP0jk1Ud4m0mhYzVYN7TAouWY6uF1uVISLIgzXhF236GsCwL9d8gbut/Hw==" saltValue="T+B+oIHCRyTPVN148dy7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510</v>
      </c>
    </row>
  </sheetData>
  <sheetProtection algorithmName="SHA-512" hashValue="oOVofxjvUdoM9UYBVamx5MUa1iu5fA/5YGHutOq/8JIUSOW7TJu2XFMUHHBTYFP3hn2QiP8l5lpX+QDDpn7+IQ==" saltValue="fDIxQ2/gjkUF4hvbJ2bA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510</v>
      </c>
    </row>
  </sheetData>
  <sheetProtection algorithmName="SHA-512" hashValue="Z5btyApViyYxy6ZsNW0Ecg+iubOCKirEoruOZfgRDMTZSLAFEh9N7o1Os25CvG67W3V+uxU1paER3WJoEUWT9g==" saltValue="xiQch3c8ijW9dTK61jdE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561</v>
      </c>
      <c r="G2" s="157"/>
      <c r="H2" s="158"/>
    </row>
    <row r="3" spans="1:8" x14ac:dyDescent="0.2">
      <c r="A3" s="154" t="s">
        <v>554</v>
      </c>
      <c r="B3" s="159"/>
      <c r="C3" s="160"/>
      <c r="D3" s="161">
        <v>44793</v>
      </c>
      <c r="E3" s="162"/>
      <c r="F3" s="163">
        <v>46440</v>
      </c>
      <c r="G3" s="164"/>
      <c r="H3" s="165"/>
    </row>
    <row r="4" spans="1:8" x14ac:dyDescent="0.2">
      <c r="A4" s="166"/>
      <c r="B4" s="167"/>
      <c r="C4" s="168"/>
      <c r="D4" s="169">
        <v>35611</v>
      </c>
      <c r="E4" s="170"/>
      <c r="F4" s="171">
        <v>27658</v>
      </c>
      <c r="G4" s="172"/>
      <c r="H4" s="173"/>
    </row>
    <row r="5" spans="1:8" x14ac:dyDescent="0.2">
      <c r="A5" s="154" t="s">
        <v>556</v>
      </c>
      <c r="B5" s="159"/>
      <c r="C5" s="160"/>
      <c r="D5" s="161">
        <v>37884</v>
      </c>
      <c r="E5" s="162"/>
      <c r="F5" s="163">
        <v>63257</v>
      </c>
      <c r="G5" s="164"/>
      <c r="H5" s="165"/>
    </row>
    <row r="6" spans="1:8" x14ac:dyDescent="0.2">
      <c r="A6" s="166"/>
      <c r="B6" s="167"/>
      <c r="C6" s="168"/>
      <c r="D6" s="169">
        <v>27763</v>
      </c>
      <c r="E6" s="170"/>
      <c r="F6" s="171">
        <v>27259</v>
      </c>
      <c r="G6" s="172"/>
      <c r="H6" s="173"/>
    </row>
    <row r="7" spans="1:8" x14ac:dyDescent="0.2">
      <c r="A7" s="154" t="s">
        <v>557</v>
      </c>
      <c r="B7" s="159"/>
      <c r="C7" s="160"/>
      <c r="D7" s="161">
        <v>33463</v>
      </c>
      <c r="E7" s="162"/>
      <c r="F7" s="163">
        <v>52308</v>
      </c>
      <c r="G7" s="164"/>
      <c r="H7" s="165"/>
    </row>
    <row r="8" spans="1:8" x14ac:dyDescent="0.2">
      <c r="A8" s="166"/>
      <c r="B8" s="167"/>
      <c r="C8" s="168"/>
      <c r="D8" s="169">
        <v>24006</v>
      </c>
      <c r="E8" s="170"/>
      <c r="F8" s="171">
        <v>28695</v>
      </c>
      <c r="G8" s="172"/>
      <c r="H8" s="173"/>
    </row>
    <row r="9" spans="1:8" x14ac:dyDescent="0.2">
      <c r="A9" s="154" t="s">
        <v>558</v>
      </c>
      <c r="B9" s="159"/>
      <c r="C9" s="160"/>
      <c r="D9" s="161">
        <v>43159</v>
      </c>
      <c r="E9" s="162"/>
      <c r="F9" s="163">
        <v>46402</v>
      </c>
      <c r="G9" s="164"/>
      <c r="H9" s="165"/>
    </row>
    <row r="10" spans="1:8" x14ac:dyDescent="0.2">
      <c r="A10" s="166"/>
      <c r="B10" s="167"/>
      <c r="C10" s="168"/>
      <c r="D10" s="169">
        <v>30721</v>
      </c>
      <c r="E10" s="170"/>
      <c r="F10" s="171">
        <v>26897</v>
      </c>
      <c r="G10" s="172"/>
      <c r="H10" s="173"/>
    </row>
    <row r="11" spans="1:8" x14ac:dyDescent="0.2">
      <c r="A11" s="154" t="s">
        <v>559</v>
      </c>
      <c r="B11" s="159"/>
      <c r="C11" s="160"/>
      <c r="D11" s="161">
        <v>36156</v>
      </c>
      <c r="E11" s="162"/>
      <c r="F11" s="163">
        <v>66343</v>
      </c>
      <c r="G11" s="164"/>
      <c r="H11" s="165"/>
    </row>
    <row r="12" spans="1:8" x14ac:dyDescent="0.2">
      <c r="A12" s="166"/>
      <c r="B12" s="167"/>
      <c r="C12" s="174"/>
      <c r="D12" s="169">
        <v>27971</v>
      </c>
      <c r="E12" s="170"/>
      <c r="F12" s="171">
        <v>34529</v>
      </c>
      <c r="G12" s="172"/>
      <c r="H12" s="173"/>
    </row>
    <row r="13" spans="1:8" x14ac:dyDescent="0.2">
      <c r="A13" s="154"/>
      <c r="B13" s="159"/>
      <c r="C13" s="175"/>
      <c r="D13" s="176">
        <v>39091</v>
      </c>
      <c r="E13" s="177"/>
      <c r="F13" s="178">
        <v>54950</v>
      </c>
      <c r="G13" s="179"/>
      <c r="H13" s="165"/>
    </row>
    <row r="14" spans="1:8" x14ac:dyDescent="0.2">
      <c r="A14" s="166"/>
      <c r="B14" s="167"/>
      <c r="C14" s="168"/>
      <c r="D14" s="169">
        <v>29214</v>
      </c>
      <c r="E14" s="170"/>
      <c r="F14" s="171">
        <v>29008</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4.54</v>
      </c>
      <c r="C19" s="180">
        <f>ROUND(VALUE(SUBSTITUTE(実質収支比率等に係る経年分析!G$48,"▲","-")),2)</f>
        <v>6.16</v>
      </c>
      <c r="D19" s="180">
        <f>ROUND(VALUE(SUBSTITUTE(実質収支比率等に係る経年分析!H$48,"▲","-")),2)</f>
        <v>8.0299999999999994</v>
      </c>
      <c r="E19" s="180">
        <f>ROUND(VALUE(SUBSTITUTE(実質収支比率等に係る経年分析!I$48,"▲","-")),2)</f>
        <v>5.19</v>
      </c>
      <c r="F19" s="180">
        <f>ROUND(VALUE(SUBSTITUTE(実質収支比率等に係る経年分析!J$48,"▲","-")),2)</f>
        <v>6.65</v>
      </c>
    </row>
    <row r="20" spans="1:11" x14ac:dyDescent="0.2">
      <c r="A20" s="180" t="s">
        <v>54</v>
      </c>
      <c r="B20" s="180">
        <f>ROUND(VALUE(SUBSTITUTE(実質収支比率等に係る経年分析!F$47,"▲","-")),2)</f>
        <v>21.03</v>
      </c>
      <c r="C20" s="180">
        <f>ROUND(VALUE(SUBSTITUTE(実質収支比率等に係る経年分析!G$47,"▲","-")),2)</f>
        <v>21.33</v>
      </c>
      <c r="D20" s="180">
        <f>ROUND(VALUE(SUBSTITUTE(実質収支比率等に係る経年分析!H$47,"▲","-")),2)</f>
        <v>21.34</v>
      </c>
      <c r="E20" s="180">
        <f>ROUND(VALUE(SUBSTITUTE(実質収支比率等に係る経年分析!I$47,"▲","-")),2)</f>
        <v>21.13</v>
      </c>
      <c r="F20" s="180">
        <f>ROUND(VALUE(SUBSTITUTE(実質収支比率等に係る経年分析!J$47,"▲","-")),2)</f>
        <v>20.52</v>
      </c>
    </row>
    <row r="21" spans="1:11" x14ac:dyDescent="0.2">
      <c r="A21" s="180" t="s">
        <v>55</v>
      </c>
      <c r="B21" s="180">
        <f>IF(ISNUMBER(VALUE(SUBSTITUTE(実質収支比率等に係る経年分析!F$49,"▲","-"))),ROUND(VALUE(SUBSTITUTE(実質収支比率等に係る経年分析!F$49,"▲","-")),2),NA())</f>
        <v>0.7</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1.9</v>
      </c>
      <c r="E21" s="180">
        <f>IF(ISNUMBER(VALUE(SUBSTITUTE(実質収支比率等に係る経年分析!I$49,"▲","-"))),ROUND(VALUE(SUBSTITUTE(実質収支比率等に係る経年分析!I$49,"▲","-")),2),NA())</f>
        <v>-2.74</v>
      </c>
      <c r="F21" s="180">
        <f>IF(ISNUMBER(VALUE(SUBSTITUTE(実質収支比率等に係る経年分析!J$49,"▲","-"))),ROUND(VALUE(SUBSTITUTE(実質収支比率等に係る経年分析!J$49,"▲","-")),2),NA())</f>
        <v>1.62</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尾張都市計画事業小牧文津土地区画整理事業特別会計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尾張都市計画事業小牧岩崎山前土地区画整理事業特別会計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6.64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16.329999999999998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16.05</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68.150000000000006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42.17</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3685</v>
      </c>
      <c r="E42" s="182"/>
      <c r="F42" s="182"/>
      <c r="G42" s="182">
        <f>'実質公債費比率（分子）の構造'!L$52</f>
        <v>3716</v>
      </c>
      <c r="H42" s="182"/>
      <c r="I42" s="182"/>
      <c r="J42" s="182">
        <f>'実質公債費比率（分子）の構造'!M$52</f>
        <v>3935</v>
      </c>
      <c r="K42" s="182"/>
      <c r="L42" s="182"/>
      <c r="M42" s="182">
        <f>'実質公債費比率（分子）の構造'!N$52</f>
        <v>3752</v>
      </c>
      <c r="N42" s="182"/>
      <c r="O42" s="182"/>
      <c r="P42" s="182">
        <f>'実質公債費比率（分子）の構造'!O$52</f>
        <v>3790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55</v>
      </c>
      <c r="C45" s="182"/>
      <c r="D45" s="182"/>
      <c r="E45" s="182">
        <f>'実質公債費比率（分子）の構造'!L$49</f>
        <v>85</v>
      </c>
      <c r="F45" s="182"/>
      <c r="G45" s="182"/>
      <c r="H45" s="182">
        <f>'実質公債費比率（分子）の構造'!M$49</f>
        <v>240</v>
      </c>
      <c r="I45" s="182"/>
      <c r="J45" s="182"/>
      <c r="K45" s="182">
        <f>'実質公債費比率（分子）の構造'!N$49</f>
        <v>431</v>
      </c>
      <c r="L45" s="182"/>
      <c r="M45" s="182"/>
      <c r="N45" s="182">
        <f>'実質公債費比率（分子）の構造'!O$49</f>
        <v>431</v>
      </c>
      <c r="O45" s="182"/>
      <c r="P45" s="182"/>
    </row>
    <row r="46" spans="1:16" x14ac:dyDescent="0.2">
      <c r="A46" s="182" t="s">
        <v>66</v>
      </c>
      <c r="B46" s="182">
        <f>'実質公債費比率（分子）の構造'!K$48</f>
        <v>1748</v>
      </c>
      <c r="C46" s="182"/>
      <c r="D46" s="182"/>
      <c r="E46" s="182">
        <f>'実質公債費比率（分子）の構造'!L$48</f>
        <v>1697</v>
      </c>
      <c r="F46" s="182"/>
      <c r="G46" s="182"/>
      <c r="H46" s="182">
        <f>'実質公債費比率（分子）の構造'!M$48</f>
        <v>1315</v>
      </c>
      <c r="I46" s="182"/>
      <c r="J46" s="182"/>
      <c r="K46" s="182">
        <f>'実質公債費比率（分子）の構造'!N$48</f>
        <v>1337</v>
      </c>
      <c r="L46" s="182"/>
      <c r="M46" s="182"/>
      <c r="N46" s="182">
        <f>'実質公債費比率（分子）の構造'!O$48</f>
        <v>2000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1956</v>
      </c>
      <c r="C49" s="182"/>
      <c r="D49" s="182"/>
      <c r="E49" s="182">
        <f>'実質公債費比率（分子）の構造'!L$45</f>
        <v>2018</v>
      </c>
      <c r="F49" s="182"/>
      <c r="G49" s="182"/>
      <c r="H49" s="182">
        <f>'実質公債費比率（分子）の構造'!M$45</f>
        <v>1987</v>
      </c>
      <c r="I49" s="182"/>
      <c r="J49" s="182"/>
      <c r="K49" s="182">
        <f>'実質公債費比率（分子）の構造'!N$45</f>
        <v>1811</v>
      </c>
      <c r="L49" s="182"/>
      <c r="M49" s="182"/>
      <c r="N49" s="182">
        <f>'実質公債費比率（分子）の構造'!O$45</f>
        <v>1623</v>
      </c>
      <c r="O49" s="182"/>
      <c r="P49" s="182"/>
    </row>
    <row r="50" spans="1:16" x14ac:dyDescent="0.2">
      <c r="A50" s="182" t="s">
        <v>70</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-393</v>
      </c>
      <c r="J50" s="182" t="e">
        <f>NA()</f>
        <v>#N/A</v>
      </c>
      <c r="K50" s="182" t="e">
        <f>NA()</f>
        <v>#N/A</v>
      </c>
      <c r="L50" s="182">
        <f>IF(ISNUMBER('実質公債費比率（分子）の構造'!N$53),'実質公債費比率（分子）の構造'!N$53,NA())</f>
        <v>-173</v>
      </c>
      <c r="M50" s="182" t="e">
        <f>NA()</f>
        <v>#N/A</v>
      </c>
      <c r="N50" s="182" t="e">
        <f>NA()</f>
        <v>#N/A</v>
      </c>
      <c r="O50" s="182">
        <f>IF(ISNUMBER('実質公債費比率（分子）の構造'!O$53),'実質公債費比率（分子）の構造'!O$53,NA())</f>
        <v>264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20722</v>
      </c>
      <c r="E56" s="181"/>
      <c r="F56" s="181"/>
      <c r="G56" s="181">
        <f>'将来負担比率（分子）の構造'!J$52</f>
        <v>24032</v>
      </c>
      <c r="H56" s="181"/>
      <c r="I56" s="181"/>
      <c r="J56" s="181">
        <f>'将来負担比率（分子）の構造'!K$52</f>
        <v>23560</v>
      </c>
      <c r="K56" s="181"/>
      <c r="L56" s="181"/>
      <c r="M56" s="181">
        <f>'将来負担比率（分子）の構造'!L$52</f>
        <v>24339</v>
      </c>
      <c r="N56" s="181"/>
      <c r="O56" s="181"/>
      <c r="P56" s="181">
        <f>'将来負担比率（分子）の構造'!M$52</f>
        <v>22514</v>
      </c>
    </row>
    <row r="57" spans="1:16" x14ac:dyDescent="0.2">
      <c r="A57" s="181" t="s">
        <v>41</v>
      </c>
      <c r="B57" s="181"/>
      <c r="C57" s="181"/>
      <c r="D57" s="181">
        <f>'将来負担比率（分子）の構造'!I$51</f>
        <v>9555</v>
      </c>
      <c r="E57" s="181"/>
      <c r="F57" s="181"/>
      <c r="G57" s="181">
        <f>'将来負担比率（分子）の構造'!J$51</f>
        <v>8082</v>
      </c>
      <c r="H57" s="181"/>
      <c r="I57" s="181"/>
      <c r="J57" s="181">
        <f>'将来負担比率（分子）の構造'!K$51</f>
        <v>8526</v>
      </c>
      <c r="K57" s="181"/>
      <c r="L57" s="181"/>
      <c r="M57" s="181">
        <f>'将来負担比率（分子）の構造'!L$51</f>
        <v>8368</v>
      </c>
      <c r="N57" s="181"/>
      <c r="O57" s="181"/>
      <c r="P57" s="181">
        <f>'将来負担比率（分子）の構造'!M$51</f>
        <v>8329</v>
      </c>
    </row>
    <row r="58" spans="1:16" x14ac:dyDescent="0.2">
      <c r="A58" s="181" t="s">
        <v>40</v>
      </c>
      <c r="B58" s="181"/>
      <c r="C58" s="181"/>
      <c r="D58" s="181">
        <f>'将来負担比率（分子）の構造'!I$50</f>
        <v>25115</v>
      </c>
      <c r="E58" s="181"/>
      <c r="F58" s="181"/>
      <c r="G58" s="181">
        <f>'将来負担比率（分子）の構造'!J$50</f>
        <v>25147</v>
      </c>
      <c r="H58" s="181"/>
      <c r="I58" s="181"/>
      <c r="J58" s="181">
        <f>'将来負担比率（分子）の構造'!K$50</f>
        <v>27339</v>
      </c>
      <c r="K58" s="181"/>
      <c r="L58" s="181"/>
      <c r="M58" s="181">
        <f>'将来負担比率（分子）の構造'!L$50</f>
        <v>26187</v>
      </c>
      <c r="N58" s="181"/>
      <c r="O58" s="181"/>
      <c r="P58" s="181">
        <f>'将来負担比率（分子）の構造'!M$50</f>
        <v>26734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6829</v>
      </c>
      <c r="C62" s="181"/>
      <c r="D62" s="181"/>
      <c r="E62" s="181">
        <f>'将来負担比率（分子）の構造'!J$45</f>
        <v>6862</v>
      </c>
      <c r="F62" s="181"/>
      <c r="G62" s="181"/>
      <c r="H62" s="181">
        <f>'将来負担比率（分子）の構造'!K$45</f>
        <v>6780</v>
      </c>
      <c r="I62" s="181"/>
      <c r="J62" s="181"/>
      <c r="K62" s="181">
        <f>'将来負担比率（分子）の構造'!L$45</f>
        <v>6194</v>
      </c>
      <c r="L62" s="181"/>
      <c r="M62" s="181"/>
      <c r="N62" s="181">
        <f>'将来負担比率（分子）の構造'!M$45</f>
        <v>6341</v>
      </c>
      <c r="O62" s="181"/>
      <c r="P62" s="181"/>
    </row>
    <row r="63" spans="1:16" x14ac:dyDescent="0.2">
      <c r="A63" s="181" t="s">
        <v>33</v>
      </c>
      <c r="B63" s="181">
        <f>'将来負担比率（分子）の構造'!I$44</f>
        <v>4959</v>
      </c>
      <c r="C63" s="181"/>
      <c r="D63" s="181"/>
      <c r="E63" s="181">
        <f>'将来負担比率（分子）の構造'!J$44</f>
        <v>4953</v>
      </c>
      <c r="F63" s="181"/>
      <c r="G63" s="181"/>
      <c r="H63" s="181">
        <f>'将来負担比率（分子）の構造'!K$44</f>
        <v>5042</v>
      </c>
      <c r="I63" s="181"/>
      <c r="J63" s="181"/>
      <c r="K63" s="181">
        <f>'将来負担比率（分子）の構造'!L$44</f>
        <v>4869</v>
      </c>
      <c r="L63" s="181"/>
      <c r="M63" s="181"/>
      <c r="N63" s="181">
        <f>'将来負担比率（分子）の構造'!M$44</f>
        <v>4465</v>
      </c>
      <c r="O63" s="181"/>
      <c r="P63" s="181"/>
    </row>
    <row r="64" spans="1:16" x14ac:dyDescent="0.2">
      <c r="A64" s="181" t="s">
        <v>32</v>
      </c>
      <c r="B64" s="181">
        <f>'将来負担比率（分子）の構造'!I$43</f>
        <v>12421</v>
      </c>
      <c r="C64" s="181"/>
      <c r="D64" s="181"/>
      <c r="E64" s="181">
        <f>'将来負担比率（分子）の構造'!J$43</f>
        <v>12353</v>
      </c>
      <c r="F64" s="181"/>
      <c r="G64" s="181"/>
      <c r="H64" s="181">
        <f>'将来負担比率（分子）の構造'!K$43</f>
        <v>14408</v>
      </c>
      <c r="I64" s="181"/>
      <c r="J64" s="181"/>
      <c r="K64" s="181">
        <f>'将来負担比率（分子）の構造'!L$43</f>
        <v>24018</v>
      </c>
      <c r="L64" s="181"/>
      <c r="M64" s="181"/>
      <c r="N64" s="181">
        <f>'将来負担比率（分子）の構造'!M$43</f>
        <v>23268</v>
      </c>
      <c r="O64" s="181"/>
      <c r="P64" s="181"/>
    </row>
    <row r="65" spans="1:16" x14ac:dyDescent="0.2">
      <c r="A65" s="181" t="s">
        <v>31</v>
      </c>
      <c r="B65" s="181" t="str">
        <f>'将来負担比率（分子）の構造'!I$42</f>
        <v>-</v>
      </c>
      <c r="C65" s="181"/>
      <c r="D65" s="181"/>
      <c r="E65" s="181" t="str">
        <f>'将来負担比率（分子）の構造'!J$42</f>
        <v>-</v>
      </c>
      <c r="F65" s="181"/>
      <c r="G65" s="181"/>
      <c r="H65" s="181">
        <f>'将来負担比率（分子）の構造'!K$42</f>
        <v>138</v>
      </c>
      <c r="I65" s="181"/>
      <c r="J65" s="181"/>
      <c r="K65" s="181">
        <f>'将来負担比率（分子）の構造'!L$42</f>
        <v>13</v>
      </c>
      <c r="L65" s="181"/>
      <c r="M65" s="181"/>
      <c r="N65" s="181">
        <f>'将来負担比率（分子）の構造'!M$42</f>
        <v>119</v>
      </c>
      <c r="O65" s="181"/>
      <c r="P65" s="181"/>
    </row>
    <row r="66" spans="1:16" x14ac:dyDescent="0.2">
      <c r="A66" s="181" t="s">
        <v>30</v>
      </c>
      <c r="B66" s="181">
        <f>'将来負担比率（分子）の構造'!I$41</f>
        <v>11408</v>
      </c>
      <c r="C66" s="181"/>
      <c r="D66" s="181"/>
      <c r="E66" s="181">
        <f>'将来負担比率（分子）の構造'!J$41</f>
        <v>9819</v>
      </c>
      <c r="F66" s="181"/>
      <c r="G66" s="181"/>
      <c r="H66" s="181">
        <f>'将来負担比率（分子）の構造'!K$41</f>
        <v>8430</v>
      </c>
      <c r="I66" s="181"/>
      <c r="J66" s="181"/>
      <c r="K66" s="181">
        <f>'将来負担比率（分子）の構造'!L$41</f>
        <v>7686</v>
      </c>
      <c r="L66" s="181"/>
      <c r="M66" s="181"/>
      <c r="N66" s="181">
        <f>'将来負担比率（分子）の構造'!M$41</f>
        <v>6593</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7151</v>
      </c>
      <c r="C72" s="185">
        <f>基金残高に係る経年分析!G55</f>
        <v>7156</v>
      </c>
      <c r="D72" s="185">
        <f>基金残高に係る経年分析!H55</f>
        <v>7161</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15839</v>
      </c>
      <c r="C74" s="185">
        <f>基金残高に係る経年分析!G57</f>
        <v>13855</v>
      </c>
      <c r="D74" s="185">
        <f>基金残高に係る経年分析!H57</f>
        <v>16355</v>
      </c>
    </row>
  </sheetData>
  <sheetProtection algorithmName="SHA-512" hashValue="6lLsLepnoY+xN2uAohK4w0Ps+E+Hh31Aca/nSnsMj72j9pWkrpX5ULxaAlpDKCDcCdVnn1CE4nOjN1hT/Pt34g==" saltValue="a3Np/fBIpk7F954FMuYM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230</v>
      </c>
      <c r="C5" s="745"/>
      <c r="D5" s="745"/>
      <c r="E5" s="745"/>
      <c r="F5" s="745"/>
      <c r="G5" s="745"/>
      <c r="H5" s="745"/>
      <c r="I5" s="745"/>
      <c r="J5" s="745"/>
      <c r="K5" s="745"/>
      <c r="L5" s="745"/>
      <c r="M5" s="745"/>
      <c r="N5" s="745"/>
      <c r="O5" s="745"/>
      <c r="P5" s="745"/>
      <c r="Q5" s="746"/>
      <c r="R5" s="733">
        <v>33931648</v>
      </c>
      <c r="S5" s="734"/>
      <c r="T5" s="734"/>
      <c r="U5" s="734"/>
      <c r="V5" s="734"/>
      <c r="W5" s="734"/>
      <c r="X5" s="734"/>
      <c r="Y5" s="777"/>
      <c r="Z5" s="795">
        <v>57.8</v>
      </c>
      <c r="AA5" s="795"/>
      <c r="AB5" s="795"/>
      <c r="AC5" s="795"/>
      <c r="AD5" s="796">
        <v>31161077</v>
      </c>
      <c r="AE5" s="796"/>
      <c r="AF5" s="796"/>
      <c r="AG5" s="796"/>
      <c r="AH5" s="796"/>
      <c r="AI5" s="796"/>
      <c r="AJ5" s="796"/>
      <c r="AK5" s="796"/>
      <c r="AL5" s="778">
        <v>87.2</v>
      </c>
      <c r="AM5" s="749"/>
      <c r="AN5" s="749"/>
      <c r="AO5" s="779"/>
      <c r="AP5" s="744" t="s">
        <v>231</v>
      </c>
      <c r="AQ5" s="745"/>
      <c r="AR5" s="745"/>
      <c r="AS5" s="745"/>
      <c r="AT5" s="745"/>
      <c r="AU5" s="745"/>
      <c r="AV5" s="745"/>
      <c r="AW5" s="745"/>
      <c r="AX5" s="745"/>
      <c r="AY5" s="745"/>
      <c r="AZ5" s="745"/>
      <c r="BA5" s="745"/>
      <c r="BB5" s="745"/>
      <c r="BC5" s="745"/>
      <c r="BD5" s="745"/>
      <c r="BE5" s="745"/>
      <c r="BF5" s="746"/>
      <c r="BG5" s="678">
        <v>31985431</v>
      </c>
      <c r="BH5" s="679"/>
      <c r="BI5" s="679"/>
      <c r="BJ5" s="679"/>
      <c r="BK5" s="679"/>
      <c r="BL5" s="679"/>
      <c r="BM5" s="679"/>
      <c r="BN5" s="680"/>
      <c r="BO5" s="715">
        <v>94.3</v>
      </c>
      <c r="BP5" s="715"/>
      <c r="BQ5" s="715"/>
      <c r="BR5" s="715"/>
      <c r="BS5" s="716">
        <v>824354</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2">
      <c r="B6" s="675" t="s">
        <v>235</v>
      </c>
      <c r="C6" s="676"/>
      <c r="D6" s="676"/>
      <c r="E6" s="676"/>
      <c r="F6" s="676"/>
      <c r="G6" s="676"/>
      <c r="H6" s="676"/>
      <c r="I6" s="676"/>
      <c r="J6" s="676"/>
      <c r="K6" s="676"/>
      <c r="L6" s="676"/>
      <c r="M6" s="676"/>
      <c r="N6" s="676"/>
      <c r="O6" s="676"/>
      <c r="P6" s="676"/>
      <c r="Q6" s="677"/>
      <c r="R6" s="678">
        <v>409525</v>
      </c>
      <c r="S6" s="679"/>
      <c r="T6" s="679"/>
      <c r="U6" s="679"/>
      <c r="V6" s="679"/>
      <c r="W6" s="679"/>
      <c r="X6" s="679"/>
      <c r="Y6" s="680"/>
      <c r="Z6" s="715">
        <v>0.7</v>
      </c>
      <c r="AA6" s="715"/>
      <c r="AB6" s="715"/>
      <c r="AC6" s="715"/>
      <c r="AD6" s="716">
        <v>409525</v>
      </c>
      <c r="AE6" s="716"/>
      <c r="AF6" s="716"/>
      <c r="AG6" s="716"/>
      <c r="AH6" s="716"/>
      <c r="AI6" s="716"/>
      <c r="AJ6" s="716"/>
      <c r="AK6" s="716"/>
      <c r="AL6" s="681">
        <v>1.1000000000000001</v>
      </c>
      <c r="AM6" s="682"/>
      <c r="AN6" s="682"/>
      <c r="AO6" s="717"/>
      <c r="AP6" s="675" t="s">
        <v>236</v>
      </c>
      <c r="AQ6" s="676"/>
      <c r="AR6" s="676"/>
      <c r="AS6" s="676"/>
      <c r="AT6" s="676"/>
      <c r="AU6" s="676"/>
      <c r="AV6" s="676"/>
      <c r="AW6" s="676"/>
      <c r="AX6" s="676"/>
      <c r="AY6" s="676"/>
      <c r="AZ6" s="676"/>
      <c r="BA6" s="676"/>
      <c r="BB6" s="676"/>
      <c r="BC6" s="676"/>
      <c r="BD6" s="676"/>
      <c r="BE6" s="676"/>
      <c r="BF6" s="677"/>
      <c r="BG6" s="678">
        <v>31985431</v>
      </c>
      <c r="BH6" s="679"/>
      <c r="BI6" s="679"/>
      <c r="BJ6" s="679"/>
      <c r="BK6" s="679"/>
      <c r="BL6" s="679"/>
      <c r="BM6" s="679"/>
      <c r="BN6" s="680"/>
      <c r="BO6" s="715">
        <v>94.3</v>
      </c>
      <c r="BP6" s="715"/>
      <c r="BQ6" s="715"/>
      <c r="BR6" s="715"/>
      <c r="BS6" s="716">
        <v>824354</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361909</v>
      </c>
      <c r="CS6" s="679"/>
      <c r="CT6" s="679"/>
      <c r="CU6" s="679"/>
      <c r="CV6" s="679"/>
      <c r="CW6" s="679"/>
      <c r="CX6" s="679"/>
      <c r="CY6" s="680"/>
      <c r="CZ6" s="778">
        <v>0.7</v>
      </c>
      <c r="DA6" s="749"/>
      <c r="DB6" s="749"/>
      <c r="DC6" s="781"/>
      <c r="DD6" s="684" t="s">
        <v>238</v>
      </c>
      <c r="DE6" s="679"/>
      <c r="DF6" s="679"/>
      <c r="DG6" s="679"/>
      <c r="DH6" s="679"/>
      <c r="DI6" s="679"/>
      <c r="DJ6" s="679"/>
      <c r="DK6" s="679"/>
      <c r="DL6" s="679"/>
      <c r="DM6" s="679"/>
      <c r="DN6" s="679"/>
      <c r="DO6" s="679"/>
      <c r="DP6" s="680"/>
      <c r="DQ6" s="684">
        <v>361459</v>
      </c>
      <c r="DR6" s="679"/>
      <c r="DS6" s="679"/>
      <c r="DT6" s="679"/>
      <c r="DU6" s="679"/>
      <c r="DV6" s="679"/>
      <c r="DW6" s="679"/>
      <c r="DX6" s="679"/>
      <c r="DY6" s="679"/>
      <c r="DZ6" s="679"/>
      <c r="EA6" s="679"/>
      <c r="EB6" s="679"/>
      <c r="EC6" s="722"/>
    </row>
    <row r="7" spans="2:143" ht="11.25" customHeight="1" x14ac:dyDescent="0.2">
      <c r="B7" s="675" t="s">
        <v>239</v>
      </c>
      <c r="C7" s="676"/>
      <c r="D7" s="676"/>
      <c r="E7" s="676"/>
      <c r="F7" s="676"/>
      <c r="G7" s="676"/>
      <c r="H7" s="676"/>
      <c r="I7" s="676"/>
      <c r="J7" s="676"/>
      <c r="K7" s="676"/>
      <c r="L7" s="676"/>
      <c r="M7" s="676"/>
      <c r="N7" s="676"/>
      <c r="O7" s="676"/>
      <c r="P7" s="676"/>
      <c r="Q7" s="677"/>
      <c r="R7" s="678">
        <v>22257</v>
      </c>
      <c r="S7" s="679"/>
      <c r="T7" s="679"/>
      <c r="U7" s="679"/>
      <c r="V7" s="679"/>
      <c r="W7" s="679"/>
      <c r="X7" s="679"/>
      <c r="Y7" s="680"/>
      <c r="Z7" s="715">
        <v>0</v>
      </c>
      <c r="AA7" s="715"/>
      <c r="AB7" s="715"/>
      <c r="AC7" s="715"/>
      <c r="AD7" s="716">
        <v>22257</v>
      </c>
      <c r="AE7" s="716"/>
      <c r="AF7" s="716"/>
      <c r="AG7" s="716"/>
      <c r="AH7" s="716"/>
      <c r="AI7" s="716"/>
      <c r="AJ7" s="716"/>
      <c r="AK7" s="716"/>
      <c r="AL7" s="681">
        <v>0.1</v>
      </c>
      <c r="AM7" s="682"/>
      <c r="AN7" s="682"/>
      <c r="AO7" s="717"/>
      <c r="AP7" s="675" t="s">
        <v>240</v>
      </c>
      <c r="AQ7" s="676"/>
      <c r="AR7" s="676"/>
      <c r="AS7" s="676"/>
      <c r="AT7" s="676"/>
      <c r="AU7" s="676"/>
      <c r="AV7" s="676"/>
      <c r="AW7" s="676"/>
      <c r="AX7" s="676"/>
      <c r="AY7" s="676"/>
      <c r="AZ7" s="676"/>
      <c r="BA7" s="676"/>
      <c r="BB7" s="676"/>
      <c r="BC7" s="676"/>
      <c r="BD7" s="676"/>
      <c r="BE7" s="676"/>
      <c r="BF7" s="677"/>
      <c r="BG7" s="678">
        <v>14855149</v>
      </c>
      <c r="BH7" s="679"/>
      <c r="BI7" s="679"/>
      <c r="BJ7" s="679"/>
      <c r="BK7" s="679"/>
      <c r="BL7" s="679"/>
      <c r="BM7" s="679"/>
      <c r="BN7" s="680"/>
      <c r="BO7" s="715">
        <v>43.8</v>
      </c>
      <c r="BP7" s="715"/>
      <c r="BQ7" s="715"/>
      <c r="BR7" s="715"/>
      <c r="BS7" s="716">
        <v>824354</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5569472</v>
      </c>
      <c r="CS7" s="679"/>
      <c r="CT7" s="679"/>
      <c r="CU7" s="679"/>
      <c r="CV7" s="679"/>
      <c r="CW7" s="679"/>
      <c r="CX7" s="679"/>
      <c r="CY7" s="680"/>
      <c r="CZ7" s="715">
        <v>10.1</v>
      </c>
      <c r="DA7" s="715"/>
      <c r="DB7" s="715"/>
      <c r="DC7" s="715"/>
      <c r="DD7" s="684">
        <v>368654</v>
      </c>
      <c r="DE7" s="679"/>
      <c r="DF7" s="679"/>
      <c r="DG7" s="679"/>
      <c r="DH7" s="679"/>
      <c r="DI7" s="679"/>
      <c r="DJ7" s="679"/>
      <c r="DK7" s="679"/>
      <c r="DL7" s="679"/>
      <c r="DM7" s="679"/>
      <c r="DN7" s="679"/>
      <c r="DO7" s="679"/>
      <c r="DP7" s="680"/>
      <c r="DQ7" s="684">
        <v>4841729</v>
      </c>
      <c r="DR7" s="679"/>
      <c r="DS7" s="679"/>
      <c r="DT7" s="679"/>
      <c r="DU7" s="679"/>
      <c r="DV7" s="679"/>
      <c r="DW7" s="679"/>
      <c r="DX7" s="679"/>
      <c r="DY7" s="679"/>
      <c r="DZ7" s="679"/>
      <c r="EA7" s="679"/>
      <c r="EB7" s="679"/>
      <c r="EC7" s="722"/>
    </row>
    <row r="8" spans="2:143" ht="11.25" customHeight="1" x14ac:dyDescent="0.2">
      <c r="B8" s="675" t="s">
        <v>242</v>
      </c>
      <c r="C8" s="676"/>
      <c r="D8" s="676"/>
      <c r="E8" s="676"/>
      <c r="F8" s="676"/>
      <c r="G8" s="676"/>
      <c r="H8" s="676"/>
      <c r="I8" s="676"/>
      <c r="J8" s="676"/>
      <c r="K8" s="676"/>
      <c r="L8" s="676"/>
      <c r="M8" s="676"/>
      <c r="N8" s="676"/>
      <c r="O8" s="676"/>
      <c r="P8" s="676"/>
      <c r="Q8" s="677"/>
      <c r="R8" s="678">
        <v>154724</v>
      </c>
      <c r="S8" s="679"/>
      <c r="T8" s="679"/>
      <c r="U8" s="679"/>
      <c r="V8" s="679"/>
      <c r="W8" s="679"/>
      <c r="X8" s="679"/>
      <c r="Y8" s="680"/>
      <c r="Z8" s="715">
        <v>0.3</v>
      </c>
      <c r="AA8" s="715"/>
      <c r="AB8" s="715"/>
      <c r="AC8" s="715"/>
      <c r="AD8" s="716">
        <v>154724</v>
      </c>
      <c r="AE8" s="716"/>
      <c r="AF8" s="716"/>
      <c r="AG8" s="716"/>
      <c r="AH8" s="716"/>
      <c r="AI8" s="716"/>
      <c r="AJ8" s="716"/>
      <c r="AK8" s="716"/>
      <c r="AL8" s="681">
        <v>0.4</v>
      </c>
      <c r="AM8" s="682"/>
      <c r="AN8" s="682"/>
      <c r="AO8" s="717"/>
      <c r="AP8" s="675" t="s">
        <v>243</v>
      </c>
      <c r="AQ8" s="676"/>
      <c r="AR8" s="676"/>
      <c r="AS8" s="676"/>
      <c r="AT8" s="676"/>
      <c r="AU8" s="676"/>
      <c r="AV8" s="676"/>
      <c r="AW8" s="676"/>
      <c r="AX8" s="676"/>
      <c r="AY8" s="676"/>
      <c r="AZ8" s="676"/>
      <c r="BA8" s="676"/>
      <c r="BB8" s="676"/>
      <c r="BC8" s="676"/>
      <c r="BD8" s="676"/>
      <c r="BE8" s="676"/>
      <c r="BF8" s="677"/>
      <c r="BG8" s="678">
        <v>290498</v>
      </c>
      <c r="BH8" s="679"/>
      <c r="BI8" s="679"/>
      <c r="BJ8" s="679"/>
      <c r="BK8" s="679"/>
      <c r="BL8" s="679"/>
      <c r="BM8" s="679"/>
      <c r="BN8" s="680"/>
      <c r="BO8" s="715">
        <v>0.9</v>
      </c>
      <c r="BP8" s="715"/>
      <c r="BQ8" s="715"/>
      <c r="BR8" s="715"/>
      <c r="BS8" s="684" t="s">
        <v>131</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20222405</v>
      </c>
      <c r="CS8" s="679"/>
      <c r="CT8" s="679"/>
      <c r="CU8" s="679"/>
      <c r="CV8" s="679"/>
      <c r="CW8" s="679"/>
      <c r="CX8" s="679"/>
      <c r="CY8" s="680"/>
      <c r="CZ8" s="715">
        <v>36.6</v>
      </c>
      <c r="DA8" s="715"/>
      <c r="DB8" s="715"/>
      <c r="DC8" s="715"/>
      <c r="DD8" s="684">
        <v>658244</v>
      </c>
      <c r="DE8" s="679"/>
      <c r="DF8" s="679"/>
      <c r="DG8" s="679"/>
      <c r="DH8" s="679"/>
      <c r="DI8" s="679"/>
      <c r="DJ8" s="679"/>
      <c r="DK8" s="679"/>
      <c r="DL8" s="679"/>
      <c r="DM8" s="679"/>
      <c r="DN8" s="679"/>
      <c r="DO8" s="679"/>
      <c r="DP8" s="680"/>
      <c r="DQ8" s="684">
        <v>10954777</v>
      </c>
      <c r="DR8" s="679"/>
      <c r="DS8" s="679"/>
      <c r="DT8" s="679"/>
      <c r="DU8" s="679"/>
      <c r="DV8" s="679"/>
      <c r="DW8" s="679"/>
      <c r="DX8" s="679"/>
      <c r="DY8" s="679"/>
      <c r="DZ8" s="679"/>
      <c r="EA8" s="679"/>
      <c r="EB8" s="679"/>
      <c r="EC8" s="722"/>
    </row>
    <row r="9" spans="2:143" ht="11.25" customHeight="1" x14ac:dyDescent="0.2">
      <c r="B9" s="675" t="s">
        <v>245</v>
      </c>
      <c r="C9" s="676"/>
      <c r="D9" s="676"/>
      <c r="E9" s="676"/>
      <c r="F9" s="676"/>
      <c r="G9" s="676"/>
      <c r="H9" s="676"/>
      <c r="I9" s="676"/>
      <c r="J9" s="676"/>
      <c r="K9" s="676"/>
      <c r="L9" s="676"/>
      <c r="M9" s="676"/>
      <c r="N9" s="676"/>
      <c r="O9" s="676"/>
      <c r="P9" s="676"/>
      <c r="Q9" s="677"/>
      <c r="R9" s="678">
        <v>79841</v>
      </c>
      <c r="S9" s="679"/>
      <c r="T9" s="679"/>
      <c r="U9" s="679"/>
      <c r="V9" s="679"/>
      <c r="W9" s="679"/>
      <c r="X9" s="679"/>
      <c r="Y9" s="680"/>
      <c r="Z9" s="715">
        <v>0.1</v>
      </c>
      <c r="AA9" s="715"/>
      <c r="AB9" s="715"/>
      <c r="AC9" s="715"/>
      <c r="AD9" s="716">
        <v>79841</v>
      </c>
      <c r="AE9" s="716"/>
      <c r="AF9" s="716"/>
      <c r="AG9" s="716"/>
      <c r="AH9" s="716"/>
      <c r="AI9" s="716"/>
      <c r="AJ9" s="716"/>
      <c r="AK9" s="716"/>
      <c r="AL9" s="681">
        <v>0.2</v>
      </c>
      <c r="AM9" s="682"/>
      <c r="AN9" s="682"/>
      <c r="AO9" s="717"/>
      <c r="AP9" s="675" t="s">
        <v>246</v>
      </c>
      <c r="AQ9" s="676"/>
      <c r="AR9" s="676"/>
      <c r="AS9" s="676"/>
      <c r="AT9" s="676"/>
      <c r="AU9" s="676"/>
      <c r="AV9" s="676"/>
      <c r="AW9" s="676"/>
      <c r="AX9" s="676"/>
      <c r="AY9" s="676"/>
      <c r="AZ9" s="676"/>
      <c r="BA9" s="676"/>
      <c r="BB9" s="676"/>
      <c r="BC9" s="676"/>
      <c r="BD9" s="676"/>
      <c r="BE9" s="676"/>
      <c r="BF9" s="677"/>
      <c r="BG9" s="678">
        <v>9471426</v>
      </c>
      <c r="BH9" s="679"/>
      <c r="BI9" s="679"/>
      <c r="BJ9" s="679"/>
      <c r="BK9" s="679"/>
      <c r="BL9" s="679"/>
      <c r="BM9" s="679"/>
      <c r="BN9" s="680"/>
      <c r="BO9" s="715">
        <v>27.9</v>
      </c>
      <c r="BP9" s="715"/>
      <c r="BQ9" s="715"/>
      <c r="BR9" s="715"/>
      <c r="BS9" s="684" t="s">
        <v>238</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5816539</v>
      </c>
      <c r="CS9" s="679"/>
      <c r="CT9" s="679"/>
      <c r="CU9" s="679"/>
      <c r="CV9" s="679"/>
      <c r="CW9" s="679"/>
      <c r="CX9" s="679"/>
      <c r="CY9" s="680"/>
      <c r="CZ9" s="715">
        <v>10.5</v>
      </c>
      <c r="DA9" s="715"/>
      <c r="DB9" s="715"/>
      <c r="DC9" s="715"/>
      <c r="DD9" s="684">
        <v>28916</v>
      </c>
      <c r="DE9" s="679"/>
      <c r="DF9" s="679"/>
      <c r="DG9" s="679"/>
      <c r="DH9" s="679"/>
      <c r="DI9" s="679"/>
      <c r="DJ9" s="679"/>
      <c r="DK9" s="679"/>
      <c r="DL9" s="679"/>
      <c r="DM9" s="679"/>
      <c r="DN9" s="679"/>
      <c r="DO9" s="679"/>
      <c r="DP9" s="680"/>
      <c r="DQ9" s="684">
        <v>4427630</v>
      </c>
      <c r="DR9" s="679"/>
      <c r="DS9" s="679"/>
      <c r="DT9" s="679"/>
      <c r="DU9" s="679"/>
      <c r="DV9" s="679"/>
      <c r="DW9" s="679"/>
      <c r="DX9" s="679"/>
      <c r="DY9" s="679"/>
      <c r="DZ9" s="679"/>
      <c r="EA9" s="679"/>
      <c r="EB9" s="679"/>
      <c r="EC9" s="722"/>
    </row>
    <row r="10" spans="2:143" ht="11.25" customHeight="1" x14ac:dyDescent="0.2">
      <c r="B10" s="675" t="s">
        <v>248</v>
      </c>
      <c r="C10" s="676"/>
      <c r="D10" s="676"/>
      <c r="E10" s="676"/>
      <c r="F10" s="676"/>
      <c r="G10" s="676"/>
      <c r="H10" s="676"/>
      <c r="I10" s="676"/>
      <c r="J10" s="676"/>
      <c r="K10" s="676"/>
      <c r="L10" s="676"/>
      <c r="M10" s="676"/>
      <c r="N10" s="676"/>
      <c r="O10" s="676"/>
      <c r="P10" s="676"/>
      <c r="Q10" s="677"/>
      <c r="R10" s="678" t="s">
        <v>131</v>
      </c>
      <c r="S10" s="679"/>
      <c r="T10" s="679"/>
      <c r="U10" s="679"/>
      <c r="V10" s="679"/>
      <c r="W10" s="679"/>
      <c r="X10" s="679"/>
      <c r="Y10" s="680"/>
      <c r="Z10" s="715" t="s">
        <v>238</v>
      </c>
      <c r="AA10" s="715"/>
      <c r="AB10" s="715"/>
      <c r="AC10" s="715"/>
      <c r="AD10" s="716" t="s">
        <v>238</v>
      </c>
      <c r="AE10" s="716"/>
      <c r="AF10" s="716"/>
      <c r="AG10" s="716"/>
      <c r="AH10" s="716"/>
      <c r="AI10" s="716"/>
      <c r="AJ10" s="716"/>
      <c r="AK10" s="716"/>
      <c r="AL10" s="681" t="s">
        <v>131</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687725</v>
      </c>
      <c r="BH10" s="679"/>
      <c r="BI10" s="679"/>
      <c r="BJ10" s="679"/>
      <c r="BK10" s="679"/>
      <c r="BL10" s="679"/>
      <c r="BM10" s="679"/>
      <c r="BN10" s="680"/>
      <c r="BO10" s="715">
        <v>2</v>
      </c>
      <c r="BP10" s="715"/>
      <c r="BQ10" s="715"/>
      <c r="BR10" s="715"/>
      <c r="BS10" s="684" t="s">
        <v>131</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154599</v>
      </c>
      <c r="CS10" s="679"/>
      <c r="CT10" s="679"/>
      <c r="CU10" s="679"/>
      <c r="CV10" s="679"/>
      <c r="CW10" s="679"/>
      <c r="CX10" s="679"/>
      <c r="CY10" s="680"/>
      <c r="CZ10" s="715">
        <v>0.3</v>
      </c>
      <c r="DA10" s="715"/>
      <c r="DB10" s="715"/>
      <c r="DC10" s="715"/>
      <c r="DD10" s="684">
        <v>9774</v>
      </c>
      <c r="DE10" s="679"/>
      <c r="DF10" s="679"/>
      <c r="DG10" s="679"/>
      <c r="DH10" s="679"/>
      <c r="DI10" s="679"/>
      <c r="DJ10" s="679"/>
      <c r="DK10" s="679"/>
      <c r="DL10" s="679"/>
      <c r="DM10" s="679"/>
      <c r="DN10" s="679"/>
      <c r="DO10" s="679"/>
      <c r="DP10" s="680"/>
      <c r="DQ10" s="684">
        <v>127906</v>
      </c>
      <c r="DR10" s="679"/>
      <c r="DS10" s="679"/>
      <c r="DT10" s="679"/>
      <c r="DU10" s="679"/>
      <c r="DV10" s="679"/>
      <c r="DW10" s="679"/>
      <c r="DX10" s="679"/>
      <c r="DY10" s="679"/>
      <c r="DZ10" s="679"/>
      <c r="EA10" s="679"/>
      <c r="EB10" s="679"/>
      <c r="EC10" s="722"/>
    </row>
    <row r="11" spans="2:143" ht="11.25" customHeight="1" x14ac:dyDescent="0.2">
      <c r="B11" s="675" t="s">
        <v>251</v>
      </c>
      <c r="C11" s="676"/>
      <c r="D11" s="676"/>
      <c r="E11" s="676"/>
      <c r="F11" s="676"/>
      <c r="G11" s="676"/>
      <c r="H11" s="676"/>
      <c r="I11" s="676"/>
      <c r="J11" s="676"/>
      <c r="K11" s="676"/>
      <c r="L11" s="676"/>
      <c r="M11" s="676"/>
      <c r="N11" s="676"/>
      <c r="O11" s="676"/>
      <c r="P11" s="676"/>
      <c r="Q11" s="677"/>
      <c r="R11" s="678">
        <v>2997497</v>
      </c>
      <c r="S11" s="679"/>
      <c r="T11" s="679"/>
      <c r="U11" s="679"/>
      <c r="V11" s="679"/>
      <c r="W11" s="679"/>
      <c r="X11" s="679"/>
      <c r="Y11" s="680"/>
      <c r="Z11" s="681">
        <v>5.0999999999999996</v>
      </c>
      <c r="AA11" s="682"/>
      <c r="AB11" s="682"/>
      <c r="AC11" s="683"/>
      <c r="AD11" s="684">
        <v>2997497</v>
      </c>
      <c r="AE11" s="679"/>
      <c r="AF11" s="679"/>
      <c r="AG11" s="679"/>
      <c r="AH11" s="679"/>
      <c r="AI11" s="679"/>
      <c r="AJ11" s="679"/>
      <c r="AK11" s="680"/>
      <c r="AL11" s="681">
        <v>8.4</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4405500</v>
      </c>
      <c r="BH11" s="679"/>
      <c r="BI11" s="679"/>
      <c r="BJ11" s="679"/>
      <c r="BK11" s="679"/>
      <c r="BL11" s="679"/>
      <c r="BM11" s="679"/>
      <c r="BN11" s="680"/>
      <c r="BO11" s="715">
        <v>13</v>
      </c>
      <c r="BP11" s="715"/>
      <c r="BQ11" s="715"/>
      <c r="BR11" s="715"/>
      <c r="BS11" s="684">
        <v>824354</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364091</v>
      </c>
      <c r="CS11" s="679"/>
      <c r="CT11" s="679"/>
      <c r="CU11" s="679"/>
      <c r="CV11" s="679"/>
      <c r="CW11" s="679"/>
      <c r="CX11" s="679"/>
      <c r="CY11" s="680"/>
      <c r="CZ11" s="715">
        <v>0.7</v>
      </c>
      <c r="DA11" s="715"/>
      <c r="DB11" s="715"/>
      <c r="DC11" s="715"/>
      <c r="DD11" s="684">
        <v>91500</v>
      </c>
      <c r="DE11" s="679"/>
      <c r="DF11" s="679"/>
      <c r="DG11" s="679"/>
      <c r="DH11" s="679"/>
      <c r="DI11" s="679"/>
      <c r="DJ11" s="679"/>
      <c r="DK11" s="679"/>
      <c r="DL11" s="679"/>
      <c r="DM11" s="679"/>
      <c r="DN11" s="679"/>
      <c r="DO11" s="679"/>
      <c r="DP11" s="680"/>
      <c r="DQ11" s="684">
        <v>332963</v>
      </c>
      <c r="DR11" s="679"/>
      <c r="DS11" s="679"/>
      <c r="DT11" s="679"/>
      <c r="DU11" s="679"/>
      <c r="DV11" s="679"/>
      <c r="DW11" s="679"/>
      <c r="DX11" s="679"/>
      <c r="DY11" s="679"/>
      <c r="DZ11" s="679"/>
      <c r="EA11" s="679"/>
      <c r="EB11" s="679"/>
      <c r="EC11" s="722"/>
    </row>
    <row r="12" spans="2:143" ht="11.25" customHeight="1" x14ac:dyDescent="0.2">
      <c r="B12" s="675" t="s">
        <v>254</v>
      </c>
      <c r="C12" s="676"/>
      <c r="D12" s="676"/>
      <c r="E12" s="676"/>
      <c r="F12" s="676"/>
      <c r="G12" s="676"/>
      <c r="H12" s="676"/>
      <c r="I12" s="676"/>
      <c r="J12" s="676"/>
      <c r="K12" s="676"/>
      <c r="L12" s="676"/>
      <c r="M12" s="676"/>
      <c r="N12" s="676"/>
      <c r="O12" s="676"/>
      <c r="P12" s="676"/>
      <c r="Q12" s="677"/>
      <c r="R12" s="678">
        <v>8461</v>
      </c>
      <c r="S12" s="679"/>
      <c r="T12" s="679"/>
      <c r="U12" s="679"/>
      <c r="V12" s="679"/>
      <c r="W12" s="679"/>
      <c r="X12" s="679"/>
      <c r="Y12" s="680"/>
      <c r="Z12" s="715">
        <v>0</v>
      </c>
      <c r="AA12" s="715"/>
      <c r="AB12" s="715"/>
      <c r="AC12" s="715"/>
      <c r="AD12" s="716">
        <v>8461</v>
      </c>
      <c r="AE12" s="716"/>
      <c r="AF12" s="716"/>
      <c r="AG12" s="716"/>
      <c r="AH12" s="716"/>
      <c r="AI12" s="716"/>
      <c r="AJ12" s="716"/>
      <c r="AK12" s="716"/>
      <c r="AL12" s="681">
        <v>0</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15738358</v>
      </c>
      <c r="BH12" s="679"/>
      <c r="BI12" s="679"/>
      <c r="BJ12" s="679"/>
      <c r="BK12" s="679"/>
      <c r="BL12" s="679"/>
      <c r="BM12" s="679"/>
      <c r="BN12" s="680"/>
      <c r="BO12" s="715">
        <v>46.4</v>
      </c>
      <c r="BP12" s="715"/>
      <c r="BQ12" s="715"/>
      <c r="BR12" s="715"/>
      <c r="BS12" s="684" t="s">
        <v>131</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2004911</v>
      </c>
      <c r="CS12" s="679"/>
      <c r="CT12" s="679"/>
      <c r="CU12" s="679"/>
      <c r="CV12" s="679"/>
      <c r="CW12" s="679"/>
      <c r="CX12" s="679"/>
      <c r="CY12" s="680"/>
      <c r="CZ12" s="715">
        <v>3.6</v>
      </c>
      <c r="DA12" s="715"/>
      <c r="DB12" s="715"/>
      <c r="DC12" s="715"/>
      <c r="DD12" s="684">
        <v>307617</v>
      </c>
      <c r="DE12" s="679"/>
      <c r="DF12" s="679"/>
      <c r="DG12" s="679"/>
      <c r="DH12" s="679"/>
      <c r="DI12" s="679"/>
      <c r="DJ12" s="679"/>
      <c r="DK12" s="679"/>
      <c r="DL12" s="679"/>
      <c r="DM12" s="679"/>
      <c r="DN12" s="679"/>
      <c r="DO12" s="679"/>
      <c r="DP12" s="680"/>
      <c r="DQ12" s="684">
        <v>1324627</v>
      </c>
      <c r="DR12" s="679"/>
      <c r="DS12" s="679"/>
      <c r="DT12" s="679"/>
      <c r="DU12" s="679"/>
      <c r="DV12" s="679"/>
      <c r="DW12" s="679"/>
      <c r="DX12" s="679"/>
      <c r="DY12" s="679"/>
      <c r="DZ12" s="679"/>
      <c r="EA12" s="679"/>
      <c r="EB12" s="679"/>
      <c r="EC12" s="722"/>
    </row>
    <row r="13" spans="2:143" ht="11.25" customHeight="1" x14ac:dyDescent="0.2">
      <c r="B13" s="675" t="s">
        <v>257</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131</v>
      </c>
      <c r="AE13" s="716"/>
      <c r="AF13" s="716"/>
      <c r="AG13" s="716"/>
      <c r="AH13" s="716"/>
      <c r="AI13" s="716"/>
      <c r="AJ13" s="716"/>
      <c r="AK13" s="716"/>
      <c r="AL13" s="681" t="s">
        <v>238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15579636</v>
      </c>
      <c r="BH13" s="679"/>
      <c r="BI13" s="679"/>
      <c r="BJ13" s="679"/>
      <c r="BK13" s="679"/>
      <c r="BL13" s="679"/>
      <c r="BM13" s="679"/>
      <c r="BN13" s="680"/>
      <c r="BO13" s="715">
        <v>45.9</v>
      </c>
      <c r="BP13" s="715"/>
      <c r="BQ13" s="715"/>
      <c r="BR13" s="715"/>
      <c r="BS13" s="684" t="s">
        <v>238</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8521277</v>
      </c>
      <c r="CS13" s="679"/>
      <c r="CT13" s="679"/>
      <c r="CU13" s="679"/>
      <c r="CV13" s="679"/>
      <c r="CW13" s="679"/>
      <c r="CX13" s="679"/>
      <c r="CY13" s="680"/>
      <c r="CZ13" s="715">
        <v>15.4</v>
      </c>
      <c r="DA13" s="715"/>
      <c r="DB13" s="715"/>
      <c r="DC13" s="715"/>
      <c r="DD13" s="684">
        <v>3268814</v>
      </c>
      <c r="DE13" s="679"/>
      <c r="DF13" s="679"/>
      <c r="DG13" s="679"/>
      <c r="DH13" s="679"/>
      <c r="DI13" s="679"/>
      <c r="DJ13" s="679"/>
      <c r="DK13" s="679"/>
      <c r="DL13" s="679"/>
      <c r="DM13" s="679"/>
      <c r="DN13" s="679"/>
      <c r="DO13" s="679"/>
      <c r="DP13" s="680"/>
      <c r="DQ13" s="684">
        <v>5981790</v>
      </c>
      <c r="DR13" s="679"/>
      <c r="DS13" s="679"/>
      <c r="DT13" s="679"/>
      <c r="DU13" s="679"/>
      <c r="DV13" s="679"/>
      <c r="DW13" s="679"/>
      <c r="DX13" s="679"/>
      <c r="DY13" s="679"/>
      <c r="DZ13" s="679"/>
      <c r="EA13" s="679"/>
      <c r="EB13" s="679"/>
      <c r="EC13" s="722"/>
    </row>
    <row r="14" spans="2:143" ht="11.25" customHeight="1" x14ac:dyDescent="0.2">
      <c r="B14" s="675" t="s">
        <v>260</v>
      </c>
      <c r="C14" s="676"/>
      <c r="D14" s="676"/>
      <c r="E14" s="676"/>
      <c r="F14" s="676"/>
      <c r="G14" s="676"/>
      <c r="H14" s="676"/>
      <c r="I14" s="676"/>
      <c r="J14" s="676"/>
      <c r="K14" s="676"/>
      <c r="L14" s="676"/>
      <c r="M14" s="676"/>
      <c r="N14" s="676"/>
      <c r="O14" s="676"/>
      <c r="P14" s="676"/>
      <c r="Q14" s="677"/>
      <c r="R14" s="678">
        <v>119314</v>
      </c>
      <c r="S14" s="679"/>
      <c r="T14" s="679"/>
      <c r="U14" s="679"/>
      <c r="V14" s="679"/>
      <c r="W14" s="679"/>
      <c r="X14" s="679"/>
      <c r="Y14" s="680"/>
      <c r="Z14" s="715">
        <v>0.2</v>
      </c>
      <c r="AA14" s="715"/>
      <c r="AB14" s="715"/>
      <c r="AC14" s="715"/>
      <c r="AD14" s="716">
        <v>119314</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332090</v>
      </c>
      <c r="BH14" s="679"/>
      <c r="BI14" s="679"/>
      <c r="BJ14" s="679"/>
      <c r="BK14" s="679"/>
      <c r="BL14" s="679"/>
      <c r="BM14" s="679"/>
      <c r="BN14" s="680"/>
      <c r="BO14" s="715">
        <v>1</v>
      </c>
      <c r="BP14" s="715"/>
      <c r="BQ14" s="715"/>
      <c r="BR14" s="715"/>
      <c r="BS14" s="684" t="s">
        <v>131</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1624263</v>
      </c>
      <c r="CS14" s="679"/>
      <c r="CT14" s="679"/>
      <c r="CU14" s="679"/>
      <c r="CV14" s="679"/>
      <c r="CW14" s="679"/>
      <c r="CX14" s="679"/>
      <c r="CY14" s="680"/>
      <c r="CZ14" s="715">
        <v>2.9</v>
      </c>
      <c r="DA14" s="715"/>
      <c r="DB14" s="715"/>
      <c r="DC14" s="715"/>
      <c r="DD14" s="684">
        <v>31417</v>
      </c>
      <c r="DE14" s="679"/>
      <c r="DF14" s="679"/>
      <c r="DG14" s="679"/>
      <c r="DH14" s="679"/>
      <c r="DI14" s="679"/>
      <c r="DJ14" s="679"/>
      <c r="DK14" s="679"/>
      <c r="DL14" s="679"/>
      <c r="DM14" s="679"/>
      <c r="DN14" s="679"/>
      <c r="DO14" s="679"/>
      <c r="DP14" s="680"/>
      <c r="DQ14" s="684">
        <v>1470141</v>
      </c>
      <c r="DR14" s="679"/>
      <c r="DS14" s="679"/>
      <c r="DT14" s="679"/>
      <c r="DU14" s="679"/>
      <c r="DV14" s="679"/>
      <c r="DW14" s="679"/>
      <c r="DX14" s="679"/>
      <c r="DY14" s="679"/>
      <c r="DZ14" s="679"/>
      <c r="EA14" s="679"/>
      <c r="EB14" s="679"/>
      <c r="EC14" s="722"/>
    </row>
    <row r="15" spans="2:143" ht="11.25" customHeight="1" x14ac:dyDescent="0.2">
      <c r="B15" s="675" t="s">
        <v>263</v>
      </c>
      <c r="C15" s="676"/>
      <c r="D15" s="676"/>
      <c r="E15" s="676"/>
      <c r="F15" s="676"/>
      <c r="G15" s="676"/>
      <c r="H15" s="676"/>
      <c r="I15" s="676"/>
      <c r="J15" s="676"/>
      <c r="K15" s="676"/>
      <c r="L15" s="676"/>
      <c r="M15" s="676"/>
      <c r="N15" s="676"/>
      <c r="O15" s="676"/>
      <c r="P15" s="676"/>
      <c r="Q15" s="677"/>
      <c r="R15" s="678" t="s">
        <v>131</v>
      </c>
      <c r="S15" s="679"/>
      <c r="T15" s="679"/>
      <c r="U15" s="679"/>
      <c r="V15" s="679"/>
      <c r="W15" s="679"/>
      <c r="X15" s="679"/>
      <c r="Y15" s="680"/>
      <c r="Z15" s="715" t="s">
        <v>131</v>
      </c>
      <c r="AA15" s="715"/>
      <c r="AB15" s="715"/>
      <c r="AC15" s="715"/>
      <c r="AD15" s="716" t="s">
        <v>238</v>
      </c>
      <c r="AE15" s="716"/>
      <c r="AF15" s="716"/>
      <c r="AG15" s="716"/>
      <c r="AH15" s="716"/>
      <c r="AI15" s="716"/>
      <c r="AJ15" s="716"/>
      <c r="AK15" s="716"/>
      <c r="AL15" s="681" t="s">
        <v>131</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1059834</v>
      </c>
      <c r="BH15" s="679"/>
      <c r="BI15" s="679"/>
      <c r="BJ15" s="679"/>
      <c r="BK15" s="679"/>
      <c r="BL15" s="679"/>
      <c r="BM15" s="679"/>
      <c r="BN15" s="680"/>
      <c r="BO15" s="715">
        <v>3.1</v>
      </c>
      <c r="BP15" s="715"/>
      <c r="BQ15" s="715"/>
      <c r="BR15" s="715"/>
      <c r="BS15" s="684" t="s">
        <v>238</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8505158</v>
      </c>
      <c r="CS15" s="679"/>
      <c r="CT15" s="679"/>
      <c r="CU15" s="679"/>
      <c r="CV15" s="679"/>
      <c r="CW15" s="679"/>
      <c r="CX15" s="679"/>
      <c r="CY15" s="680"/>
      <c r="CZ15" s="715">
        <v>15.4</v>
      </c>
      <c r="DA15" s="715"/>
      <c r="DB15" s="715"/>
      <c r="DC15" s="715"/>
      <c r="DD15" s="684">
        <v>767841</v>
      </c>
      <c r="DE15" s="679"/>
      <c r="DF15" s="679"/>
      <c r="DG15" s="679"/>
      <c r="DH15" s="679"/>
      <c r="DI15" s="679"/>
      <c r="DJ15" s="679"/>
      <c r="DK15" s="679"/>
      <c r="DL15" s="679"/>
      <c r="DM15" s="679"/>
      <c r="DN15" s="679"/>
      <c r="DO15" s="679"/>
      <c r="DP15" s="680"/>
      <c r="DQ15" s="684">
        <v>5574300</v>
      </c>
      <c r="DR15" s="679"/>
      <c r="DS15" s="679"/>
      <c r="DT15" s="679"/>
      <c r="DU15" s="679"/>
      <c r="DV15" s="679"/>
      <c r="DW15" s="679"/>
      <c r="DX15" s="679"/>
      <c r="DY15" s="679"/>
      <c r="DZ15" s="679"/>
      <c r="EA15" s="679"/>
      <c r="EB15" s="679"/>
      <c r="EC15" s="722"/>
    </row>
    <row r="16" spans="2:143" ht="11.25" customHeight="1" x14ac:dyDescent="0.2">
      <c r="B16" s="675" t="s">
        <v>266</v>
      </c>
      <c r="C16" s="676"/>
      <c r="D16" s="676"/>
      <c r="E16" s="676"/>
      <c r="F16" s="676"/>
      <c r="G16" s="676"/>
      <c r="H16" s="676"/>
      <c r="I16" s="676"/>
      <c r="J16" s="676"/>
      <c r="K16" s="676"/>
      <c r="L16" s="676"/>
      <c r="M16" s="676"/>
      <c r="N16" s="676"/>
      <c r="O16" s="676"/>
      <c r="P16" s="676"/>
      <c r="Q16" s="677"/>
      <c r="R16" s="678">
        <v>36801</v>
      </c>
      <c r="S16" s="679"/>
      <c r="T16" s="679"/>
      <c r="U16" s="679"/>
      <c r="V16" s="679"/>
      <c r="W16" s="679"/>
      <c r="X16" s="679"/>
      <c r="Y16" s="680"/>
      <c r="Z16" s="715">
        <v>0.1</v>
      </c>
      <c r="AA16" s="715"/>
      <c r="AB16" s="715"/>
      <c r="AC16" s="715"/>
      <c r="AD16" s="716">
        <v>36801</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238</v>
      </c>
      <c r="BP16" s="715"/>
      <c r="BQ16" s="715"/>
      <c r="BR16" s="715"/>
      <c r="BS16" s="684" t="s">
        <v>131</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1359</v>
      </c>
      <c r="CS16" s="679"/>
      <c r="CT16" s="679"/>
      <c r="CU16" s="679"/>
      <c r="CV16" s="679"/>
      <c r="CW16" s="679"/>
      <c r="CX16" s="679"/>
      <c r="CY16" s="680"/>
      <c r="CZ16" s="715">
        <v>0</v>
      </c>
      <c r="DA16" s="715"/>
      <c r="DB16" s="715"/>
      <c r="DC16" s="715"/>
      <c r="DD16" s="684" t="s">
        <v>131</v>
      </c>
      <c r="DE16" s="679"/>
      <c r="DF16" s="679"/>
      <c r="DG16" s="679"/>
      <c r="DH16" s="679"/>
      <c r="DI16" s="679"/>
      <c r="DJ16" s="679"/>
      <c r="DK16" s="679"/>
      <c r="DL16" s="679"/>
      <c r="DM16" s="679"/>
      <c r="DN16" s="679"/>
      <c r="DO16" s="679"/>
      <c r="DP16" s="680"/>
      <c r="DQ16" s="684">
        <v>160</v>
      </c>
      <c r="DR16" s="679"/>
      <c r="DS16" s="679"/>
      <c r="DT16" s="679"/>
      <c r="DU16" s="679"/>
      <c r="DV16" s="679"/>
      <c r="DW16" s="679"/>
      <c r="DX16" s="679"/>
      <c r="DY16" s="679"/>
      <c r="DZ16" s="679"/>
      <c r="EA16" s="679"/>
      <c r="EB16" s="679"/>
      <c r="EC16" s="722"/>
    </row>
    <row r="17" spans="2:133" ht="11.25" customHeight="1" x14ac:dyDescent="0.2">
      <c r="B17" s="675" t="s">
        <v>269</v>
      </c>
      <c r="C17" s="676"/>
      <c r="D17" s="676"/>
      <c r="E17" s="676"/>
      <c r="F17" s="676"/>
      <c r="G17" s="676"/>
      <c r="H17" s="676"/>
      <c r="I17" s="676"/>
      <c r="J17" s="676"/>
      <c r="K17" s="676"/>
      <c r="L17" s="676"/>
      <c r="M17" s="676"/>
      <c r="N17" s="676"/>
      <c r="O17" s="676"/>
      <c r="P17" s="676"/>
      <c r="Q17" s="677"/>
      <c r="R17" s="678">
        <v>476860</v>
      </c>
      <c r="S17" s="679"/>
      <c r="T17" s="679"/>
      <c r="U17" s="679"/>
      <c r="V17" s="679"/>
      <c r="W17" s="679"/>
      <c r="X17" s="679"/>
      <c r="Y17" s="680"/>
      <c r="Z17" s="715">
        <v>0.8</v>
      </c>
      <c r="AA17" s="715"/>
      <c r="AB17" s="715"/>
      <c r="AC17" s="715"/>
      <c r="AD17" s="716">
        <v>476860</v>
      </c>
      <c r="AE17" s="716"/>
      <c r="AF17" s="716"/>
      <c r="AG17" s="716"/>
      <c r="AH17" s="716"/>
      <c r="AI17" s="716"/>
      <c r="AJ17" s="716"/>
      <c r="AK17" s="716"/>
      <c r="AL17" s="681">
        <v>1.3</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131</v>
      </c>
      <c r="BH17" s="679"/>
      <c r="BI17" s="679"/>
      <c r="BJ17" s="679"/>
      <c r="BK17" s="679"/>
      <c r="BL17" s="679"/>
      <c r="BM17" s="679"/>
      <c r="BN17" s="680"/>
      <c r="BO17" s="715" t="s">
        <v>238</v>
      </c>
      <c r="BP17" s="715"/>
      <c r="BQ17" s="715"/>
      <c r="BR17" s="715"/>
      <c r="BS17" s="684" t="s">
        <v>238</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2168360</v>
      </c>
      <c r="CS17" s="679"/>
      <c r="CT17" s="679"/>
      <c r="CU17" s="679"/>
      <c r="CV17" s="679"/>
      <c r="CW17" s="679"/>
      <c r="CX17" s="679"/>
      <c r="CY17" s="680"/>
      <c r="CZ17" s="715">
        <v>3.9</v>
      </c>
      <c r="DA17" s="715"/>
      <c r="DB17" s="715"/>
      <c r="DC17" s="715"/>
      <c r="DD17" s="684" t="s">
        <v>238</v>
      </c>
      <c r="DE17" s="679"/>
      <c r="DF17" s="679"/>
      <c r="DG17" s="679"/>
      <c r="DH17" s="679"/>
      <c r="DI17" s="679"/>
      <c r="DJ17" s="679"/>
      <c r="DK17" s="679"/>
      <c r="DL17" s="679"/>
      <c r="DM17" s="679"/>
      <c r="DN17" s="679"/>
      <c r="DO17" s="679"/>
      <c r="DP17" s="680"/>
      <c r="DQ17" s="684">
        <v>2157943</v>
      </c>
      <c r="DR17" s="679"/>
      <c r="DS17" s="679"/>
      <c r="DT17" s="679"/>
      <c r="DU17" s="679"/>
      <c r="DV17" s="679"/>
      <c r="DW17" s="679"/>
      <c r="DX17" s="679"/>
      <c r="DY17" s="679"/>
      <c r="DZ17" s="679"/>
      <c r="EA17" s="679"/>
      <c r="EB17" s="679"/>
      <c r="EC17" s="722"/>
    </row>
    <row r="18" spans="2:133" ht="11.25" customHeight="1" x14ac:dyDescent="0.2">
      <c r="B18" s="675" t="s">
        <v>272</v>
      </c>
      <c r="C18" s="676"/>
      <c r="D18" s="676"/>
      <c r="E18" s="676"/>
      <c r="F18" s="676"/>
      <c r="G18" s="676"/>
      <c r="H18" s="676"/>
      <c r="I18" s="676"/>
      <c r="J18" s="676"/>
      <c r="K18" s="676"/>
      <c r="L18" s="676"/>
      <c r="M18" s="676"/>
      <c r="N18" s="676"/>
      <c r="O18" s="676"/>
      <c r="P18" s="676"/>
      <c r="Q18" s="677"/>
      <c r="R18" s="678">
        <v>145454</v>
      </c>
      <c r="S18" s="679"/>
      <c r="T18" s="679"/>
      <c r="U18" s="679"/>
      <c r="V18" s="679"/>
      <c r="W18" s="679"/>
      <c r="X18" s="679"/>
      <c r="Y18" s="680"/>
      <c r="Z18" s="715">
        <v>0.2</v>
      </c>
      <c r="AA18" s="715"/>
      <c r="AB18" s="715"/>
      <c r="AC18" s="715"/>
      <c r="AD18" s="716">
        <v>145454</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131</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131</v>
      </c>
      <c r="DA18" s="715"/>
      <c r="DB18" s="715"/>
      <c r="DC18" s="715"/>
      <c r="DD18" s="684" t="s">
        <v>238</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2">
      <c r="B19" s="675" t="s">
        <v>275</v>
      </c>
      <c r="C19" s="676"/>
      <c r="D19" s="676"/>
      <c r="E19" s="676"/>
      <c r="F19" s="676"/>
      <c r="G19" s="676"/>
      <c r="H19" s="676"/>
      <c r="I19" s="676"/>
      <c r="J19" s="676"/>
      <c r="K19" s="676"/>
      <c r="L19" s="676"/>
      <c r="M19" s="676"/>
      <c r="N19" s="676"/>
      <c r="O19" s="676"/>
      <c r="P19" s="676"/>
      <c r="Q19" s="677"/>
      <c r="R19" s="678">
        <v>19075</v>
      </c>
      <c r="S19" s="679"/>
      <c r="T19" s="679"/>
      <c r="U19" s="679"/>
      <c r="V19" s="679"/>
      <c r="W19" s="679"/>
      <c r="X19" s="679"/>
      <c r="Y19" s="680"/>
      <c r="Z19" s="715">
        <v>0</v>
      </c>
      <c r="AA19" s="715"/>
      <c r="AB19" s="715"/>
      <c r="AC19" s="715"/>
      <c r="AD19" s="716">
        <v>19075</v>
      </c>
      <c r="AE19" s="716"/>
      <c r="AF19" s="716"/>
      <c r="AG19" s="716"/>
      <c r="AH19" s="716"/>
      <c r="AI19" s="716"/>
      <c r="AJ19" s="716"/>
      <c r="AK19" s="716"/>
      <c r="AL19" s="681">
        <v>0.1</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1946217</v>
      </c>
      <c r="BH19" s="679"/>
      <c r="BI19" s="679"/>
      <c r="BJ19" s="679"/>
      <c r="BK19" s="679"/>
      <c r="BL19" s="679"/>
      <c r="BM19" s="679"/>
      <c r="BN19" s="680"/>
      <c r="BO19" s="715">
        <v>5.7</v>
      </c>
      <c r="BP19" s="715"/>
      <c r="BQ19" s="715"/>
      <c r="BR19" s="715"/>
      <c r="BS19" s="684" t="s">
        <v>131</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131</v>
      </c>
      <c r="DA19" s="715"/>
      <c r="DB19" s="715"/>
      <c r="DC19" s="715"/>
      <c r="DD19" s="684" t="s">
        <v>238</v>
      </c>
      <c r="DE19" s="679"/>
      <c r="DF19" s="679"/>
      <c r="DG19" s="679"/>
      <c r="DH19" s="679"/>
      <c r="DI19" s="679"/>
      <c r="DJ19" s="679"/>
      <c r="DK19" s="679"/>
      <c r="DL19" s="679"/>
      <c r="DM19" s="679"/>
      <c r="DN19" s="679"/>
      <c r="DO19" s="679"/>
      <c r="DP19" s="680"/>
      <c r="DQ19" s="684" t="s">
        <v>238</v>
      </c>
      <c r="DR19" s="679"/>
      <c r="DS19" s="679"/>
      <c r="DT19" s="679"/>
      <c r="DU19" s="679"/>
      <c r="DV19" s="679"/>
      <c r="DW19" s="679"/>
      <c r="DX19" s="679"/>
      <c r="DY19" s="679"/>
      <c r="DZ19" s="679"/>
      <c r="EA19" s="679"/>
      <c r="EB19" s="679"/>
      <c r="EC19" s="722"/>
    </row>
    <row r="20" spans="2:133" ht="11.25" customHeight="1" x14ac:dyDescent="0.2">
      <c r="B20" s="675" t="s">
        <v>278</v>
      </c>
      <c r="C20" s="676"/>
      <c r="D20" s="676"/>
      <c r="E20" s="676"/>
      <c r="F20" s="676"/>
      <c r="G20" s="676"/>
      <c r="H20" s="676"/>
      <c r="I20" s="676"/>
      <c r="J20" s="676"/>
      <c r="K20" s="676"/>
      <c r="L20" s="676"/>
      <c r="M20" s="676"/>
      <c r="N20" s="676"/>
      <c r="O20" s="676"/>
      <c r="P20" s="676"/>
      <c r="Q20" s="677"/>
      <c r="R20" s="678">
        <v>3277</v>
      </c>
      <c r="S20" s="679"/>
      <c r="T20" s="679"/>
      <c r="U20" s="679"/>
      <c r="V20" s="679"/>
      <c r="W20" s="679"/>
      <c r="X20" s="679"/>
      <c r="Y20" s="680"/>
      <c r="Z20" s="715">
        <v>0</v>
      </c>
      <c r="AA20" s="715"/>
      <c r="AB20" s="715"/>
      <c r="AC20" s="715"/>
      <c r="AD20" s="716">
        <v>3277</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1946217</v>
      </c>
      <c r="BH20" s="679"/>
      <c r="BI20" s="679"/>
      <c r="BJ20" s="679"/>
      <c r="BK20" s="679"/>
      <c r="BL20" s="679"/>
      <c r="BM20" s="679"/>
      <c r="BN20" s="680"/>
      <c r="BO20" s="715">
        <v>5.7</v>
      </c>
      <c r="BP20" s="715"/>
      <c r="BQ20" s="715"/>
      <c r="BR20" s="715"/>
      <c r="BS20" s="684" t="s">
        <v>131</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55314343</v>
      </c>
      <c r="CS20" s="679"/>
      <c r="CT20" s="679"/>
      <c r="CU20" s="679"/>
      <c r="CV20" s="679"/>
      <c r="CW20" s="679"/>
      <c r="CX20" s="679"/>
      <c r="CY20" s="680"/>
      <c r="CZ20" s="715">
        <v>100</v>
      </c>
      <c r="DA20" s="715"/>
      <c r="DB20" s="715"/>
      <c r="DC20" s="715"/>
      <c r="DD20" s="684">
        <v>5532777</v>
      </c>
      <c r="DE20" s="679"/>
      <c r="DF20" s="679"/>
      <c r="DG20" s="679"/>
      <c r="DH20" s="679"/>
      <c r="DI20" s="679"/>
      <c r="DJ20" s="679"/>
      <c r="DK20" s="679"/>
      <c r="DL20" s="679"/>
      <c r="DM20" s="679"/>
      <c r="DN20" s="679"/>
      <c r="DO20" s="679"/>
      <c r="DP20" s="680"/>
      <c r="DQ20" s="684">
        <v>37555425</v>
      </c>
      <c r="DR20" s="679"/>
      <c r="DS20" s="679"/>
      <c r="DT20" s="679"/>
      <c r="DU20" s="679"/>
      <c r="DV20" s="679"/>
      <c r="DW20" s="679"/>
      <c r="DX20" s="679"/>
      <c r="DY20" s="679"/>
      <c r="DZ20" s="679"/>
      <c r="EA20" s="679"/>
      <c r="EB20" s="679"/>
      <c r="EC20" s="722"/>
    </row>
    <row r="21" spans="2:133" ht="11.25" customHeight="1" x14ac:dyDescent="0.2">
      <c r="B21" s="675" t="s">
        <v>281</v>
      </c>
      <c r="C21" s="676"/>
      <c r="D21" s="676"/>
      <c r="E21" s="676"/>
      <c r="F21" s="676"/>
      <c r="G21" s="676"/>
      <c r="H21" s="676"/>
      <c r="I21" s="676"/>
      <c r="J21" s="676"/>
      <c r="K21" s="676"/>
      <c r="L21" s="676"/>
      <c r="M21" s="676"/>
      <c r="N21" s="676"/>
      <c r="O21" s="676"/>
      <c r="P21" s="676"/>
      <c r="Q21" s="677"/>
      <c r="R21" s="678">
        <v>309054</v>
      </c>
      <c r="S21" s="679"/>
      <c r="T21" s="679"/>
      <c r="U21" s="679"/>
      <c r="V21" s="679"/>
      <c r="W21" s="679"/>
      <c r="X21" s="679"/>
      <c r="Y21" s="680"/>
      <c r="Z21" s="715">
        <v>0.5</v>
      </c>
      <c r="AA21" s="715"/>
      <c r="AB21" s="715"/>
      <c r="AC21" s="715"/>
      <c r="AD21" s="716">
        <v>309054</v>
      </c>
      <c r="AE21" s="716"/>
      <c r="AF21" s="716"/>
      <c r="AG21" s="716"/>
      <c r="AH21" s="716"/>
      <c r="AI21" s="716"/>
      <c r="AJ21" s="716"/>
      <c r="AK21" s="716"/>
      <c r="AL21" s="681">
        <v>0.9</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131</v>
      </c>
      <c r="BH21" s="679"/>
      <c r="BI21" s="679"/>
      <c r="BJ21" s="679"/>
      <c r="BK21" s="679"/>
      <c r="BL21" s="679"/>
      <c r="BM21" s="679"/>
      <c r="BN21" s="680"/>
      <c r="BO21" s="715" t="s">
        <v>131</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283</v>
      </c>
      <c r="C22" s="676"/>
      <c r="D22" s="676"/>
      <c r="E22" s="676"/>
      <c r="F22" s="676"/>
      <c r="G22" s="676"/>
      <c r="H22" s="676"/>
      <c r="I22" s="676"/>
      <c r="J22" s="676"/>
      <c r="K22" s="676"/>
      <c r="L22" s="676"/>
      <c r="M22" s="676"/>
      <c r="N22" s="676"/>
      <c r="O22" s="676"/>
      <c r="P22" s="676"/>
      <c r="Q22" s="677"/>
      <c r="R22" s="678">
        <v>68305</v>
      </c>
      <c r="S22" s="679"/>
      <c r="T22" s="679"/>
      <c r="U22" s="679"/>
      <c r="V22" s="679"/>
      <c r="W22" s="679"/>
      <c r="X22" s="679"/>
      <c r="Y22" s="680"/>
      <c r="Z22" s="715">
        <v>0.1</v>
      </c>
      <c r="AA22" s="715"/>
      <c r="AB22" s="715"/>
      <c r="AC22" s="715"/>
      <c r="AD22" s="716" t="s">
        <v>238</v>
      </c>
      <c r="AE22" s="716"/>
      <c r="AF22" s="716"/>
      <c r="AG22" s="716"/>
      <c r="AH22" s="716"/>
      <c r="AI22" s="716"/>
      <c r="AJ22" s="716"/>
      <c r="AK22" s="716"/>
      <c r="AL22" s="681" t="s">
        <v>131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238</v>
      </c>
      <c r="BP22" s="715"/>
      <c r="BQ22" s="715"/>
      <c r="BR22" s="715"/>
      <c r="BS22" s="684" t="s">
        <v>131</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286</v>
      </c>
      <c r="C23" s="676"/>
      <c r="D23" s="676"/>
      <c r="E23" s="676"/>
      <c r="F23" s="676"/>
      <c r="G23" s="676"/>
      <c r="H23" s="676"/>
      <c r="I23" s="676"/>
      <c r="J23" s="676"/>
      <c r="K23" s="676"/>
      <c r="L23" s="676"/>
      <c r="M23" s="676"/>
      <c r="N23" s="676"/>
      <c r="O23" s="676"/>
      <c r="P23" s="676"/>
      <c r="Q23" s="677"/>
      <c r="R23" s="678" t="s">
        <v>238</v>
      </c>
      <c r="S23" s="679"/>
      <c r="T23" s="679"/>
      <c r="U23" s="679"/>
      <c r="V23" s="679"/>
      <c r="W23" s="679"/>
      <c r="X23" s="679"/>
      <c r="Y23" s="680"/>
      <c r="Z23" s="715" t="s">
        <v>131</v>
      </c>
      <c r="AA23" s="715"/>
      <c r="AB23" s="715"/>
      <c r="AC23" s="715"/>
      <c r="AD23" s="716" t="s">
        <v>238</v>
      </c>
      <c r="AE23" s="716"/>
      <c r="AF23" s="716"/>
      <c r="AG23" s="716"/>
      <c r="AH23" s="716"/>
      <c r="AI23" s="716"/>
      <c r="AJ23" s="716"/>
      <c r="AK23" s="716"/>
      <c r="AL23" s="681" t="s">
        <v>238</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1946217</v>
      </c>
      <c r="BH23" s="679"/>
      <c r="BI23" s="679"/>
      <c r="BJ23" s="679"/>
      <c r="BK23" s="679"/>
      <c r="BL23" s="679"/>
      <c r="BM23" s="679"/>
      <c r="BN23" s="680"/>
      <c r="BO23" s="715">
        <v>5.7</v>
      </c>
      <c r="BP23" s="715"/>
      <c r="BQ23" s="715"/>
      <c r="BR23" s="715"/>
      <c r="BS23" s="684" t="s">
        <v>238</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2">
      <c r="B24" s="675" t="s">
        <v>293</v>
      </c>
      <c r="C24" s="676"/>
      <c r="D24" s="676"/>
      <c r="E24" s="676"/>
      <c r="F24" s="676"/>
      <c r="G24" s="676"/>
      <c r="H24" s="676"/>
      <c r="I24" s="676"/>
      <c r="J24" s="676"/>
      <c r="K24" s="676"/>
      <c r="L24" s="676"/>
      <c r="M24" s="676"/>
      <c r="N24" s="676"/>
      <c r="O24" s="676"/>
      <c r="P24" s="676"/>
      <c r="Q24" s="677"/>
      <c r="R24" s="678">
        <v>68305</v>
      </c>
      <c r="S24" s="679"/>
      <c r="T24" s="679"/>
      <c r="U24" s="679"/>
      <c r="V24" s="679"/>
      <c r="W24" s="679"/>
      <c r="X24" s="679"/>
      <c r="Y24" s="680"/>
      <c r="Z24" s="715">
        <v>0.1</v>
      </c>
      <c r="AA24" s="715"/>
      <c r="AB24" s="715"/>
      <c r="AC24" s="715"/>
      <c r="AD24" s="716" t="s">
        <v>131</v>
      </c>
      <c r="AE24" s="716"/>
      <c r="AF24" s="716"/>
      <c r="AG24" s="716"/>
      <c r="AH24" s="716"/>
      <c r="AI24" s="716"/>
      <c r="AJ24" s="716"/>
      <c r="AK24" s="716"/>
      <c r="AL24" s="681" t="s">
        <v>131</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238</v>
      </c>
      <c r="BH24" s="679"/>
      <c r="BI24" s="679"/>
      <c r="BJ24" s="679"/>
      <c r="BK24" s="679"/>
      <c r="BL24" s="679"/>
      <c r="BM24" s="679"/>
      <c r="BN24" s="680"/>
      <c r="BO24" s="715" t="s">
        <v>131</v>
      </c>
      <c r="BP24" s="715"/>
      <c r="BQ24" s="715"/>
      <c r="BR24" s="715"/>
      <c r="BS24" s="684" t="s">
        <v>238</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21542706</v>
      </c>
      <c r="CS24" s="734"/>
      <c r="CT24" s="734"/>
      <c r="CU24" s="734"/>
      <c r="CV24" s="734"/>
      <c r="CW24" s="734"/>
      <c r="CX24" s="734"/>
      <c r="CY24" s="777"/>
      <c r="CZ24" s="778">
        <v>38.9</v>
      </c>
      <c r="DA24" s="749"/>
      <c r="DB24" s="749"/>
      <c r="DC24" s="781"/>
      <c r="DD24" s="776">
        <v>13571259</v>
      </c>
      <c r="DE24" s="734"/>
      <c r="DF24" s="734"/>
      <c r="DG24" s="734"/>
      <c r="DH24" s="734"/>
      <c r="DI24" s="734"/>
      <c r="DJ24" s="734"/>
      <c r="DK24" s="777"/>
      <c r="DL24" s="776">
        <v>13401306</v>
      </c>
      <c r="DM24" s="734"/>
      <c r="DN24" s="734"/>
      <c r="DO24" s="734"/>
      <c r="DP24" s="734"/>
      <c r="DQ24" s="734"/>
      <c r="DR24" s="734"/>
      <c r="DS24" s="734"/>
      <c r="DT24" s="734"/>
      <c r="DU24" s="734"/>
      <c r="DV24" s="777"/>
      <c r="DW24" s="778">
        <v>37.5</v>
      </c>
      <c r="DX24" s="749"/>
      <c r="DY24" s="749"/>
      <c r="DZ24" s="749"/>
      <c r="EA24" s="749"/>
      <c r="EB24" s="749"/>
      <c r="EC24" s="779"/>
    </row>
    <row r="25" spans="2:133" ht="11.25" customHeight="1" x14ac:dyDescent="0.2">
      <c r="B25" s="675" t="s">
        <v>296</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131</v>
      </c>
      <c r="AA25" s="715"/>
      <c r="AB25" s="715"/>
      <c r="AC25" s="715"/>
      <c r="AD25" s="716" t="s">
        <v>131</v>
      </c>
      <c r="AE25" s="716"/>
      <c r="AF25" s="716"/>
      <c r="AG25" s="716"/>
      <c r="AH25" s="716"/>
      <c r="AI25" s="716"/>
      <c r="AJ25" s="716"/>
      <c r="AK25" s="716"/>
      <c r="AL25" s="681" t="s">
        <v>131</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131</v>
      </c>
      <c r="BH25" s="679"/>
      <c r="BI25" s="679"/>
      <c r="BJ25" s="679"/>
      <c r="BK25" s="679"/>
      <c r="BL25" s="679"/>
      <c r="BM25" s="679"/>
      <c r="BN25" s="680"/>
      <c r="BO25" s="715" t="s">
        <v>238</v>
      </c>
      <c r="BP25" s="715"/>
      <c r="BQ25" s="715"/>
      <c r="BR25" s="715"/>
      <c r="BS25" s="684" t="s">
        <v>238</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7230017</v>
      </c>
      <c r="CS25" s="697"/>
      <c r="CT25" s="697"/>
      <c r="CU25" s="697"/>
      <c r="CV25" s="697"/>
      <c r="CW25" s="697"/>
      <c r="CX25" s="697"/>
      <c r="CY25" s="698"/>
      <c r="CZ25" s="681">
        <v>13.1</v>
      </c>
      <c r="DA25" s="699"/>
      <c r="DB25" s="699"/>
      <c r="DC25" s="700"/>
      <c r="DD25" s="684">
        <v>6687206</v>
      </c>
      <c r="DE25" s="697"/>
      <c r="DF25" s="697"/>
      <c r="DG25" s="697"/>
      <c r="DH25" s="697"/>
      <c r="DI25" s="697"/>
      <c r="DJ25" s="697"/>
      <c r="DK25" s="698"/>
      <c r="DL25" s="684">
        <v>6533008</v>
      </c>
      <c r="DM25" s="697"/>
      <c r="DN25" s="697"/>
      <c r="DO25" s="697"/>
      <c r="DP25" s="697"/>
      <c r="DQ25" s="697"/>
      <c r="DR25" s="697"/>
      <c r="DS25" s="697"/>
      <c r="DT25" s="697"/>
      <c r="DU25" s="697"/>
      <c r="DV25" s="698"/>
      <c r="DW25" s="681">
        <v>18.3</v>
      </c>
      <c r="DX25" s="699"/>
      <c r="DY25" s="699"/>
      <c r="DZ25" s="699"/>
      <c r="EA25" s="699"/>
      <c r="EB25" s="699"/>
      <c r="EC25" s="714"/>
    </row>
    <row r="26" spans="2:133" ht="11.25" customHeight="1" x14ac:dyDescent="0.2">
      <c r="B26" s="675" t="s">
        <v>299</v>
      </c>
      <c r="C26" s="676"/>
      <c r="D26" s="676"/>
      <c r="E26" s="676"/>
      <c r="F26" s="676"/>
      <c r="G26" s="676"/>
      <c r="H26" s="676"/>
      <c r="I26" s="676"/>
      <c r="J26" s="676"/>
      <c r="K26" s="676"/>
      <c r="L26" s="676"/>
      <c r="M26" s="676"/>
      <c r="N26" s="676"/>
      <c r="O26" s="676"/>
      <c r="P26" s="676"/>
      <c r="Q26" s="677"/>
      <c r="R26" s="678">
        <v>38305233</v>
      </c>
      <c r="S26" s="679"/>
      <c r="T26" s="679"/>
      <c r="U26" s="679"/>
      <c r="V26" s="679"/>
      <c r="W26" s="679"/>
      <c r="X26" s="679"/>
      <c r="Y26" s="680"/>
      <c r="Z26" s="715">
        <v>65.3</v>
      </c>
      <c r="AA26" s="715"/>
      <c r="AB26" s="715"/>
      <c r="AC26" s="715"/>
      <c r="AD26" s="716">
        <v>35466357</v>
      </c>
      <c r="AE26" s="716"/>
      <c r="AF26" s="716"/>
      <c r="AG26" s="716"/>
      <c r="AH26" s="716"/>
      <c r="AI26" s="716"/>
      <c r="AJ26" s="716"/>
      <c r="AK26" s="716"/>
      <c r="AL26" s="681">
        <v>99.3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131</v>
      </c>
      <c r="BH26" s="679"/>
      <c r="BI26" s="679"/>
      <c r="BJ26" s="679"/>
      <c r="BK26" s="679"/>
      <c r="BL26" s="679"/>
      <c r="BM26" s="679"/>
      <c r="BN26" s="680"/>
      <c r="BO26" s="715" t="s">
        <v>238</v>
      </c>
      <c r="BP26" s="715"/>
      <c r="BQ26" s="715"/>
      <c r="BR26" s="715"/>
      <c r="BS26" s="684" t="s">
        <v>131</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5362712</v>
      </c>
      <c r="CS26" s="679"/>
      <c r="CT26" s="679"/>
      <c r="CU26" s="679"/>
      <c r="CV26" s="679"/>
      <c r="CW26" s="679"/>
      <c r="CX26" s="679"/>
      <c r="CY26" s="680"/>
      <c r="CZ26" s="681">
        <v>9.6999999999999993</v>
      </c>
      <c r="DA26" s="699"/>
      <c r="DB26" s="699"/>
      <c r="DC26" s="700"/>
      <c r="DD26" s="684">
        <v>4866139</v>
      </c>
      <c r="DE26" s="679"/>
      <c r="DF26" s="679"/>
      <c r="DG26" s="679"/>
      <c r="DH26" s="679"/>
      <c r="DI26" s="679"/>
      <c r="DJ26" s="679"/>
      <c r="DK26" s="680"/>
      <c r="DL26" s="684" t="s">
        <v>238</v>
      </c>
      <c r="DM26" s="679"/>
      <c r="DN26" s="679"/>
      <c r="DO26" s="679"/>
      <c r="DP26" s="679"/>
      <c r="DQ26" s="679"/>
      <c r="DR26" s="679"/>
      <c r="DS26" s="679"/>
      <c r="DT26" s="679"/>
      <c r="DU26" s="679"/>
      <c r="DV26" s="680"/>
      <c r="DW26" s="681" t="s">
        <v>131</v>
      </c>
      <c r="DX26" s="699"/>
      <c r="DY26" s="699"/>
      <c r="DZ26" s="699"/>
      <c r="EA26" s="699"/>
      <c r="EB26" s="699"/>
      <c r="EC26" s="714"/>
    </row>
    <row r="27" spans="2:133" ht="11.25" customHeight="1" x14ac:dyDescent="0.2">
      <c r="B27" s="675" t="s">
        <v>302</v>
      </c>
      <c r="C27" s="676"/>
      <c r="D27" s="676"/>
      <c r="E27" s="676"/>
      <c r="F27" s="676"/>
      <c r="G27" s="676"/>
      <c r="H27" s="676"/>
      <c r="I27" s="676"/>
      <c r="J27" s="676"/>
      <c r="K27" s="676"/>
      <c r="L27" s="676"/>
      <c r="M27" s="676"/>
      <c r="N27" s="676"/>
      <c r="O27" s="676"/>
      <c r="P27" s="676"/>
      <c r="Q27" s="677"/>
      <c r="R27" s="678">
        <v>23353</v>
      </c>
      <c r="S27" s="679"/>
      <c r="T27" s="679"/>
      <c r="U27" s="679"/>
      <c r="V27" s="679"/>
      <c r="W27" s="679"/>
      <c r="X27" s="679"/>
      <c r="Y27" s="680"/>
      <c r="Z27" s="715">
        <v>0</v>
      </c>
      <c r="AA27" s="715"/>
      <c r="AB27" s="715"/>
      <c r="AC27" s="715"/>
      <c r="AD27" s="716">
        <v>23353</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33931648</v>
      </c>
      <c r="BH27" s="679"/>
      <c r="BI27" s="679"/>
      <c r="BJ27" s="679"/>
      <c r="BK27" s="679"/>
      <c r="BL27" s="679"/>
      <c r="BM27" s="679"/>
      <c r="BN27" s="680"/>
      <c r="BO27" s="715">
        <v>100</v>
      </c>
      <c r="BP27" s="715"/>
      <c r="BQ27" s="715"/>
      <c r="BR27" s="715"/>
      <c r="BS27" s="684">
        <v>824354</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12144329</v>
      </c>
      <c r="CS27" s="697"/>
      <c r="CT27" s="697"/>
      <c r="CU27" s="697"/>
      <c r="CV27" s="697"/>
      <c r="CW27" s="697"/>
      <c r="CX27" s="697"/>
      <c r="CY27" s="698"/>
      <c r="CZ27" s="681">
        <v>22</v>
      </c>
      <c r="DA27" s="699"/>
      <c r="DB27" s="699"/>
      <c r="DC27" s="700"/>
      <c r="DD27" s="684">
        <v>4726110</v>
      </c>
      <c r="DE27" s="697"/>
      <c r="DF27" s="697"/>
      <c r="DG27" s="697"/>
      <c r="DH27" s="697"/>
      <c r="DI27" s="697"/>
      <c r="DJ27" s="697"/>
      <c r="DK27" s="698"/>
      <c r="DL27" s="684">
        <v>4710355</v>
      </c>
      <c r="DM27" s="697"/>
      <c r="DN27" s="697"/>
      <c r="DO27" s="697"/>
      <c r="DP27" s="697"/>
      <c r="DQ27" s="697"/>
      <c r="DR27" s="697"/>
      <c r="DS27" s="697"/>
      <c r="DT27" s="697"/>
      <c r="DU27" s="697"/>
      <c r="DV27" s="698"/>
      <c r="DW27" s="681">
        <v>13.2</v>
      </c>
      <c r="DX27" s="699"/>
      <c r="DY27" s="699"/>
      <c r="DZ27" s="699"/>
      <c r="EA27" s="699"/>
      <c r="EB27" s="699"/>
      <c r="EC27" s="714"/>
    </row>
    <row r="28" spans="2:133" ht="11.25" customHeight="1" x14ac:dyDescent="0.2">
      <c r="B28" s="675" t="s">
        <v>305</v>
      </c>
      <c r="C28" s="676"/>
      <c r="D28" s="676"/>
      <c r="E28" s="676"/>
      <c r="F28" s="676"/>
      <c r="G28" s="676"/>
      <c r="H28" s="676"/>
      <c r="I28" s="676"/>
      <c r="J28" s="676"/>
      <c r="K28" s="676"/>
      <c r="L28" s="676"/>
      <c r="M28" s="676"/>
      <c r="N28" s="676"/>
      <c r="O28" s="676"/>
      <c r="P28" s="676"/>
      <c r="Q28" s="677"/>
      <c r="R28" s="678">
        <v>59138</v>
      </c>
      <c r="S28" s="679"/>
      <c r="T28" s="679"/>
      <c r="U28" s="679"/>
      <c r="V28" s="679"/>
      <c r="W28" s="679"/>
      <c r="X28" s="679"/>
      <c r="Y28" s="680"/>
      <c r="Z28" s="715">
        <v>0.1</v>
      </c>
      <c r="AA28" s="715"/>
      <c r="AB28" s="715"/>
      <c r="AC28" s="715"/>
      <c r="AD28" s="716" t="s">
        <v>131</v>
      </c>
      <c r="AE28" s="716"/>
      <c r="AF28" s="716"/>
      <c r="AG28" s="716"/>
      <c r="AH28" s="716"/>
      <c r="AI28" s="716"/>
      <c r="AJ28" s="716"/>
      <c r="AK28" s="716"/>
      <c r="AL28" s="681" t="s">
        <v>131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2168360</v>
      </c>
      <c r="CS28" s="679"/>
      <c r="CT28" s="679"/>
      <c r="CU28" s="679"/>
      <c r="CV28" s="679"/>
      <c r="CW28" s="679"/>
      <c r="CX28" s="679"/>
      <c r="CY28" s="680"/>
      <c r="CZ28" s="681">
        <v>3.9</v>
      </c>
      <c r="DA28" s="699"/>
      <c r="DB28" s="699"/>
      <c r="DC28" s="700"/>
      <c r="DD28" s="684">
        <v>2157943</v>
      </c>
      <c r="DE28" s="679"/>
      <c r="DF28" s="679"/>
      <c r="DG28" s="679"/>
      <c r="DH28" s="679"/>
      <c r="DI28" s="679"/>
      <c r="DJ28" s="679"/>
      <c r="DK28" s="680"/>
      <c r="DL28" s="684">
        <v>2157943</v>
      </c>
      <c r="DM28" s="679"/>
      <c r="DN28" s="679"/>
      <c r="DO28" s="679"/>
      <c r="DP28" s="679"/>
      <c r="DQ28" s="679"/>
      <c r="DR28" s="679"/>
      <c r="DS28" s="679"/>
      <c r="DT28" s="679"/>
      <c r="DU28" s="679"/>
      <c r="DV28" s="680"/>
      <c r="DW28" s="681">
        <v>6</v>
      </c>
      <c r="DX28" s="699"/>
      <c r="DY28" s="699"/>
      <c r="DZ28" s="699"/>
      <c r="EA28" s="699"/>
      <c r="EB28" s="699"/>
      <c r="EC28" s="714"/>
    </row>
    <row r="29" spans="2:133" ht="11.25" customHeight="1" x14ac:dyDescent="0.2">
      <c r="B29" s="675" t="s">
        <v>307</v>
      </c>
      <c r="C29" s="676"/>
      <c r="D29" s="676"/>
      <c r="E29" s="676"/>
      <c r="F29" s="676"/>
      <c r="G29" s="676"/>
      <c r="H29" s="676"/>
      <c r="I29" s="676"/>
      <c r="J29" s="676"/>
      <c r="K29" s="676"/>
      <c r="L29" s="676"/>
      <c r="M29" s="676"/>
      <c r="N29" s="676"/>
      <c r="O29" s="676"/>
      <c r="P29" s="676"/>
      <c r="Q29" s="677"/>
      <c r="R29" s="678">
        <v>767693</v>
      </c>
      <c r="S29" s="679"/>
      <c r="T29" s="679"/>
      <c r="U29" s="679"/>
      <c r="V29" s="679"/>
      <c r="W29" s="679"/>
      <c r="X29" s="679"/>
      <c r="Y29" s="680"/>
      <c r="Z29" s="715">
        <v>1.3</v>
      </c>
      <c r="AA29" s="715"/>
      <c r="AB29" s="715"/>
      <c r="AC29" s="715"/>
      <c r="AD29" s="716">
        <v>117001</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2168360</v>
      </c>
      <c r="CS29" s="697"/>
      <c r="CT29" s="697"/>
      <c r="CU29" s="697"/>
      <c r="CV29" s="697"/>
      <c r="CW29" s="697"/>
      <c r="CX29" s="697"/>
      <c r="CY29" s="698"/>
      <c r="CZ29" s="681">
        <v>3.9</v>
      </c>
      <c r="DA29" s="699"/>
      <c r="DB29" s="699"/>
      <c r="DC29" s="700"/>
      <c r="DD29" s="684">
        <v>2157943</v>
      </c>
      <c r="DE29" s="697"/>
      <c r="DF29" s="697"/>
      <c r="DG29" s="697"/>
      <c r="DH29" s="697"/>
      <c r="DI29" s="697"/>
      <c r="DJ29" s="697"/>
      <c r="DK29" s="698"/>
      <c r="DL29" s="684">
        <v>2157943</v>
      </c>
      <c r="DM29" s="697"/>
      <c r="DN29" s="697"/>
      <c r="DO29" s="697"/>
      <c r="DP29" s="697"/>
      <c r="DQ29" s="697"/>
      <c r="DR29" s="697"/>
      <c r="DS29" s="697"/>
      <c r="DT29" s="697"/>
      <c r="DU29" s="697"/>
      <c r="DV29" s="698"/>
      <c r="DW29" s="681">
        <v>6</v>
      </c>
      <c r="DX29" s="699"/>
      <c r="DY29" s="699"/>
      <c r="DZ29" s="699"/>
      <c r="EA29" s="699"/>
      <c r="EB29" s="699"/>
      <c r="EC29" s="714"/>
    </row>
    <row r="30" spans="2:133" ht="11.25" customHeight="1" x14ac:dyDescent="0.2">
      <c r="B30" s="675" t="s">
        <v>310</v>
      </c>
      <c r="C30" s="676"/>
      <c r="D30" s="676"/>
      <c r="E30" s="676"/>
      <c r="F30" s="676"/>
      <c r="G30" s="676"/>
      <c r="H30" s="676"/>
      <c r="I30" s="676"/>
      <c r="J30" s="676"/>
      <c r="K30" s="676"/>
      <c r="L30" s="676"/>
      <c r="M30" s="676"/>
      <c r="N30" s="676"/>
      <c r="O30" s="676"/>
      <c r="P30" s="676"/>
      <c r="Q30" s="677"/>
      <c r="R30" s="678">
        <v>131206</v>
      </c>
      <c r="S30" s="679"/>
      <c r="T30" s="679"/>
      <c r="U30" s="679"/>
      <c r="V30" s="679"/>
      <c r="W30" s="679"/>
      <c r="X30" s="679"/>
      <c r="Y30" s="680"/>
      <c r="Z30" s="715">
        <v>0.2</v>
      </c>
      <c r="AA30" s="715"/>
      <c r="AB30" s="715"/>
      <c r="AC30" s="715"/>
      <c r="AD30" s="716" t="s">
        <v>131</v>
      </c>
      <c r="AE30" s="716"/>
      <c r="AF30" s="716"/>
      <c r="AG30" s="716"/>
      <c r="AH30" s="716"/>
      <c r="AI30" s="716"/>
      <c r="AJ30" s="716"/>
      <c r="AK30" s="716"/>
      <c r="AL30" s="681" t="s">
        <v>131</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2117187</v>
      </c>
      <c r="CS30" s="679"/>
      <c r="CT30" s="679"/>
      <c r="CU30" s="679"/>
      <c r="CV30" s="679"/>
      <c r="CW30" s="679"/>
      <c r="CX30" s="679"/>
      <c r="CY30" s="680"/>
      <c r="CZ30" s="681">
        <v>3.8</v>
      </c>
      <c r="DA30" s="699"/>
      <c r="DB30" s="699"/>
      <c r="DC30" s="700"/>
      <c r="DD30" s="684">
        <v>2106770</v>
      </c>
      <c r="DE30" s="679"/>
      <c r="DF30" s="679"/>
      <c r="DG30" s="679"/>
      <c r="DH30" s="679"/>
      <c r="DI30" s="679"/>
      <c r="DJ30" s="679"/>
      <c r="DK30" s="680"/>
      <c r="DL30" s="684">
        <v>2106770</v>
      </c>
      <c r="DM30" s="679"/>
      <c r="DN30" s="679"/>
      <c r="DO30" s="679"/>
      <c r="DP30" s="679"/>
      <c r="DQ30" s="679"/>
      <c r="DR30" s="679"/>
      <c r="DS30" s="679"/>
      <c r="DT30" s="679"/>
      <c r="DU30" s="679"/>
      <c r="DV30" s="680"/>
      <c r="DW30" s="681">
        <v>5.9</v>
      </c>
      <c r="DX30" s="699"/>
      <c r="DY30" s="699"/>
      <c r="DZ30" s="699"/>
      <c r="EA30" s="699"/>
      <c r="EB30" s="699"/>
      <c r="EC30" s="714"/>
    </row>
    <row r="31" spans="2:133" ht="11.25" customHeight="1" x14ac:dyDescent="0.2">
      <c r="B31" s="675" t="s">
        <v>314</v>
      </c>
      <c r="C31" s="676"/>
      <c r="D31" s="676"/>
      <c r="E31" s="676"/>
      <c r="F31" s="676"/>
      <c r="G31" s="676"/>
      <c r="H31" s="676"/>
      <c r="I31" s="676"/>
      <c r="J31" s="676"/>
      <c r="K31" s="676"/>
      <c r="L31" s="676"/>
      <c r="M31" s="676"/>
      <c r="N31" s="676"/>
      <c r="O31" s="676"/>
      <c r="P31" s="676"/>
      <c r="Q31" s="677"/>
      <c r="R31" s="678">
        <v>6855541</v>
      </c>
      <c r="S31" s="679"/>
      <c r="T31" s="679"/>
      <c r="U31" s="679"/>
      <c r="V31" s="679"/>
      <c r="W31" s="679"/>
      <c r="X31" s="679"/>
      <c r="Y31" s="680"/>
      <c r="Z31" s="715">
        <v>11.7</v>
      </c>
      <c r="AA31" s="715"/>
      <c r="AB31" s="715"/>
      <c r="AC31" s="715"/>
      <c r="AD31" s="716" t="s">
        <v>238</v>
      </c>
      <c r="AE31" s="716"/>
      <c r="AF31" s="716"/>
      <c r="AG31" s="716"/>
      <c r="AH31" s="716"/>
      <c r="AI31" s="716"/>
      <c r="AJ31" s="716"/>
      <c r="AK31" s="716"/>
      <c r="AL31" s="681" t="s">
        <v>131</v>
      </c>
      <c r="AM31" s="682"/>
      <c r="AN31" s="682"/>
      <c r="AO31" s="717"/>
      <c r="AP31" s="754" t="s">
        <v>315</v>
      </c>
      <c r="AQ31" s="755"/>
      <c r="AR31" s="755"/>
      <c r="AS31" s="755"/>
      <c r="AT31" s="760" t="s">
        <v>316</v>
      </c>
      <c r="AU31" s="231"/>
      <c r="AV31" s="231"/>
      <c r="AW31" s="231"/>
      <c r="AX31" s="744" t="s">
        <v>191</v>
      </c>
      <c r="AY31" s="745"/>
      <c r="AZ31" s="745"/>
      <c r="BA31" s="745"/>
      <c r="BB31" s="745"/>
      <c r="BC31" s="745"/>
      <c r="BD31" s="745"/>
      <c r="BE31" s="745"/>
      <c r="BF31" s="746"/>
      <c r="BG31" s="747">
        <v>99.2</v>
      </c>
      <c r="BH31" s="748"/>
      <c r="BI31" s="748"/>
      <c r="BJ31" s="748"/>
      <c r="BK31" s="748"/>
      <c r="BL31" s="748"/>
      <c r="BM31" s="749">
        <v>96.8</v>
      </c>
      <c r="BN31" s="748"/>
      <c r="BO31" s="748"/>
      <c r="BP31" s="748"/>
      <c r="BQ31" s="750"/>
      <c r="BR31" s="747">
        <v>99.2</v>
      </c>
      <c r="BS31" s="748"/>
      <c r="BT31" s="748"/>
      <c r="BU31" s="748"/>
      <c r="BV31" s="748"/>
      <c r="BW31" s="748"/>
      <c r="BX31" s="749">
        <v>96.6</v>
      </c>
      <c r="BY31" s="748"/>
      <c r="BZ31" s="748"/>
      <c r="CA31" s="748"/>
      <c r="CB31" s="750"/>
      <c r="CD31" s="765"/>
      <c r="CE31" s="766"/>
      <c r="CF31" s="711" t="s">
        <v>317</v>
      </c>
      <c r="CG31" s="712"/>
      <c r="CH31" s="712"/>
      <c r="CI31" s="712"/>
      <c r="CJ31" s="712"/>
      <c r="CK31" s="712"/>
      <c r="CL31" s="712"/>
      <c r="CM31" s="712"/>
      <c r="CN31" s="712"/>
      <c r="CO31" s="712"/>
      <c r="CP31" s="712"/>
      <c r="CQ31" s="713"/>
      <c r="CR31" s="678">
        <v>51173</v>
      </c>
      <c r="CS31" s="697"/>
      <c r="CT31" s="697"/>
      <c r="CU31" s="697"/>
      <c r="CV31" s="697"/>
      <c r="CW31" s="697"/>
      <c r="CX31" s="697"/>
      <c r="CY31" s="698"/>
      <c r="CZ31" s="681">
        <v>0.1</v>
      </c>
      <c r="DA31" s="699"/>
      <c r="DB31" s="699"/>
      <c r="DC31" s="700"/>
      <c r="DD31" s="684">
        <v>51173</v>
      </c>
      <c r="DE31" s="697"/>
      <c r="DF31" s="697"/>
      <c r="DG31" s="697"/>
      <c r="DH31" s="697"/>
      <c r="DI31" s="697"/>
      <c r="DJ31" s="697"/>
      <c r="DK31" s="698"/>
      <c r="DL31" s="684">
        <v>51173</v>
      </c>
      <c r="DM31" s="697"/>
      <c r="DN31" s="697"/>
      <c r="DO31" s="697"/>
      <c r="DP31" s="697"/>
      <c r="DQ31" s="697"/>
      <c r="DR31" s="697"/>
      <c r="DS31" s="697"/>
      <c r="DT31" s="697"/>
      <c r="DU31" s="697"/>
      <c r="DV31" s="698"/>
      <c r="DW31" s="681">
        <v>0.1</v>
      </c>
      <c r="DX31" s="699"/>
      <c r="DY31" s="699"/>
      <c r="DZ31" s="699"/>
      <c r="EA31" s="699"/>
      <c r="EB31" s="699"/>
      <c r="EC31" s="714"/>
    </row>
    <row r="32" spans="2:133" ht="11.25" customHeight="1" x14ac:dyDescent="0.2">
      <c r="B32" s="769" t="s">
        <v>318</v>
      </c>
      <c r="C32" s="770"/>
      <c r="D32" s="770"/>
      <c r="E32" s="770"/>
      <c r="F32" s="770"/>
      <c r="G32" s="770"/>
      <c r="H32" s="770"/>
      <c r="I32" s="770"/>
      <c r="J32" s="770"/>
      <c r="K32" s="770"/>
      <c r="L32" s="770"/>
      <c r="M32" s="770"/>
      <c r="N32" s="770"/>
      <c r="O32" s="770"/>
      <c r="P32" s="770"/>
      <c r="Q32" s="771"/>
      <c r="R32" s="678">
        <v>48336</v>
      </c>
      <c r="S32" s="679"/>
      <c r="T32" s="679"/>
      <c r="U32" s="679"/>
      <c r="V32" s="679"/>
      <c r="W32" s="679"/>
      <c r="X32" s="679"/>
      <c r="Y32" s="680"/>
      <c r="Z32" s="715">
        <v>0.1</v>
      </c>
      <c r="AA32" s="715"/>
      <c r="AB32" s="715"/>
      <c r="AC32" s="715"/>
      <c r="AD32" s="716">
        <v>48336</v>
      </c>
      <c r="AE32" s="716"/>
      <c r="AF32" s="716"/>
      <c r="AG32" s="716"/>
      <c r="AH32" s="716"/>
      <c r="AI32" s="716"/>
      <c r="AJ32" s="716"/>
      <c r="AK32" s="716"/>
      <c r="AL32" s="681">
        <v>0.1</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98.8</v>
      </c>
      <c r="BH32" s="697"/>
      <c r="BI32" s="697"/>
      <c r="BJ32" s="697"/>
      <c r="BK32" s="697"/>
      <c r="BL32" s="697"/>
      <c r="BM32" s="682">
        <v>95.7</v>
      </c>
      <c r="BN32" s="743"/>
      <c r="BO32" s="743"/>
      <c r="BP32" s="743"/>
      <c r="BQ32" s="721"/>
      <c r="BR32" s="751">
        <v>98.9</v>
      </c>
      <c r="BS32" s="697"/>
      <c r="BT32" s="697"/>
      <c r="BU32" s="697"/>
      <c r="BV32" s="697"/>
      <c r="BW32" s="697"/>
      <c r="BX32" s="682">
        <v>95.5</v>
      </c>
      <c r="BY32" s="743"/>
      <c r="BZ32" s="743"/>
      <c r="CA32" s="743"/>
      <c r="CB32" s="721"/>
      <c r="CD32" s="767"/>
      <c r="CE32" s="768"/>
      <c r="CF32" s="711" t="s">
        <v>321</v>
      </c>
      <c r="CG32" s="712"/>
      <c r="CH32" s="712"/>
      <c r="CI32" s="712"/>
      <c r="CJ32" s="712"/>
      <c r="CK32" s="712"/>
      <c r="CL32" s="712"/>
      <c r="CM32" s="712"/>
      <c r="CN32" s="712"/>
      <c r="CO32" s="712"/>
      <c r="CP32" s="712"/>
      <c r="CQ32" s="713"/>
      <c r="CR32" s="678" t="s">
        <v>131</v>
      </c>
      <c r="CS32" s="679"/>
      <c r="CT32" s="679"/>
      <c r="CU32" s="679"/>
      <c r="CV32" s="679"/>
      <c r="CW32" s="679"/>
      <c r="CX32" s="679"/>
      <c r="CY32" s="680"/>
      <c r="CZ32" s="681" t="s">
        <v>131</v>
      </c>
      <c r="DA32" s="699"/>
      <c r="DB32" s="699"/>
      <c r="DC32" s="700"/>
      <c r="DD32" s="684" t="s">
        <v>131</v>
      </c>
      <c r="DE32" s="679"/>
      <c r="DF32" s="679"/>
      <c r="DG32" s="679"/>
      <c r="DH32" s="679"/>
      <c r="DI32" s="679"/>
      <c r="DJ32" s="679"/>
      <c r="DK32" s="680"/>
      <c r="DL32" s="684" t="s">
        <v>131</v>
      </c>
      <c r="DM32" s="679"/>
      <c r="DN32" s="679"/>
      <c r="DO32" s="679"/>
      <c r="DP32" s="679"/>
      <c r="DQ32" s="679"/>
      <c r="DR32" s="679"/>
      <c r="DS32" s="679"/>
      <c r="DT32" s="679"/>
      <c r="DU32" s="679"/>
      <c r="DV32" s="680"/>
      <c r="DW32" s="681" t="s">
        <v>131</v>
      </c>
      <c r="DX32" s="699"/>
      <c r="DY32" s="699"/>
      <c r="DZ32" s="699"/>
      <c r="EA32" s="699"/>
      <c r="EB32" s="699"/>
      <c r="EC32" s="714"/>
    </row>
    <row r="33" spans="2:133" ht="11.25" customHeight="1" x14ac:dyDescent="0.2">
      <c r="B33" s="675" t="s">
        <v>322</v>
      </c>
      <c r="C33" s="676"/>
      <c r="D33" s="676"/>
      <c r="E33" s="676"/>
      <c r="F33" s="676"/>
      <c r="G33" s="676"/>
      <c r="H33" s="676"/>
      <c r="I33" s="676"/>
      <c r="J33" s="676"/>
      <c r="K33" s="676"/>
      <c r="L33" s="676"/>
      <c r="M33" s="676"/>
      <c r="N33" s="676"/>
      <c r="O33" s="676"/>
      <c r="P33" s="676"/>
      <c r="Q33" s="677"/>
      <c r="R33" s="678">
        <v>3162004</v>
      </c>
      <c r="S33" s="679"/>
      <c r="T33" s="679"/>
      <c r="U33" s="679"/>
      <c r="V33" s="679"/>
      <c r="W33" s="679"/>
      <c r="X33" s="679"/>
      <c r="Y33" s="680"/>
      <c r="Z33" s="715">
        <v>5.4</v>
      </c>
      <c r="AA33" s="715"/>
      <c r="AB33" s="715"/>
      <c r="AC33" s="715"/>
      <c r="AD33" s="716" t="s">
        <v>238</v>
      </c>
      <c r="AE33" s="716"/>
      <c r="AF33" s="716"/>
      <c r="AG33" s="716"/>
      <c r="AH33" s="716"/>
      <c r="AI33" s="716"/>
      <c r="AJ33" s="716"/>
      <c r="AK33" s="716"/>
      <c r="AL33" s="681" t="s">
        <v>238</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99.5</v>
      </c>
      <c r="BH33" s="663"/>
      <c r="BI33" s="663"/>
      <c r="BJ33" s="663"/>
      <c r="BK33" s="663"/>
      <c r="BL33" s="663"/>
      <c r="BM33" s="706">
        <v>97.7</v>
      </c>
      <c r="BN33" s="663"/>
      <c r="BO33" s="663"/>
      <c r="BP33" s="663"/>
      <c r="BQ33" s="727"/>
      <c r="BR33" s="742">
        <v>99.4</v>
      </c>
      <c r="BS33" s="663"/>
      <c r="BT33" s="663"/>
      <c r="BU33" s="663"/>
      <c r="BV33" s="663"/>
      <c r="BW33" s="663"/>
      <c r="BX33" s="706">
        <v>97.5</v>
      </c>
      <c r="BY33" s="663"/>
      <c r="BZ33" s="663"/>
      <c r="CA33" s="663"/>
      <c r="CB33" s="727"/>
      <c r="CD33" s="711" t="s">
        <v>324</v>
      </c>
      <c r="CE33" s="712"/>
      <c r="CF33" s="712"/>
      <c r="CG33" s="712"/>
      <c r="CH33" s="712"/>
      <c r="CI33" s="712"/>
      <c r="CJ33" s="712"/>
      <c r="CK33" s="712"/>
      <c r="CL33" s="712"/>
      <c r="CM33" s="712"/>
      <c r="CN33" s="712"/>
      <c r="CO33" s="712"/>
      <c r="CP33" s="712"/>
      <c r="CQ33" s="713"/>
      <c r="CR33" s="678">
        <v>28237501</v>
      </c>
      <c r="CS33" s="697"/>
      <c r="CT33" s="697"/>
      <c r="CU33" s="697"/>
      <c r="CV33" s="697"/>
      <c r="CW33" s="697"/>
      <c r="CX33" s="697"/>
      <c r="CY33" s="698"/>
      <c r="CZ33" s="681">
        <v>51</v>
      </c>
      <c r="DA33" s="699"/>
      <c r="DB33" s="699"/>
      <c r="DC33" s="700"/>
      <c r="DD33" s="684">
        <v>20575669</v>
      </c>
      <c r="DE33" s="697"/>
      <c r="DF33" s="697"/>
      <c r="DG33" s="697"/>
      <c r="DH33" s="697"/>
      <c r="DI33" s="697"/>
      <c r="DJ33" s="697"/>
      <c r="DK33" s="698"/>
      <c r="DL33" s="684">
        <v>16398021</v>
      </c>
      <c r="DM33" s="697"/>
      <c r="DN33" s="697"/>
      <c r="DO33" s="697"/>
      <c r="DP33" s="697"/>
      <c r="DQ33" s="697"/>
      <c r="DR33" s="697"/>
      <c r="DS33" s="697"/>
      <c r="DT33" s="697"/>
      <c r="DU33" s="697"/>
      <c r="DV33" s="698"/>
      <c r="DW33" s="681">
        <v>45.9</v>
      </c>
      <c r="DX33" s="699"/>
      <c r="DY33" s="699"/>
      <c r="DZ33" s="699"/>
      <c r="EA33" s="699"/>
      <c r="EB33" s="699"/>
      <c r="EC33" s="714"/>
    </row>
    <row r="34" spans="2:133" ht="11.25" customHeight="1" x14ac:dyDescent="0.2">
      <c r="B34" s="675" t="s">
        <v>325</v>
      </c>
      <c r="C34" s="676"/>
      <c r="D34" s="676"/>
      <c r="E34" s="676"/>
      <c r="F34" s="676"/>
      <c r="G34" s="676"/>
      <c r="H34" s="676"/>
      <c r="I34" s="676"/>
      <c r="J34" s="676"/>
      <c r="K34" s="676"/>
      <c r="L34" s="676"/>
      <c r="M34" s="676"/>
      <c r="N34" s="676"/>
      <c r="O34" s="676"/>
      <c r="P34" s="676"/>
      <c r="Q34" s="677"/>
      <c r="R34" s="678">
        <v>114637</v>
      </c>
      <c r="S34" s="679"/>
      <c r="T34" s="679"/>
      <c r="U34" s="679"/>
      <c r="V34" s="679"/>
      <c r="W34" s="679"/>
      <c r="X34" s="679"/>
      <c r="Y34" s="680"/>
      <c r="Z34" s="715">
        <v>0.2</v>
      </c>
      <c r="AA34" s="715"/>
      <c r="AB34" s="715"/>
      <c r="AC34" s="715"/>
      <c r="AD34" s="716">
        <v>77504</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11404316</v>
      </c>
      <c r="CS34" s="679"/>
      <c r="CT34" s="679"/>
      <c r="CU34" s="679"/>
      <c r="CV34" s="679"/>
      <c r="CW34" s="679"/>
      <c r="CX34" s="679"/>
      <c r="CY34" s="680"/>
      <c r="CZ34" s="681">
        <v>20.6</v>
      </c>
      <c r="DA34" s="699"/>
      <c r="DB34" s="699"/>
      <c r="DC34" s="700"/>
      <c r="DD34" s="684">
        <v>9568862</v>
      </c>
      <c r="DE34" s="679"/>
      <c r="DF34" s="679"/>
      <c r="DG34" s="679"/>
      <c r="DH34" s="679"/>
      <c r="DI34" s="679"/>
      <c r="DJ34" s="679"/>
      <c r="DK34" s="680"/>
      <c r="DL34" s="684">
        <v>8823540</v>
      </c>
      <c r="DM34" s="679"/>
      <c r="DN34" s="679"/>
      <c r="DO34" s="679"/>
      <c r="DP34" s="679"/>
      <c r="DQ34" s="679"/>
      <c r="DR34" s="679"/>
      <c r="DS34" s="679"/>
      <c r="DT34" s="679"/>
      <c r="DU34" s="679"/>
      <c r="DV34" s="680"/>
      <c r="DW34" s="681">
        <v>24.7</v>
      </c>
      <c r="DX34" s="699"/>
      <c r="DY34" s="699"/>
      <c r="DZ34" s="699"/>
      <c r="EA34" s="699"/>
      <c r="EB34" s="699"/>
      <c r="EC34" s="714"/>
    </row>
    <row r="35" spans="2:133" ht="11.25" customHeight="1" x14ac:dyDescent="0.2">
      <c r="B35" s="675" t="s">
        <v>327</v>
      </c>
      <c r="C35" s="676"/>
      <c r="D35" s="676"/>
      <c r="E35" s="676"/>
      <c r="F35" s="676"/>
      <c r="G35" s="676"/>
      <c r="H35" s="676"/>
      <c r="I35" s="676"/>
      <c r="J35" s="676"/>
      <c r="K35" s="676"/>
      <c r="L35" s="676"/>
      <c r="M35" s="676"/>
      <c r="N35" s="676"/>
      <c r="O35" s="676"/>
      <c r="P35" s="676"/>
      <c r="Q35" s="677"/>
      <c r="R35" s="678">
        <v>996400</v>
      </c>
      <c r="S35" s="679"/>
      <c r="T35" s="679"/>
      <c r="U35" s="679"/>
      <c r="V35" s="679"/>
      <c r="W35" s="679"/>
      <c r="X35" s="679"/>
      <c r="Y35" s="680"/>
      <c r="Z35" s="715">
        <v>1.7</v>
      </c>
      <c r="AA35" s="715"/>
      <c r="AB35" s="715"/>
      <c r="AC35" s="715"/>
      <c r="AD35" s="716" t="s">
        <v>131</v>
      </c>
      <c r="AE35" s="716"/>
      <c r="AF35" s="716"/>
      <c r="AG35" s="716"/>
      <c r="AH35" s="716"/>
      <c r="AI35" s="716"/>
      <c r="AJ35" s="716"/>
      <c r="AK35" s="716"/>
      <c r="AL35" s="681" t="s">
        <v>238</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1041173</v>
      </c>
      <c r="CS35" s="697"/>
      <c r="CT35" s="697"/>
      <c r="CU35" s="697"/>
      <c r="CV35" s="697"/>
      <c r="CW35" s="697"/>
      <c r="CX35" s="697"/>
      <c r="CY35" s="698"/>
      <c r="CZ35" s="681">
        <v>1.9</v>
      </c>
      <c r="DA35" s="699"/>
      <c r="DB35" s="699"/>
      <c r="DC35" s="700"/>
      <c r="DD35" s="684">
        <v>900763</v>
      </c>
      <c r="DE35" s="697"/>
      <c r="DF35" s="697"/>
      <c r="DG35" s="697"/>
      <c r="DH35" s="697"/>
      <c r="DI35" s="697"/>
      <c r="DJ35" s="697"/>
      <c r="DK35" s="698"/>
      <c r="DL35" s="684">
        <v>898991</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2">
      <c r="B36" s="675" t="s">
        <v>331</v>
      </c>
      <c r="C36" s="676"/>
      <c r="D36" s="676"/>
      <c r="E36" s="676"/>
      <c r="F36" s="676"/>
      <c r="G36" s="676"/>
      <c r="H36" s="676"/>
      <c r="I36" s="676"/>
      <c r="J36" s="676"/>
      <c r="K36" s="676"/>
      <c r="L36" s="676"/>
      <c r="M36" s="676"/>
      <c r="N36" s="676"/>
      <c r="O36" s="676"/>
      <c r="P36" s="676"/>
      <c r="Q36" s="677"/>
      <c r="R36" s="678">
        <v>3243485</v>
      </c>
      <c r="S36" s="679"/>
      <c r="T36" s="679"/>
      <c r="U36" s="679"/>
      <c r="V36" s="679"/>
      <c r="W36" s="679"/>
      <c r="X36" s="679"/>
      <c r="Y36" s="680"/>
      <c r="Z36" s="715">
        <v>5.5</v>
      </c>
      <c r="AA36" s="715"/>
      <c r="AB36" s="715"/>
      <c r="AC36" s="715"/>
      <c r="AD36" s="716" t="s">
        <v>238</v>
      </c>
      <c r="AE36" s="716"/>
      <c r="AF36" s="716"/>
      <c r="AG36" s="716"/>
      <c r="AH36" s="716"/>
      <c r="AI36" s="716"/>
      <c r="AJ36" s="716"/>
      <c r="AK36" s="716"/>
      <c r="AL36" s="681" t="s">
        <v>131</v>
      </c>
      <c r="AM36" s="682"/>
      <c r="AN36" s="682"/>
      <c r="AO36" s="717"/>
      <c r="AP36" s="235"/>
      <c r="AQ36" s="730" t="s">
        <v>332</v>
      </c>
      <c r="AR36" s="731"/>
      <c r="AS36" s="731"/>
      <c r="AT36" s="731"/>
      <c r="AU36" s="731"/>
      <c r="AV36" s="731"/>
      <c r="AW36" s="731"/>
      <c r="AX36" s="731"/>
      <c r="AY36" s="732"/>
      <c r="AZ36" s="733">
        <v>7622725</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14317</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6667617</v>
      </c>
      <c r="CS36" s="679"/>
      <c r="CT36" s="679"/>
      <c r="CU36" s="679"/>
      <c r="CV36" s="679"/>
      <c r="CW36" s="679"/>
      <c r="CX36" s="679"/>
      <c r="CY36" s="680"/>
      <c r="CZ36" s="681">
        <v>12.1</v>
      </c>
      <c r="DA36" s="699"/>
      <c r="DB36" s="699"/>
      <c r="DC36" s="700"/>
      <c r="DD36" s="684">
        <v>5106256</v>
      </c>
      <c r="DE36" s="679"/>
      <c r="DF36" s="679"/>
      <c r="DG36" s="679"/>
      <c r="DH36" s="679"/>
      <c r="DI36" s="679"/>
      <c r="DJ36" s="679"/>
      <c r="DK36" s="680"/>
      <c r="DL36" s="684">
        <v>4113766</v>
      </c>
      <c r="DM36" s="679"/>
      <c r="DN36" s="679"/>
      <c r="DO36" s="679"/>
      <c r="DP36" s="679"/>
      <c r="DQ36" s="679"/>
      <c r="DR36" s="679"/>
      <c r="DS36" s="679"/>
      <c r="DT36" s="679"/>
      <c r="DU36" s="679"/>
      <c r="DV36" s="680"/>
      <c r="DW36" s="681">
        <v>11.5</v>
      </c>
      <c r="DX36" s="699"/>
      <c r="DY36" s="699"/>
      <c r="DZ36" s="699"/>
      <c r="EA36" s="699"/>
      <c r="EB36" s="699"/>
      <c r="EC36" s="714"/>
    </row>
    <row r="37" spans="2:133" ht="11.25" customHeight="1" x14ac:dyDescent="0.2">
      <c r="B37" s="675" t="s">
        <v>335</v>
      </c>
      <c r="C37" s="676"/>
      <c r="D37" s="676"/>
      <c r="E37" s="676"/>
      <c r="F37" s="676"/>
      <c r="G37" s="676"/>
      <c r="H37" s="676"/>
      <c r="I37" s="676"/>
      <c r="J37" s="676"/>
      <c r="K37" s="676"/>
      <c r="L37" s="676"/>
      <c r="M37" s="676"/>
      <c r="N37" s="676"/>
      <c r="O37" s="676"/>
      <c r="P37" s="676"/>
      <c r="Q37" s="677"/>
      <c r="R37" s="678">
        <v>2411112</v>
      </c>
      <c r="S37" s="679"/>
      <c r="T37" s="679"/>
      <c r="U37" s="679"/>
      <c r="V37" s="679"/>
      <c r="W37" s="679"/>
      <c r="X37" s="679"/>
      <c r="Y37" s="680"/>
      <c r="Z37" s="715">
        <v>4.0999999999999996</v>
      </c>
      <c r="AA37" s="715"/>
      <c r="AB37" s="715"/>
      <c r="AC37" s="715"/>
      <c r="AD37" s="716" t="s">
        <v>238</v>
      </c>
      <c r="AE37" s="716"/>
      <c r="AF37" s="716"/>
      <c r="AG37" s="716"/>
      <c r="AH37" s="716"/>
      <c r="AI37" s="716"/>
      <c r="AJ37" s="716"/>
      <c r="AK37" s="716"/>
      <c r="AL37" s="681" t="s">
        <v>131</v>
      </c>
      <c r="AM37" s="682"/>
      <c r="AN37" s="682"/>
      <c r="AO37" s="717"/>
      <c r="AQ37" s="718" t="s">
        <v>336</v>
      </c>
      <c r="AR37" s="719"/>
      <c r="AS37" s="719"/>
      <c r="AT37" s="719"/>
      <c r="AU37" s="719"/>
      <c r="AV37" s="719"/>
      <c r="AW37" s="719"/>
      <c r="AX37" s="719"/>
      <c r="AY37" s="720"/>
      <c r="AZ37" s="678">
        <v>2004144</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-576824</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1332478</v>
      </c>
      <c r="CS37" s="697"/>
      <c r="CT37" s="697"/>
      <c r="CU37" s="697"/>
      <c r="CV37" s="697"/>
      <c r="CW37" s="697"/>
      <c r="CX37" s="697"/>
      <c r="CY37" s="698"/>
      <c r="CZ37" s="681">
        <v>2.4</v>
      </c>
      <c r="DA37" s="699"/>
      <c r="DB37" s="699"/>
      <c r="DC37" s="700"/>
      <c r="DD37" s="684">
        <v>1332478</v>
      </c>
      <c r="DE37" s="697"/>
      <c r="DF37" s="697"/>
      <c r="DG37" s="697"/>
      <c r="DH37" s="697"/>
      <c r="DI37" s="697"/>
      <c r="DJ37" s="697"/>
      <c r="DK37" s="698"/>
      <c r="DL37" s="684">
        <v>881212</v>
      </c>
      <c r="DM37" s="697"/>
      <c r="DN37" s="697"/>
      <c r="DO37" s="697"/>
      <c r="DP37" s="697"/>
      <c r="DQ37" s="697"/>
      <c r="DR37" s="697"/>
      <c r="DS37" s="697"/>
      <c r="DT37" s="697"/>
      <c r="DU37" s="697"/>
      <c r="DV37" s="698"/>
      <c r="DW37" s="681">
        <v>2.5</v>
      </c>
      <c r="DX37" s="699"/>
      <c r="DY37" s="699"/>
      <c r="DZ37" s="699"/>
      <c r="EA37" s="699"/>
      <c r="EB37" s="699"/>
      <c r="EC37" s="714"/>
    </row>
    <row r="38" spans="2:133" ht="11.25" customHeight="1" x14ac:dyDescent="0.2">
      <c r="B38" s="675" t="s">
        <v>339</v>
      </c>
      <c r="C38" s="676"/>
      <c r="D38" s="676"/>
      <c r="E38" s="676"/>
      <c r="F38" s="676"/>
      <c r="G38" s="676"/>
      <c r="H38" s="676"/>
      <c r="I38" s="676"/>
      <c r="J38" s="676"/>
      <c r="K38" s="676"/>
      <c r="L38" s="676"/>
      <c r="M38" s="676"/>
      <c r="N38" s="676"/>
      <c r="O38" s="676"/>
      <c r="P38" s="676"/>
      <c r="Q38" s="677"/>
      <c r="R38" s="678">
        <v>2006366</v>
      </c>
      <c r="S38" s="679"/>
      <c r="T38" s="679"/>
      <c r="U38" s="679"/>
      <c r="V38" s="679"/>
      <c r="W38" s="679"/>
      <c r="X38" s="679"/>
      <c r="Y38" s="680"/>
      <c r="Z38" s="715">
        <v>3.4</v>
      </c>
      <c r="AA38" s="715"/>
      <c r="AB38" s="715"/>
      <c r="AC38" s="715"/>
      <c r="AD38" s="716">
        <v>337</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1219370</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18379</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4246066</v>
      </c>
      <c r="CS38" s="679"/>
      <c r="CT38" s="679"/>
      <c r="CU38" s="679"/>
      <c r="CV38" s="679"/>
      <c r="CW38" s="679"/>
      <c r="CX38" s="679"/>
      <c r="CY38" s="680"/>
      <c r="CZ38" s="681">
        <v>7.7</v>
      </c>
      <c r="DA38" s="699"/>
      <c r="DB38" s="699"/>
      <c r="DC38" s="700"/>
      <c r="DD38" s="684">
        <v>3547460</v>
      </c>
      <c r="DE38" s="679"/>
      <c r="DF38" s="679"/>
      <c r="DG38" s="679"/>
      <c r="DH38" s="679"/>
      <c r="DI38" s="679"/>
      <c r="DJ38" s="679"/>
      <c r="DK38" s="680"/>
      <c r="DL38" s="684">
        <v>2561724</v>
      </c>
      <c r="DM38" s="679"/>
      <c r="DN38" s="679"/>
      <c r="DO38" s="679"/>
      <c r="DP38" s="679"/>
      <c r="DQ38" s="679"/>
      <c r="DR38" s="679"/>
      <c r="DS38" s="679"/>
      <c r="DT38" s="679"/>
      <c r="DU38" s="679"/>
      <c r="DV38" s="680"/>
      <c r="DW38" s="681">
        <v>7.2</v>
      </c>
      <c r="DX38" s="699"/>
      <c r="DY38" s="699"/>
      <c r="DZ38" s="699"/>
      <c r="EA38" s="699"/>
      <c r="EB38" s="699"/>
      <c r="EC38" s="714"/>
    </row>
    <row r="39" spans="2:133" ht="11.25" customHeight="1" x14ac:dyDescent="0.2">
      <c r="B39" s="675" t="s">
        <v>343</v>
      </c>
      <c r="C39" s="676"/>
      <c r="D39" s="676"/>
      <c r="E39" s="676"/>
      <c r="F39" s="676"/>
      <c r="G39" s="676"/>
      <c r="H39" s="676"/>
      <c r="I39" s="676"/>
      <c r="J39" s="676"/>
      <c r="K39" s="676"/>
      <c r="L39" s="676"/>
      <c r="M39" s="676"/>
      <c r="N39" s="676"/>
      <c r="O39" s="676"/>
      <c r="P39" s="676"/>
      <c r="Q39" s="677"/>
      <c r="R39" s="678">
        <v>577000</v>
      </c>
      <c r="S39" s="679"/>
      <c r="T39" s="679"/>
      <c r="U39" s="679"/>
      <c r="V39" s="679"/>
      <c r="W39" s="679"/>
      <c r="X39" s="679"/>
      <c r="Y39" s="680"/>
      <c r="Z39" s="715">
        <v>1</v>
      </c>
      <c r="AA39" s="715"/>
      <c r="AB39" s="715"/>
      <c r="AC39" s="715"/>
      <c r="AD39" s="716" t="s">
        <v>238</v>
      </c>
      <c r="AE39" s="716"/>
      <c r="AF39" s="716"/>
      <c r="AG39" s="716"/>
      <c r="AH39" s="716"/>
      <c r="AI39" s="716"/>
      <c r="AJ39" s="716"/>
      <c r="AK39" s="716"/>
      <c r="AL39" s="681" t="s">
        <v>238</v>
      </c>
      <c r="AM39" s="682"/>
      <c r="AN39" s="682"/>
      <c r="AO39" s="717"/>
      <c r="AQ39" s="718" t="s">
        <v>344</v>
      </c>
      <c r="AR39" s="719"/>
      <c r="AS39" s="719"/>
      <c r="AT39" s="719"/>
      <c r="AU39" s="719"/>
      <c r="AV39" s="719"/>
      <c r="AW39" s="719"/>
      <c r="AX39" s="719"/>
      <c r="AY39" s="720"/>
      <c r="AZ39" s="678">
        <v>237742</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29319</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3713296</v>
      </c>
      <c r="CS39" s="697"/>
      <c r="CT39" s="697"/>
      <c r="CU39" s="697"/>
      <c r="CV39" s="697"/>
      <c r="CW39" s="697"/>
      <c r="CX39" s="697"/>
      <c r="CY39" s="698"/>
      <c r="CZ39" s="681">
        <v>6.7</v>
      </c>
      <c r="DA39" s="699"/>
      <c r="DB39" s="699"/>
      <c r="DC39" s="700"/>
      <c r="DD39" s="684">
        <v>702295</v>
      </c>
      <c r="DE39" s="697"/>
      <c r="DF39" s="697"/>
      <c r="DG39" s="697"/>
      <c r="DH39" s="697"/>
      <c r="DI39" s="697"/>
      <c r="DJ39" s="697"/>
      <c r="DK39" s="698"/>
      <c r="DL39" s="684" t="s">
        <v>238</v>
      </c>
      <c r="DM39" s="697"/>
      <c r="DN39" s="697"/>
      <c r="DO39" s="697"/>
      <c r="DP39" s="697"/>
      <c r="DQ39" s="697"/>
      <c r="DR39" s="697"/>
      <c r="DS39" s="697"/>
      <c r="DT39" s="697"/>
      <c r="DU39" s="697"/>
      <c r="DV39" s="698"/>
      <c r="DW39" s="681" t="s">
        <v>131</v>
      </c>
      <c r="DX39" s="699"/>
      <c r="DY39" s="699"/>
      <c r="DZ39" s="699"/>
      <c r="EA39" s="699"/>
      <c r="EB39" s="699"/>
      <c r="EC39" s="714"/>
    </row>
    <row r="40" spans="2:133" ht="11.25" customHeight="1" x14ac:dyDescent="0.2">
      <c r="B40" s="675" t="s">
        <v>347</v>
      </c>
      <c r="C40" s="676"/>
      <c r="D40" s="676"/>
      <c r="E40" s="676"/>
      <c r="F40" s="676"/>
      <c r="G40" s="676"/>
      <c r="H40" s="676"/>
      <c r="I40" s="676"/>
      <c r="J40" s="676"/>
      <c r="K40" s="676"/>
      <c r="L40" s="676"/>
      <c r="M40" s="676"/>
      <c r="N40" s="676"/>
      <c r="O40" s="676"/>
      <c r="P40" s="676"/>
      <c r="Q40" s="677"/>
      <c r="R40" s="678" t="s">
        <v>131</v>
      </c>
      <c r="S40" s="679"/>
      <c r="T40" s="679"/>
      <c r="U40" s="679"/>
      <c r="V40" s="679"/>
      <c r="W40" s="679"/>
      <c r="X40" s="679"/>
      <c r="Y40" s="680"/>
      <c r="Z40" s="715" t="s">
        <v>238</v>
      </c>
      <c r="AA40" s="715"/>
      <c r="AB40" s="715"/>
      <c r="AC40" s="715"/>
      <c r="AD40" s="716" t="s">
        <v>238</v>
      </c>
      <c r="AE40" s="716"/>
      <c r="AF40" s="716"/>
      <c r="AG40" s="716"/>
      <c r="AH40" s="716"/>
      <c r="AI40" s="716"/>
      <c r="AJ40" s="716"/>
      <c r="AK40" s="716"/>
      <c r="AL40" s="681" t="s">
        <v>131</v>
      </c>
      <c r="AM40" s="682"/>
      <c r="AN40" s="682"/>
      <c r="AO40" s="717"/>
      <c r="AQ40" s="718" t="s">
        <v>348</v>
      </c>
      <c r="AR40" s="719"/>
      <c r="AS40" s="719"/>
      <c r="AT40" s="719"/>
      <c r="AU40" s="719"/>
      <c r="AV40" s="719"/>
      <c r="AW40" s="719"/>
      <c r="AX40" s="719"/>
      <c r="AY40" s="720"/>
      <c r="AZ40" s="678">
        <v>153145</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98</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1165033</v>
      </c>
      <c r="CS40" s="679"/>
      <c r="CT40" s="679"/>
      <c r="CU40" s="679"/>
      <c r="CV40" s="679"/>
      <c r="CW40" s="679"/>
      <c r="CX40" s="679"/>
      <c r="CY40" s="680"/>
      <c r="CZ40" s="681">
        <v>2.1</v>
      </c>
      <c r="DA40" s="699"/>
      <c r="DB40" s="699"/>
      <c r="DC40" s="700"/>
      <c r="DD40" s="684">
        <v>750033</v>
      </c>
      <c r="DE40" s="679"/>
      <c r="DF40" s="679"/>
      <c r="DG40" s="679"/>
      <c r="DH40" s="679"/>
      <c r="DI40" s="679"/>
      <c r="DJ40" s="679"/>
      <c r="DK40" s="680"/>
      <c r="DL40" s="684" t="s">
        <v>238</v>
      </c>
      <c r="DM40" s="679"/>
      <c r="DN40" s="679"/>
      <c r="DO40" s="679"/>
      <c r="DP40" s="679"/>
      <c r="DQ40" s="679"/>
      <c r="DR40" s="679"/>
      <c r="DS40" s="679"/>
      <c r="DT40" s="679"/>
      <c r="DU40" s="679"/>
      <c r="DV40" s="680"/>
      <c r="DW40" s="681" t="s">
        <v>131</v>
      </c>
      <c r="DX40" s="699"/>
      <c r="DY40" s="699"/>
      <c r="DZ40" s="699"/>
      <c r="EA40" s="699"/>
      <c r="EB40" s="699"/>
      <c r="EC40" s="714"/>
    </row>
    <row r="41" spans="2:133" ht="11.25" customHeight="1" x14ac:dyDescent="0.2">
      <c r="B41" s="675" t="s">
        <v>352</v>
      </c>
      <c r="C41" s="676"/>
      <c r="D41" s="676"/>
      <c r="E41" s="676"/>
      <c r="F41" s="676"/>
      <c r="G41" s="676"/>
      <c r="H41" s="676"/>
      <c r="I41" s="676"/>
      <c r="J41" s="676"/>
      <c r="K41" s="676"/>
      <c r="L41" s="676"/>
      <c r="M41" s="676"/>
      <c r="N41" s="676"/>
      <c r="O41" s="676"/>
      <c r="P41" s="676"/>
      <c r="Q41" s="677"/>
      <c r="R41" s="678" t="s">
        <v>131</v>
      </c>
      <c r="S41" s="679"/>
      <c r="T41" s="679"/>
      <c r="U41" s="679"/>
      <c r="V41" s="679"/>
      <c r="W41" s="679"/>
      <c r="X41" s="679"/>
      <c r="Y41" s="680"/>
      <c r="Z41" s="715" t="s">
        <v>131</v>
      </c>
      <c r="AA41" s="715"/>
      <c r="AB41" s="715"/>
      <c r="AC41" s="715"/>
      <c r="AD41" s="716" t="s">
        <v>238</v>
      </c>
      <c r="AE41" s="716"/>
      <c r="AF41" s="716"/>
      <c r="AG41" s="716"/>
      <c r="AH41" s="716"/>
      <c r="AI41" s="716"/>
      <c r="AJ41" s="716"/>
      <c r="AK41" s="716"/>
      <c r="AL41" s="681" t="s">
        <v>238</v>
      </c>
      <c r="AM41" s="682"/>
      <c r="AN41" s="682"/>
      <c r="AO41" s="717"/>
      <c r="AQ41" s="718" t="s">
        <v>353</v>
      </c>
      <c r="AR41" s="719"/>
      <c r="AS41" s="719"/>
      <c r="AT41" s="719"/>
      <c r="AU41" s="719"/>
      <c r="AV41" s="719"/>
      <c r="AW41" s="719"/>
      <c r="AX41" s="719"/>
      <c r="AY41" s="720"/>
      <c r="AZ41" s="678">
        <v>1405700</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131</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131</v>
      </c>
      <c r="CS41" s="697"/>
      <c r="CT41" s="697"/>
      <c r="CU41" s="697"/>
      <c r="CV41" s="697"/>
      <c r="CW41" s="697"/>
      <c r="CX41" s="697"/>
      <c r="CY41" s="698"/>
      <c r="CZ41" s="681" t="s">
        <v>238</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356</v>
      </c>
      <c r="C42" s="660"/>
      <c r="D42" s="660"/>
      <c r="E42" s="660"/>
      <c r="F42" s="660"/>
      <c r="G42" s="660"/>
      <c r="H42" s="660"/>
      <c r="I42" s="660"/>
      <c r="J42" s="660"/>
      <c r="K42" s="660"/>
      <c r="L42" s="660"/>
      <c r="M42" s="660"/>
      <c r="N42" s="660"/>
      <c r="O42" s="660"/>
      <c r="P42" s="660"/>
      <c r="Q42" s="661"/>
      <c r="R42" s="662">
        <v>58701504</v>
      </c>
      <c r="S42" s="701"/>
      <c r="T42" s="701"/>
      <c r="U42" s="701"/>
      <c r="V42" s="701"/>
      <c r="W42" s="701"/>
      <c r="X42" s="701"/>
      <c r="Y42" s="703"/>
      <c r="Z42" s="704">
        <v>100</v>
      </c>
      <c r="AA42" s="704"/>
      <c r="AB42" s="704"/>
      <c r="AC42" s="704"/>
      <c r="AD42" s="705">
        <v>35732888</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2602624</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283</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5534136</v>
      </c>
      <c r="CS42" s="679"/>
      <c r="CT42" s="679"/>
      <c r="CU42" s="679"/>
      <c r="CV42" s="679"/>
      <c r="CW42" s="679"/>
      <c r="CX42" s="679"/>
      <c r="CY42" s="680"/>
      <c r="CZ42" s="681">
        <v>10</v>
      </c>
      <c r="DA42" s="682"/>
      <c r="DB42" s="682"/>
      <c r="DC42" s="683"/>
      <c r="DD42" s="684">
        <v>3408497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148076</v>
      </c>
      <c r="CS43" s="697"/>
      <c r="CT43" s="697"/>
      <c r="CU43" s="697"/>
      <c r="CV43" s="697"/>
      <c r="CW43" s="697"/>
      <c r="CX43" s="697"/>
      <c r="CY43" s="698"/>
      <c r="CZ43" s="681">
        <v>0.3</v>
      </c>
      <c r="DA43" s="699"/>
      <c r="DB43" s="699"/>
      <c r="DC43" s="700"/>
      <c r="DD43" s="684">
        <v>147239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308</v>
      </c>
      <c r="CE44" s="692"/>
      <c r="CF44" s="675" t="s">
        <v>361</v>
      </c>
      <c r="CG44" s="676"/>
      <c r="CH44" s="676"/>
      <c r="CI44" s="676"/>
      <c r="CJ44" s="676"/>
      <c r="CK44" s="676"/>
      <c r="CL44" s="676"/>
      <c r="CM44" s="676"/>
      <c r="CN44" s="676"/>
      <c r="CO44" s="676"/>
      <c r="CP44" s="676"/>
      <c r="CQ44" s="677"/>
      <c r="CR44" s="678">
        <v>5532777</v>
      </c>
      <c r="CS44" s="679"/>
      <c r="CT44" s="679"/>
      <c r="CU44" s="679"/>
      <c r="CV44" s="679"/>
      <c r="CW44" s="679"/>
      <c r="CX44" s="679"/>
      <c r="CY44" s="680"/>
      <c r="CZ44" s="681">
        <v>10</v>
      </c>
      <c r="DA44" s="682"/>
      <c r="DB44" s="682"/>
      <c r="DC44" s="683"/>
      <c r="DD44" s="684">
        <v>3408337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362</v>
      </c>
      <c r="CG45" s="676"/>
      <c r="CH45" s="676"/>
      <c r="CI45" s="676"/>
      <c r="CJ45" s="676"/>
      <c r="CK45" s="676"/>
      <c r="CL45" s="676"/>
      <c r="CM45" s="676"/>
      <c r="CN45" s="676"/>
      <c r="CO45" s="676"/>
      <c r="CP45" s="676"/>
      <c r="CQ45" s="677"/>
      <c r="CR45" s="678">
        <v>1216609</v>
      </c>
      <c r="CS45" s="697"/>
      <c r="CT45" s="697"/>
      <c r="CU45" s="697"/>
      <c r="CV45" s="697"/>
      <c r="CW45" s="697"/>
      <c r="CX45" s="697"/>
      <c r="CY45" s="698"/>
      <c r="CZ45" s="681">
        <v>2.2000000000000002</v>
      </c>
      <c r="DA45" s="699"/>
      <c r="DB45" s="699"/>
      <c r="DC45" s="700"/>
      <c r="DD45" s="684">
        <v>79700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4280277</v>
      </c>
      <c r="CS46" s="679"/>
      <c r="CT46" s="679"/>
      <c r="CU46" s="679"/>
      <c r="CV46" s="679"/>
      <c r="CW46" s="679"/>
      <c r="CX46" s="679"/>
      <c r="CY46" s="680"/>
      <c r="CZ46" s="681">
        <v>7.7</v>
      </c>
      <c r="DA46" s="682"/>
      <c r="DB46" s="682"/>
      <c r="DC46" s="683"/>
      <c r="DD46" s="684">
        <v>3292746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1359</v>
      </c>
      <c r="CS47" s="697"/>
      <c r="CT47" s="697"/>
      <c r="CU47" s="697"/>
      <c r="CV47" s="697"/>
      <c r="CW47" s="697"/>
      <c r="CX47" s="697"/>
      <c r="CY47" s="698"/>
      <c r="CZ47" s="681">
        <v>0</v>
      </c>
      <c r="DA47" s="699"/>
      <c r="DB47" s="699"/>
      <c r="DC47" s="700"/>
      <c r="DD47" s="684">
        <v>160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367</v>
      </c>
      <c r="CD48" s="695"/>
      <c r="CE48" s="696"/>
      <c r="CF48" s="675" t="s">
        <v>368</v>
      </c>
      <c r="CG48" s="676"/>
      <c r="CH48" s="676"/>
      <c r="CI48" s="676"/>
      <c r="CJ48" s="676"/>
      <c r="CK48" s="676"/>
      <c r="CL48" s="676"/>
      <c r="CM48" s="676"/>
      <c r="CN48" s="676"/>
      <c r="CO48" s="676"/>
      <c r="CP48" s="676"/>
      <c r="CQ48" s="677"/>
      <c r="CR48" s="678" t="s">
        <v>131</v>
      </c>
      <c r="CS48" s="679"/>
      <c r="CT48" s="679"/>
      <c r="CU48" s="679"/>
      <c r="CV48" s="679"/>
      <c r="CW48" s="679"/>
      <c r="CX48" s="679"/>
      <c r="CY48" s="680"/>
      <c r="CZ48" s="681" t="s">
        <v>131</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369</v>
      </c>
      <c r="CE49" s="660"/>
      <c r="CF49" s="660"/>
      <c r="CG49" s="660"/>
      <c r="CH49" s="660"/>
      <c r="CI49" s="660"/>
      <c r="CJ49" s="660"/>
      <c r="CK49" s="660"/>
      <c r="CL49" s="660"/>
      <c r="CM49" s="660"/>
      <c r="CN49" s="660"/>
      <c r="CO49" s="660"/>
      <c r="CP49" s="660"/>
      <c r="CQ49" s="661"/>
      <c r="CR49" s="662">
        <v>55314343</v>
      </c>
      <c r="CS49" s="663"/>
      <c r="CT49" s="663"/>
      <c r="CU49" s="663"/>
      <c r="CV49" s="663"/>
      <c r="CW49" s="663"/>
      <c r="CX49" s="663"/>
      <c r="CY49" s="664"/>
      <c r="CZ49" s="665">
        <v>100</v>
      </c>
      <c r="DA49" s="666"/>
      <c r="DB49" s="666"/>
      <c r="DC49" s="667"/>
      <c r="DD49" s="668">
        <v>37555425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vg3wz1fmYe4Z2gZNZI0dyOhhFDhxim/brnsEiRiuyKj/CEolzMV4sCqqSz8FmaM9ivcqN1s9g9lmV2ZE4QNnA==" saltValue="/c4lelFdLi6GXQarXgdmW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392</v>
      </c>
      <c r="C7" s="1144"/>
      <c r="D7" s="1144"/>
      <c r="E7" s="1144"/>
      <c r="F7" s="1144"/>
      <c r="G7" s="1144"/>
      <c r="H7" s="1144"/>
      <c r="I7" s="1144"/>
      <c r="J7" s="1144"/>
      <c r="K7" s="1144"/>
      <c r="L7" s="1144"/>
      <c r="M7" s="1144"/>
      <c r="N7" s="1144"/>
      <c r="O7" s="1144"/>
      <c r="P7" s="1145"/>
      <c r="Q7" s="1197">
        <v>58433</v>
      </c>
      <c r="R7" s="1198"/>
      <c r="S7" s="1198"/>
      <c r="T7" s="1198"/>
      <c r="U7" s="1198"/>
      <c r="V7" s="1198">
        <v>55046</v>
      </c>
      <c r="W7" s="1198"/>
      <c r="X7" s="1198"/>
      <c r="Y7" s="1198"/>
      <c r="Z7" s="1198"/>
      <c r="AA7" s="1198">
        <v>3386</v>
      </c>
      <c r="AB7" s="1198"/>
      <c r="AC7" s="1198"/>
      <c r="AD7" s="1198"/>
      <c r="AE7" s="1199"/>
      <c r="AF7" s="1200">
        <v>2319</v>
      </c>
      <c r="AG7" s="1201"/>
      <c r="AH7" s="1201"/>
      <c r="AI7" s="1201"/>
      <c r="AJ7" s="1202"/>
      <c r="AK7" s="1184">
        <v>3208</v>
      </c>
      <c r="AL7" s="1185"/>
      <c r="AM7" s="1185"/>
      <c r="AN7" s="1185"/>
      <c r="AO7" s="1185"/>
      <c r="AP7" s="1185">
        <v>6593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595</v>
      </c>
      <c r="BT7" s="1189"/>
      <c r="BU7" s="1189"/>
      <c r="BV7" s="1189"/>
      <c r="BW7" s="1189"/>
      <c r="BX7" s="1189"/>
      <c r="BY7" s="1189"/>
      <c r="BZ7" s="1189"/>
      <c r="CA7" s="1189"/>
      <c r="CB7" s="1189"/>
      <c r="CC7" s="1189"/>
      <c r="CD7" s="1189"/>
      <c r="CE7" s="1189"/>
      <c r="CF7" s="1189"/>
      <c r="CG7" s="1190"/>
      <c r="CH7" s="1181">
        <v>17</v>
      </c>
      <c r="CI7" s="1182"/>
      <c r="CJ7" s="1182"/>
      <c r="CK7" s="1182"/>
      <c r="CL7" s="1183"/>
      <c r="CM7" s="1181">
        <v>63</v>
      </c>
      <c r="CN7" s="1182"/>
      <c r="CO7" s="1182"/>
      <c r="CP7" s="1182"/>
      <c r="CQ7" s="1183"/>
      <c r="CR7" s="1181">
        <v>72</v>
      </c>
      <c r="CS7" s="1182"/>
      <c r="CT7" s="1182"/>
      <c r="CU7" s="1182"/>
      <c r="CV7" s="1183"/>
      <c r="CW7" s="1181" t="s">
        <v>586</v>
      </c>
      <c r="CX7" s="1182"/>
      <c r="CY7" s="1182"/>
      <c r="CZ7" s="1182"/>
      <c r="DA7" s="1183"/>
      <c r="DB7" s="1181">
        <v>458</v>
      </c>
      <c r="DC7" s="1182"/>
      <c r="DD7" s="1182"/>
      <c r="DE7" s="1182"/>
      <c r="DF7" s="1183"/>
      <c r="DG7" s="1181" t="s">
        <v>586</v>
      </c>
      <c r="DH7" s="1182"/>
      <c r="DI7" s="1182"/>
      <c r="DJ7" s="1182"/>
      <c r="DK7" s="1183"/>
      <c r="DL7" s="1181" t="s">
        <v>586</v>
      </c>
      <c r="DM7" s="1182"/>
      <c r="DN7" s="1182"/>
      <c r="DO7" s="1182"/>
      <c r="DP7" s="1183"/>
      <c r="DQ7" s="1181" t="s">
        <v>586</v>
      </c>
      <c r="DR7" s="1182"/>
      <c r="DS7" s="1182"/>
      <c r="DT7" s="1182"/>
      <c r="DU7" s="1183"/>
      <c r="DV7" s="1208"/>
      <c r="DW7" s="1209"/>
      <c r="DX7" s="1209"/>
      <c r="DY7" s="1209"/>
      <c r="DZ7" s="1210"/>
      <c r="EA7" s="255"/>
    </row>
    <row r="8" spans="1:131" s="256" customFormat="1" ht="26.25" customHeight="1" x14ac:dyDescent="0.2">
      <c r="A8" s="262">
        <v>2</v>
      </c>
      <c r="B8" s="1130" t="s">
        <v>393</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586</v>
      </c>
      <c r="AB8" s="1137"/>
      <c r="AC8" s="1137"/>
      <c r="AD8" s="1137"/>
      <c r="AE8" s="1138"/>
      <c r="AF8" s="1112" t="s">
        <v>131</v>
      </c>
      <c r="AG8" s="1113"/>
      <c r="AH8" s="1113"/>
      <c r="AI8" s="1113"/>
      <c r="AJ8" s="1114"/>
      <c r="AK8" s="1179">
        <v>0</v>
      </c>
      <c r="AL8" s="1180"/>
      <c r="AM8" s="1180"/>
      <c r="AN8" s="1180"/>
      <c r="AO8" s="1180"/>
      <c r="AP8" s="1180" t="s">
        <v>586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-29</v>
      </c>
      <c r="CI8" s="1083"/>
      <c r="CJ8" s="1083"/>
      <c r="CK8" s="1083"/>
      <c r="CL8" s="1084"/>
      <c r="CM8" s="1082">
        <v>481</v>
      </c>
      <c r="CN8" s="1083"/>
      <c r="CO8" s="1083"/>
      <c r="CP8" s="1083"/>
      <c r="CQ8" s="1084"/>
      <c r="CR8" s="1082">
        <v>10</v>
      </c>
      <c r="CS8" s="1083"/>
      <c r="CT8" s="1083"/>
      <c r="CU8" s="1083"/>
      <c r="CV8" s="1084"/>
      <c r="CW8" s="1082" t="s">
        <v>586</v>
      </c>
      <c r="CX8" s="1083"/>
      <c r="CY8" s="1083"/>
      <c r="CZ8" s="1083"/>
      <c r="DA8" s="1084"/>
      <c r="DB8" s="1082">
        <v>2139</v>
      </c>
      <c r="DC8" s="1083"/>
      <c r="DD8" s="1083"/>
      <c r="DE8" s="1083"/>
      <c r="DF8" s="1084"/>
      <c r="DG8" s="1082" t="s">
        <v>586</v>
      </c>
      <c r="DH8" s="1083"/>
      <c r="DI8" s="1083"/>
      <c r="DJ8" s="1083"/>
      <c r="DK8" s="1084"/>
      <c r="DL8" s="1082" t="s">
        <v>586</v>
      </c>
      <c r="DM8" s="1083"/>
      <c r="DN8" s="1083"/>
      <c r="DO8" s="1083"/>
      <c r="DP8" s="1084"/>
      <c r="DQ8" s="1082" t="s">
        <v>586</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1</v>
      </c>
      <c r="CI9" s="1083"/>
      <c r="CJ9" s="1083"/>
      <c r="CK9" s="1083"/>
      <c r="CL9" s="1084"/>
      <c r="CM9" s="1082">
        <v>29</v>
      </c>
      <c r="CN9" s="1083"/>
      <c r="CO9" s="1083"/>
      <c r="CP9" s="1083"/>
      <c r="CQ9" s="1084"/>
      <c r="CR9" s="1082">
        <v>40</v>
      </c>
      <c r="CS9" s="1083"/>
      <c r="CT9" s="1083"/>
      <c r="CU9" s="1083"/>
      <c r="CV9" s="1084"/>
      <c r="CW9" s="1082">
        <v>136</v>
      </c>
      <c r="CX9" s="1083"/>
      <c r="CY9" s="1083"/>
      <c r="CZ9" s="1083"/>
      <c r="DA9" s="1084"/>
      <c r="DB9" s="1082" t="s">
        <v>586</v>
      </c>
      <c r="DC9" s="1083"/>
      <c r="DD9" s="1083"/>
      <c r="DE9" s="1083"/>
      <c r="DF9" s="1084"/>
      <c r="DG9" s="1082" t="s">
        <v>586</v>
      </c>
      <c r="DH9" s="1083"/>
      <c r="DI9" s="1083"/>
      <c r="DJ9" s="1083"/>
      <c r="DK9" s="1084"/>
      <c r="DL9" s="1082" t="s">
        <v>586</v>
      </c>
      <c r="DM9" s="1083"/>
      <c r="DN9" s="1083"/>
      <c r="DO9" s="1083"/>
      <c r="DP9" s="1084"/>
      <c r="DQ9" s="1082" t="s">
        <v>586</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597</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135</v>
      </c>
      <c r="CN10" s="1083"/>
      <c r="CO10" s="1083"/>
      <c r="CP10" s="1083"/>
      <c r="CQ10" s="1084"/>
      <c r="CR10" s="1082">
        <v>40</v>
      </c>
      <c r="CS10" s="1083"/>
      <c r="CT10" s="1083"/>
      <c r="CU10" s="1083"/>
      <c r="CV10" s="1084"/>
      <c r="CW10" s="1082">
        <v>88</v>
      </c>
      <c r="CX10" s="1083"/>
      <c r="CY10" s="1083"/>
      <c r="CZ10" s="1083"/>
      <c r="DA10" s="1084"/>
      <c r="DB10" s="1082" t="s">
        <v>586</v>
      </c>
      <c r="DC10" s="1083"/>
      <c r="DD10" s="1083"/>
      <c r="DE10" s="1083"/>
      <c r="DF10" s="1084"/>
      <c r="DG10" s="1082" t="s">
        <v>586</v>
      </c>
      <c r="DH10" s="1083"/>
      <c r="DI10" s="1083"/>
      <c r="DJ10" s="1083"/>
      <c r="DK10" s="1084"/>
      <c r="DL10" s="1082" t="s">
        <v>586</v>
      </c>
      <c r="DM10" s="1083"/>
      <c r="DN10" s="1083"/>
      <c r="DO10" s="1083"/>
      <c r="DP10" s="1084"/>
      <c r="DQ10" s="1082" t="s">
        <v>586</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395</v>
      </c>
      <c r="B23" s="1037" t="s">
        <v>396</v>
      </c>
      <c r="C23" s="1038"/>
      <c r="D23" s="1038"/>
      <c r="E23" s="1038"/>
      <c r="F23" s="1038"/>
      <c r="G23" s="1038"/>
      <c r="H23" s="1038"/>
      <c r="I23" s="1038"/>
      <c r="J23" s="1038"/>
      <c r="K23" s="1038"/>
      <c r="L23" s="1038"/>
      <c r="M23" s="1038"/>
      <c r="N23" s="1038"/>
      <c r="O23" s="1038"/>
      <c r="P23" s="1039"/>
      <c r="Q23" s="1161">
        <v>58433</v>
      </c>
      <c r="R23" s="1162"/>
      <c r="S23" s="1162"/>
      <c r="T23" s="1162"/>
      <c r="U23" s="1162"/>
      <c r="V23" s="1162">
        <v>55047</v>
      </c>
      <c r="W23" s="1162"/>
      <c r="X23" s="1162"/>
      <c r="Y23" s="1162"/>
      <c r="Z23" s="1162"/>
      <c r="AA23" s="1162">
        <v>3386</v>
      </c>
      <c r="AB23" s="1162"/>
      <c r="AC23" s="1162"/>
      <c r="AD23" s="1162"/>
      <c r="AE23" s="1163"/>
      <c r="AF23" s="1164">
        <v>2319</v>
      </c>
      <c r="AG23" s="1162"/>
      <c r="AH23" s="1162"/>
      <c r="AI23" s="1162"/>
      <c r="AJ23" s="1165"/>
      <c r="AK23" s="1166"/>
      <c r="AL23" s="1167"/>
      <c r="AM23" s="1167"/>
      <c r="AN23" s="1167"/>
      <c r="AO23" s="1167"/>
      <c r="AP23" s="1162">
        <v>6593</v>
      </c>
      <c r="AQ23" s="1162"/>
      <c r="AR23" s="1162"/>
      <c r="AS23" s="1162"/>
      <c r="AT23" s="1162"/>
      <c r="AU23" s="1168"/>
      <c r="AV23" s="1168"/>
      <c r="AW23" s="1168"/>
      <c r="AX23" s="1168"/>
      <c r="AY23" s="1169"/>
      <c r="AZ23" s="1158" t="s">
        <v>131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407</v>
      </c>
      <c r="C28" s="1144"/>
      <c r="D28" s="1144"/>
      <c r="E28" s="1144"/>
      <c r="F28" s="1144"/>
      <c r="G28" s="1144"/>
      <c r="H28" s="1144"/>
      <c r="I28" s="1144"/>
      <c r="J28" s="1144"/>
      <c r="K28" s="1144"/>
      <c r="L28" s="1144"/>
      <c r="M28" s="1144"/>
      <c r="N28" s="1144"/>
      <c r="O28" s="1144"/>
      <c r="P28" s="1145"/>
      <c r="Q28" s="1146">
        <v>12780</v>
      </c>
      <c r="R28" s="1147"/>
      <c r="S28" s="1147"/>
      <c r="T28" s="1147"/>
      <c r="U28" s="1147"/>
      <c r="V28" s="1147">
        <v>12766</v>
      </c>
      <c r="W28" s="1147"/>
      <c r="X28" s="1147"/>
      <c r="Y28" s="1147"/>
      <c r="Z28" s="1147"/>
      <c r="AA28" s="1147">
        <v>14</v>
      </c>
      <c r="AB28" s="1147"/>
      <c r="AC28" s="1147"/>
      <c r="AD28" s="1147"/>
      <c r="AE28" s="1148"/>
      <c r="AF28" s="1149">
        <v>14</v>
      </c>
      <c r="AG28" s="1147"/>
      <c r="AH28" s="1147"/>
      <c r="AI28" s="1147"/>
      <c r="AJ28" s="1150"/>
      <c r="AK28" s="1151">
        <v>1329</v>
      </c>
      <c r="AL28" s="1139"/>
      <c r="AM28" s="1139"/>
      <c r="AN28" s="1139"/>
      <c r="AO28" s="1139"/>
      <c r="AP28" s="1139" t="s">
        <v>586</v>
      </c>
      <c r="AQ28" s="1139"/>
      <c r="AR28" s="1139"/>
      <c r="AS28" s="1139"/>
      <c r="AT28" s="1139"/>
      <c r="AU28" s="1139" t="s">
        <v>589</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408</v>
      </c>
      <c r="C29" s="1131"/>
      <c r="D29" s="1131"/>
      <c r="E29" s="1131"/>
      <c r="F29" s="1131"/>
      <c r="G29" s="1131"/>
      <c r="H29" s="1131"/>
      <c r="I29" s="1131"/>
      <c r="J29" s="1131"/>
      <c r="K29" s="1131"/>
      <c r="L29" s="1131"/>
      <c r="M29" s="1131"/>
      <c r="N29" s="1131"/>
      <c r="O29" s="1131"/>
      <c r="P29" s="1132"/>
      <c r="Q29" s="1136">
        <v>7872</v>
      </c>
      <c r="R29" s="1137"/>
      <c r="S29" s="1137"/>
      <c r="T29" s="1137"/>
      <c r="U29" s="1137"/>
      <c r="V29" s="1137">
        <v>7752</v>
      </c>
      <c r="W29" s="1137"/>
      <c r="X29" s="1137"/>
      <c r="Y29" s="1137"/>
      <c r="Z29" s="1137"/>
      <c r="AA29" s="1137">
        <v>121</v>
      </c>
      <c r="AB29" s="1137"/>
      <c r="AC29" s="1137"/>
      <c r="AD29" s="1137"/>
      <c r="AE29" s="1138"/>
      <c r="AF29" s="1112">
        <v>121</v>
      </c>
      <c r="AG29" s="1113"/>
      <c r="AH29" s="1113"/>
      <c r="AI29" s="1113"/>
      <c r="AJ29" s="1114"/>
      <c r="AK29" s="1073">
        <v>1138</v>
      </c>
      <c r="AL29" s="1064"/>
      <c r="AM29" s="1064"/>
      <c r="AN29" s="1064"/>
      <c r="AO29" s="1064"/>
      <c r="AP29" s="1064" t="s">
        <v>586</v>
      </c>
      <c r="AQ29" s="1064"/>
      <c r="AR29" s="1064"/>
      <c r="AS29" s="1064"/>
      <c r="AT29" s="1064"/>
      <c r="AU29" s="1064" t="s">
        <v>586</v>
      </c>
      <c r="AV29" s="1064"/>
      <c r="AW29" s="1064"/>
      <c r="AX29" s="1064"/>
      <c r="AY29" s="1064"/>
      <c r="AZ29" s="1135" t="s">
        <v>586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409</v>
      </c>
      <c r="C30" s="1131"/>
      <c r="D30" s="1131"/>
      <c r="E30" s="1131"/>
      <c r="F30" s="1131"/>
      <c r="G30" s="1131"/>
      <c r="H30" s="1131"/>
      <c r="I30" s="1131"/>
      <c r="J30" s="1131"/>
      <c r="K30" s="1131"/>
      <c r="L30" s="1131"/>
      <c r="M30" s="1131"/>
      <c r="N30" s="1131"/>
      <c r="O30" s="1131"/>
      <c r="P30" s="1132"/>
      <c r="Q30" s="1136">
        <v>3317</v>
      </c>
      <c r="R30" s="1137"/>
      <c r="S30" s="1137"/>
      <c r="T30" s="1137"/>
      <c r="U30" s="1137"/>
      <c r="V30" s="1137">
        <v>3309</v>
      </c>
      <c r="W30" s="1137"/>
      <c r="X30" s="1137"/>
      <c r="Y30" s="1137"/>
      <c r="Z30" s="1137"/>
      <c r="AA30" s="1137">
        <v>8</v>
      </c>
      <c r="AB30" s="1137"/>
      <c r="AC30" s="1137"/>
      <c r="AD30" s="1137"/>
      <c r="AE30" s="1138"/>
      <c r="AF30" s="1112">
        <v>8</v>
      </c>
      <c r="AG30" s="1113"/>
      <c r="AH30" s="1113"/>
      <c r="AI30" s="1113"/>
      <c r="AJ30" s="1114"/>
      <c r="AK30" s="1073">
        <v>1316</v>
      </c>
      <c r="AL30" s="1064"/>
      <c r="AM30" s="1064"/>
      <c r="AN30" s="1064"/>
      <c r="AO30" s="1064"/>
      <c r="AP30" s="1064" t="s">
        <v>586</v>
      </c>
      <c r="AQ30" s="1064"/>
      <c r="AR30" s="1064"/>
      <c r="AS30" s="1064"/>
      <c r="AT30" s="1064"/>
      <c r="AU30" s="1064" t="s">
        <v>586</v>
      </c>
      <c r="AV30" s="1064"/>
      <c r="AW30" s="1064"/>
      <c r="AX30" s="1064"/>
      <c r="AY30" s="1064"/>
      <c r="AZ30" s="1135" t="s">
        <v>586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410</v>
      </c>
      <c r="C31" s="1131"/>
      <c r="D31" s="1131"/>
      <c r="E31" s="1131"/>
      <c r="F31" s="1131"/>
      <c r="G31" s="1131"/>
      <c r="H31" s="1131"/>
      <c r="I31" s="1131"/>
      <c r="J31" s="1131"/>
      <c r="K31" s="1131"/>
      <c r="L31" s="1131"/>
      <c r="M31" s="1131"/>
      <c r="N31" s="1131"/>
      <c r="O31" s="1131"/>
      <c r="P31" s="1132"/>
      <c r="Q31" s="1136">
        <v>21722</v>
      </c>
      <c r="R31" s="1137"/>
      <c r="S31" s="1137"/>
      <c r="T31" s="1137"/>
      <c r="U31" s="1137"/>
      <c r="V31" s="1137">
        <v>24061</v>
      </c>
      <c r="W31" s="1137"/>
      <c r="X31" s="1137"/>
      <c r="Y31" s="1137"/>
      <c r="Z31" s="1137"/>
      <c r="AA31" s="1137">
        <v>-2339</v>
      </c>
      <c r="AB31" s="1137"/>
      <c r="AC31" s="1137"/>
      <c r="AD31" s="1137"/>
      <c r="AE31" s="1138"/>
      <c r="AF31" s="1112">
        <v>14715</v>
      </c>
      <c r="AG31" s="1113"/>
      <c r="AH31" s="1113"/>
      <c r="AI31" s="1113"/>
      <c r="AJ31" s="1114"/>
      <c r="AK31" s="1073">
        <v>2088</v>
      </c>
      <c r="AL31" s="1064"/>
      <c r="AM31" s="1064"/>
      <c r="AN31" s="1064"/>
      <c r="AO31" s="1064"/>
      <c r="AP31" s="1064">
        <v>19547</v>
      </c>
      <c r="AQ31" s="1064"/>
      <c r="AR31" s="1064"/>
      <c r="AS31" s="1064"/>
      <c r="AT31" s="1064"/>
      <c r="AU31" s="1064">
        <v>16342</v>
      </c>
      <c r="AV31" s="1064"/>
      <c r="AW31" s="1064"/>
      <c r="AX31" s="1064"/>
      <c r="AY31" s="1064"/>
      <c r="AZ31" s="1135" t="s">
        <v>586</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412</v>
      </c>
      <c r="C32" s="1131"/>
      <c r="D32" s="1131"/>
      <c r="E32" s="1131"/>
      <c r="F32" s="1131"/>
      <c r="G32" s="1131"/>
      <c r="H32" s="1131"/>
      <c r="I32" s="1131"/>
      <c r="J32" s="1131"/>
      <c r="K32" s="1131"/>
      <c r="L32" s="1131"/>
      <c r="M32" s="1131"/>
      <c r="N32" s="1131"/>
      <c r="O32" s="1131"/>
      <c r="P32" s="1132"/>
      <c r="Q32" s="1136">
        <v>2880</v>
      </c>
      <c r="R32" s="1137"/>
      <c r="S32" s="1137"/>
      <c r="T32" s="1137"/>
      <c r="U32" s="1137"/>
      <c r="V32" s="1137">
        <v>2541</v>
      </c>
      <c r="W32" s="1137"/>
      <c r="X32" s="1137"/>
      <c r="Y32" s="1137"/>
      <c r="Z32" s="1137"/>
      <c r="AA32" s="1137">
        <v>339</v>
      </c>
      <c r="AB32" s="1137"/>
      <c r="AC32" s="1137"/>
      <c r="AD32" s="1137"/>
      <c r="AE32" s="1138"/>
      <c r="AF32" s="1112">
        <v>5602</v>
      </c>
      <c r="AG32" s="1113"/>
      <c r="AH32" s="1113"/>
      <c r="AI32" s="1113"/>
      <c r="AJ32" s="1114"/>
      <c r="AK32" s="1073">
        <v>153</v>
      </c>
      <c r="AL32" s="1064"/>
      <c r="AM32" s="1064"/>
      <c r="AN32" s="1064"/>
      <c r="AO32" s="1064"/>
      <c r="AP32" s="1064">
        <v>1554</v>
      </c>
      <c r="AQ32" s="1064"/>
      <c r="AR32" s="1064"/>
      <c r="AS32" s="1064"/>
      <c r="AT32" s="1064"/>
      <c r="AU32" s="1064">
        <v>3</v>
      </c>
      <c r="AV32" s="1064"/>
      <c r="AW32" s="1064"/>
      <c r="AX32" s="1064"/>
      <c r="AY32" s="1064"/>
      <c r="AZ32" s="1135" t="s">
        <v>587</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413</v>
      </c>
      <c r="C33" s="1131"/>
      <c r="D33" s="1131"/>
      <c r="E33" s="1131"/>
      <c r="F33" s="1131"/>
      <c r="G33" s="1131"/>
      <c r="H33" s="1131"/>
      <c r="I33" s="1131"/>
      <c r="J33" s="1131"/>
      <c r="K33" s="1131"/>
      <c r="L33" s="1131"/>
      <c r="M33" s="1131"/>
      <c r="N33" s="1131"/>
      <c r="O33" s="1131"/>
      <c r="P33" s="1132"/>
      <c r="Q33" s="1136">
        <v>2808</v>
      </c>
      <c r="R33" s="1137"/>
      <c r="S33" s="1137"/>
      <c r="T33" s="1137"/>
      <c r="U33" s="1137"/>
      <c r="V33" s="1137">
        <v>2808</v>
      </c>
      <c r="W33" s="1137"/>
      <c r="X33" s="1137"/>
      <c r="Y33" s="1137"/>
      <c r="Z33" s="1137"/>
      <c r="AA33" s="1137" t="s">
        <v>586</v>
      </c>
      <c r="AB33" s="1137"/>
      <c r="AC33" s="1137"/>
      <c r="AD33" s="1137"/>
      <c r="AE33" s="1138"/>
      <c r="AF33" s="1112">
        <v>97</v>
      </c>
      <c r="AG33" s="1113"/>
      <c r="AH33" s="1113"/>
      <c r="AI33" s="1113"/>
      <c r="AJ33" s="1114"/>
      <c r="AK33" s="1073">
        <v>1219</v>
      </c>
      <c r="AL33" s="1064"/>
      <c r="AM33" s="1064"/>
      <c r="AN33" s="1064"/>
      <c r="AO33" s="1064"/>
      <c r="AP33" s="1064">
        <v>9024</v>
      </c>
      <c r="AQ33" s="1064"/>
      <c r="AR33" s="1064"/>
      <c r="AS33" s="1064"/>
      <c r="AT33" s="1064"/>
      <c r="AU33" s="1064">
        <v>5135</v>
      </c>
      <c r="AV33" s="1064"/>
      <c r="AW33" s="1064"/>
      <c r="AX33" s="1064"/>
      <c r="AY33" s="1064"/>
      <c r="AZ33" s="1135" t="s">
        <v>586</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415</v>
      </c>
      <c r="C34" s="1131"/>
      <c r="D34" s="1131"/>
      <c r="E34" s="1131"/>
      <c r="F34" s="1131"/>
      <c r="G34" s="1131"/>
      <c r="H34" s="1131"/>
      <c r="I34" s="1131"/>
      <c r="J34" s="1131"/>
      <c r="K34" s="1131"/>
      <c r="L34" s="1131"/>
      <c r="M34" s="1131"/>
      <c r="N34" s="1131"/>
      <c r="O34" s="1131"/>
      <c r="P34" s="1132"/>
      <c r="Q34" s="1136">
        <v>22</v>
      </c>
      <c r="R34" s="1137"/>
      <c r="S34" s="1137"/>
      <c r="T34" s="1137"/>
      <c r="U34" s="1137"/>
      <c r="V34" s="1137">
        <v>20</v>
      </c>
      <c r="W34" s="1137"/>
      <c r="X34" s="1137"/>
      <c r="Y34" s="1137"/>
      <c r="Z34" s="1137"/>
      <c r="AA34" s="1137">
        <v>2</v>
      </c>
      <c r="AB34" s="1137"/>
      <c r="AC34" s="1137"/>
      <c r="AD34" s="1137"/>
      <c r="AE34" s="1138"/>
      <c r="AF34" s="1112">
        <v>2</v>
      </c>
      <c r="AG34" s="1113"/>
      <c r="AH34" s="1113"/>
      <c r="AI34" s="1113"/>
      <c r="AJ34" s="1114"/>
      <c r="AK34" s="1073">
        <v>16</v>
      </c>
      <c r="AL34" s="1064"/>
      <c r="AM34" s="1064"/>
      <c r="AN34" s="1064"/>
      <c r="AO34" s="1064"/>
      <c r="AP34" s="1064">
        <v>4</v>
      </c>
      <c r="AQ34" s="1064"/>
      <c r="AR34" s="1064"/>
      <c r="AS34" s="1064"/>
      <c r="AT34" s="1064"/>
      <c r="AU34" s="1064">
        <v>3</v>
      </c>
      <c r="AV34" s="1064"/>
      <c r="AW34" s="1064"/>
      <c r="AX34" s="1064"/>
      <c r="AY34" s="1064"/>
      <c r="AZ34" s="1135" t="s">
        <v>588</v>
      </c>
      <c r="BA34" s="1135"/>
      <c r="BB34" s="1135"/>
      <c r="BC34" s="1135"/>
      <c r="BD34" s="1135"/>
      <c r="BE34" s="1125" t="s">
        <v>416</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417</v>
      </c>
      <c r="C35" s="1131"/>
      <c r="D35" s="1131"/>
      <c r="E35" s="1131"/>
      <c r="F35" s="1131"/>
      <c r="G35" s="1131"/>
      <c r="H35" s="1131"/>
      <c r="I35" s="1131"/>
      <c r="J35" s="1131"/>
      <c r="K35" s="1131"/>
      <c r="L35" s="1131"/>
      <c r="M35" s="1131"/>
      <c r="N35" s="1131"/>
      <c r="O35" s="1131"/>
      <c r="P35" s="1132"/>
      <c r="Q35" s="1136">
        <v>543</v>
      </c>
      <c r="R35" s="1137"/>
      <c r="S35" s="1137"/>
      <c r="T35" s="1137"/>
      <c r="U35" s="1137"/>
      <c r="V35" s="1137">
        <v>495</v>
      </c>
      <c r="W35" s="1137"/>
      <c r="X35" s="1137"/>
      <c r="Y35" s="1137"/>
      <c r="Z35" s="1137"/>
      <c r="AA35" s="1137">
        <v>48</v>
      </c>
      <c r="AB35" s="1137"/>
      <c r="AC35" s="1137"/>
      <c r="AD35" s="1137"/>
      <c r="AE35" s="1138"/>
      <c r="AF35" s="1112">
        <v>13</v>
      </c>
      <c r="AG35" s="1113"/>
      <c r="AH35" s="1113"/>
      <c r="AI35" s="1113"/>
      <c r="AJ35" s="1114"/>
      <c r="AK35" s="1073">
        <v>343</v>
      </c>
      <c r="AL35" s="1064"/>
      <c r="AM35" s="1064"/>
      <c r="AN35" s="1064"/>
      <c r="AO35" s="1064"/>
      <c r="AP35" s="1064">
        <v>869</v>
      </c>
      <c r="AQ35" s="1064"/>
      <c r="AR35" s="1064"/>
      <c r="AS35" s="1064"/>
      <c r="AT35" s="1064"/>
      <c r="AU35" s="1064">
        <v>869</v>
      </c>
      <c r="AV35" s="1064"/>
      <c r="AW35" s="1064"/>
      <c r="AX35" s="1064"/>
      <c r="AY35" s="1064"/>
      <c r="AZ35" s="1135" t="s">
        <v>586</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418</v>
      </c>
      <c r="C36" s="1131"/>
      <c r="D36" s="1131"/>
      <c r="E36" s="1131"/>
      <c r="F36" s="1131"/>
      <c r="G36" s="1131"/>
      <c r="H36" s="1131"/>
      <c r="I36" s="1131"/>
      <c r="J36" s="1131"/>
      <c r="K36" s="1131"/>
      <c r="L36" s="1131"/>
      <c r="M36" s="1131"/>
      <c r="N36" s="1131"/>
      <c r="O36" s="1131"/>
      <c r="P36" s="1132"/>
      <c r="Q36" s="1136">
        <v>209</v>
      </c>
      <c r="R36" s="1137"/>
      <c r="S36" s="1137"/>
      <c r="T36" s="1137"/>
      <c r="U36" s="1137"/>
      <c r="V36" s="1137">
        <v>130</v>
      </c>
      <c r="W36" s="1137"/>
      <c r="X36" s="1137"/>
      <c r="Y36" s="1137"/>
      <c r="Z36" s="1137"/>
      <c r="AA36" s="1137">
        <v>78</v>
      </c>
      <c r="AB36" s="1137"/>
      <c r="AC36" s="1137"/>
      <c r="AD36" s="1137"/>
      <c r="AE36" s="1138"/>
      <c r="AF36" s="1112">
        <v>60</v>
      </c>
      <c r="AG36" s="1113"/>
      <c r="AH36" s="1113"/>
      <c r="AI36" s="1113"/>
      <c r="AJ36" s="1114"/>
      <c r="AK36" s="1073">
        <v>95</v>
      </c>
      <c r="AL36" s="1064"/>
      <c r="AM36" s="1064"/>
      <c r="AN36" s="1064"/>
      <c r="AO36" s="1064"/>
      <c r="AP36" s="1064">
        <v>200</v>
      </c>
      <c r="AQ36" s="1064"/>
      <c r="AR36" s="1064"/>
      <c r="AS36" s="1064"/>
      <c r="AT36" s="1064"/>
      <c r="AU36" s="1064">
        <v>200</v>
      </c>
      <c r="AV36" s="1064"/>
      <c r="AW36" s="1064"/>
      <c r="AX36" s="1064"/>
      <c r="AY36" s="1064"/>
      <c r="AZ36" s="1135" t="s">
        <v>586</v>
      </c>
      <c r="BA36" s="1135"/>
      <c r="BB36" s="1135"/>
      <c r="BC36" s="1135"/>
      <c r="BD36" s="1135"/>
      <c r="BE36" s="1125" t="s">
        <v>416</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419</v>
      </c>
      <c r="C37" s="1131"/>
      <c r="D37" s="1131"/>
      <c r="E37" s="1131"/>
      <c r="F37" s="1131"/>
      <c r="G37" s="1131"/>
      <c r="H37" s="1131"/>
      <c r="I37" s="1131"/>
      <c r="J37" s="1131"/>
      <c r="K37" s="1131"/>
      <c r="L37" s="1131"/>
      <c r="M37" s="1131"/>
      <c r="N37" s="1131"/>
      <c r="O37" s="1131"/>
      <c r="P37" s="1132"/>
      <c r="Q37" s="1136">
        <v>663</v>
      </c>
      <c r="R37" s="1137"/>
      <c r="S37" s="1137"/>
      <c r="T37" s="1137"/>
      <c r="U37" s="1137"/>
      <c r="V37" s="1137">
        <v>634</v>
      </c>
      <c r="W37" s="1137"/>
      <c r="X37" s="1137"/>
      <c r="Y37" s="1137"/>
      <c r="Z37" s="1137"/>
      <c r="AA37" s="1137">
        <v>29</v>
      </c>
      <c r="AB37" s="1137"/>
      <c r="AC37" s="1137"/>
      <c r="AD37" s="1137"/>
      <c r="AE37" s="1138"/>
      <c r="AF37" s="1112">
        <v>8</v>
      </c>
      <c r="AG37" s="1113"/>
      <c r="AH37" s="1113"/>
      <c r="AI37" s="1113"/>
      <c r="AJ37" s="1114"/>
      <c r="AK37" s="1073">
        <v>340</v>
      </c>
      <c r="AL37" s="1064"/>
      <c r="AM37" s="1064"/>
      <c r="AN37" s="1064"/>
      <c r="AO37" s="1064"/>
      <c r="AP37" s="1064">
        <v>717</v>
      </c>
      <c r="AQ37" s="1064"/>
      <c r="AR37" s="1064"/>
      <c r="AS37" s="1064"/>
      <c r="AT37" s="1064"/>
      <c r="AU37" s="1064">
        <v>717</v>
      </c>
      <c r="AV37" s="1064"/>
      <c r="AW37" s="1064"/>
      <c r="AX37" s="1064"/>
      <c r="AY37" s="1064"/>
      <c r="AZ37" s="1135" t="s">
        <v>586</v>
      </c>
      <c r="BA37" s="1135"/>
      <c r="BB37" s="1135"/>
      <c r="BC37" s="1135"/>
      <c r="BD37" s="1135"/>
      <c r="BE37" s="1125" t="s">
        <v>416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395</v>
      </c>
      <c r="B63" s="1037" t="s">
        <v>421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20640</v>
      </c>
      <c r="AG63" s="1052"/>
      <c r="AH63" s="1052"/>
      <c r="AI63" s="1052"/>
      <c r="AJ63" s="1123"/>
      <c r="AK63" s="1124"/>
      <c r="AL63" s="1056"/>
      <c r="AM63" s="1056"/>
      <c r="AN63" s="1056"/>
      <c r="AO63" s="1056"/>
      <c r="AP63" s="1052">
        <v>31915</v>
      </c>
      <c r="AQ63" s="1052"/>
      <c r="AR63" s="1052"/>
      <c r="AS63" s="1052"/>
      <c r="AT63" s="1052"/>
      <c r="AU63" s="1052">
        <v>23268</v>
      </c>
      <c r="AV63" s="1052"/>
      <c r="AW63" s="1052"/>
      <c r="AX63" s="1052"/>
      <c r="AY63" s="1052"/>
      <c r="AZ63" s="1118"/>
      <c r="BA63" s="1118"/>
      <c r="BB63" s="1118"/>
      <c r="BC63" s="1118"/>
      <c r="BD63" s="1118"/>
      <c r="BE63" s="1053"/>
      <c r="BF63" s="1053"/>
      <c r="BG63" s="1053"/>
      <c r="BH63" s="1053"/>
      <c r="BI63" s="1054"/>
      <c r="BJ63" s="1119" t="s">
        <v>422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426</v>
      </c>
      <c r="W66" s="1095"/>
      <c r="X66" s="1095"/>
      <c r="Y66" s="1095"/>
      <c r="Z66" s="1096"/>
      <c r="AA66" s="1094" t="s">
        <v>427</v>
      </c>
      <c r="AB66" s="1095"/>
      <c r="AC66" s="1095"/>
      <c r="AD66" s="1095"/>
      <c r="AE66" s="1096"/>
      <c r="AF66" s="1100" t="s">
        <v>428</v>
      </c>
      <c r="AG66" s="1101"/>
      <c r="AH66" s="1101"/>
      <c r="AI66" s="1101"/>
      <c r="AJ66" s="1102"/>
      <c r="AK66" s="1094" t="s">
        <v>429</v>
      </c>
      <c r="AL66" s="1089"/>
      <c r="AM66" s="1089"/>
      <c r="AN66" s="1089"/>
      <c r="AO66" s="1090"/>
      <c r="AP66" s="1094" t="s">
        <v>430</v>
      </c>
      <c r="AQ66" s="1095"/>
      <c r="AR66" s="1095"/>
      <c r="AS66" s="1095"/>
      <c r="AT66" s="1096"/>
      <c r="AU66" s="1094" t="s">
        <v>431</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590</v>
      </c>
      <c r="C68" s="1079"/>
      <c r="D68" s="1079"/>
      <c r="E68" s="1079"/>
      <c r="F68" s="1079"/>
      <c r="G68" s="1079"/>
      <c r="H68" s="1079"/>
      <c r="I68" s="1079"/>
      <c r="J68" s="1079"/>
      <c r="K68" s="1079"/>
      <c r="L68" s="1079"/>
      <c r="M68" s="1079"/>
      <c r="N68" s="1079"/>
      <c r="O68" s="1079"/>
      <c r="P68" s="1080"/>
      <c r="Q68" s="1081">
        <v>212</v>
      </c>
      <c r="R68" s="1075"/>
      <c r="S68" s="1075"/>
      <c r="T68" s="1075"/>
      <c r="U68" s="1075"/>
      <c r="V68" s="1075">
        <v>184</v>
      </c>
      <c r="W68" s="1075"/>
      <c r="X68" s="1075"/>
      <c r="Y68" s="1075"/>
      <c r="Z68" s="1075"/>
      <c r="AA68" s="1075">
        <v>28</v>
      </c>
      <c r="AB68" s="1075"/>
      <c r="AC68" s="1075"/>
      <c r="AD68" s="1075"/>
      <c r="AE68" s="1075"/>
      <c r="AF68" s="1075">
        <v>28</v>
      </c>
      <c r="AG68" s="1075"/>
      <c r="AH68" s="1075"/>
      <c r="AI68" s="1075"/>
      <c r="AJ68" s="1075"/>
      <c r="AK68" s="1075" t="s">
        <v>586</v>
      </c>
      <c r="AL68" s="1075"/>
      <c r="AM68" s="1075"/>
      <c r="AN68" s="1075"/>
      <c r="AO68" s="1075"/>
      <c r="AP68" s="1075">
        <v>48</v>
      </c>
      <c r="AQ68" s="1075"/>
      <c r="AR68" s="1075"/>
      <c r="AS68" s="1075"/>
      <c r="AT68" s="1075"/>
      <c r="AU68" s="1075">
        <v>15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591</v>
      </c>
      <c r="C69" s="1068"/>
      <c r="D69" s="1068"/>
      <c r="E69" s="1068"/>
      <c r="F69" s="1068"/>
      <c r="G69" s="1068"/>
      <c r="H69" s="1068"/>
      <c r="I69" s="1068"/>
      <c r="J69" s="1068"/>
      <c r="K69" s="1068"/>
      <c r="L69" s="1068"/>
      <c r="M69" s="1068"/>
      <c r="N69" s="1068"/>
      <c r="O69" s="1068"/>
      <c r="P69" s="1069"/>
      <c r="Q69" s="1070">
        <v>249</v>
      </c>
      <c r="R69" s="1064"/>
      <c r="S69" s="1064"/>
      <c r="T69" s="1064"/>
      <c r="U69" s="1064"/>
      <c r="V69" s="1064">
        <v>233</v>
      </c>
      <c r="W69" s="1064"/>
      <c r="X69" s="1064"/>
      <c r="Y69" s="1064"/>
      <c r="Z69" s="1064"/>
      <c r="AA69" s="1064">
        <v>16</v>
      </c>
      <c r="AB69" s="1064"/>
      <c r="AC69" s="1064"/>
      <c r="AD69" s="1064"/>
      <c r="AE69" s="1064"/>
      <c r="AF69" s="1064">
        <v>16</v>
      </c>
      <c r="AG69" s="1064"/>
      <c r="AH69" s="1064"/>
      <c r="AI69" s="1064"/>
      <c r="AJ69" s="1064"/>
      <c r="AK69" s="1064" t="s">
        <v>586</v>
      </c>
      <c r="AL69" s="1064"/>
      <c r="AM69" s="1064"/>
      <c r="AN69" s="1064"/>
      <c r="AO69" s="1064"/>
      <c r="AP69" s="1064" t="s">
        <v>586</v>
      </c>
      <c r="AQ69" s="1064"/>
      <c r="AR69" s="1064"/>
      <c r="AS69" s="1064"/>
      <c r="AT69" s="1064"/>
      <c r="AU69" s="1064" t="s">
        <v>586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592</v>
      </c>
      <c r="C70" s="1068"/>
      <c r="D70" s="1068"/>
      <c r="E70" s="1068"/>
      <c r="F70" s="1068"/>
      <c r="G70" s="1068"/>
      <c r="H70" s="1068"/>
      <c r="I70" s="1068"/>
      <c r="J70" s="1068"/>
      <c r="K70" s="1068"/>
      <c r="L70" s="1068"/>
      <c r="M70" s="1068"/>
      <c r="N70" s="1068"/>
      <c r="O70" s="1068"/>
      <c r="P70" s="1069"/>
      <c r="Q70" s="1070">
        <v>2126</v>
      </c>
      <c r="R70" s="1064"/>
      <c r="S70" s="1064"/>
      <c r="T70" s="1064"/>
      <c r="U70" s="1064"/>
      <c r="V70" s="1064">
        <v>2023</v>
      </c>
      <c r="W70" s="1064"/>
      <c r="X70" s="1064"/>
      <c r="Y70" s="1064"/>
      <c r="Z70" s="1064"/>
      <c r="AA70" s="1064">
        <v>103</v>
      </c>
      <c r="AB70" s="1064"/>
      <c r="AC70" s="1064"/>
      <c r="AD70" s="1064"/>
      <c r="AE70" s="1064"/>
      <c r="AF70" s="1064">
        <v>103</v>
      </c>
      <c r="AG70" s="1064"/>
      <c r="AH70" s="1064"/>
      <c r="AI70" s="1064"/>
      <c r="AJ70" s="1064"/>
      <c r="AK70" s="1064" t="s">
        <v>586</v>
      </c>
      <c r="AL70" s="1064"/>
      <c r="AM70" s="1064"/>
      <c r="AN70" s="1064"/>
      <c r="AO70" s="1064"/>
      <c r="AP70" s="1064">
        <v>6276</v>
      </c>
      <c r="AQ70" s="1064"/>
      <c r="AR70" s="1064"/>
      <c r="AS70" s="1064"/>
      <c r="AT70" s="1064"/>
      <c r="AU70" s="1064">
        <v>4450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593</v>
      </c>
      <c r="C71" s="1068"/>
      <c r="D71" s="1068"/>
      <c r="E71" s="1068"/>
      <c r="F71" s="1068"/>
      <c r="G71" s="1068"/>
      <c r="H71" s="1068"/>
      <c r="I71" s="1068"/>
      <c r="J71" s="1068"/>
      <c r="K71" s="1068"/>
      <c r="L71" s="1068"/>
      <c r="M71" s="1068"/>
      <c r="N71" s="1068"/>
      <c r="O71" s="1068"/>
      <c r="P71" s="1069"/>
      <c r="Q71" s="1070">
        <v>1637</v>
      </c>
      <c r="R71" s="1064"/>
      <c r="S71" s="1064"/>
      <c r="T71" s="1064"/>
      <c r="U71" s="1064"/>
      <c r="V71" s="1064">
        <v>1542</v>
      </c>
      <c r="W71" s="1064"/>
      <c r="X71" s="1064"/>
      <c r="Y71" s="1064"/>
      <c r="Z71" s="1064"/>
      <c r="AA71" s="1064">
        <v>95</v>
      </c>
      <c r="AB71" s="1064"/>
      <c r="AC71" s="1064"/>
      <c r="AD71" s="1064"/>
      <c r="AE71" s="1064"/>
      <c r="AF71" s="1064">
        <v>95</v>
      </c>
      <c r="AG71" s="1064"/>
      <c r="AH71" s="1064"/>
      <c r="AI71" s="1064"/>
      <c r="AJ71" s="1064"/>
      <c r="AK71" s="1064" t="s">
        <v>586</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594</v>
      </c>
      <c r="C72" s="1068"/>
      <c r="D72" s="1068"/>
      <c r="E72" s="1068"/>
      <c r="F72" s="1068"/>
      <c r="G72" s="1068"/>
      <c r="H72" s="1068"/>
      <c r="I72" s="1068"/>
      <c r="J72" s="1068"/>
      <c r="K72" s="1068"/>
      <c r="L72" s="1068"/>
      <c r="M72" s="1068"/>
      <c r="N72" s="1068"/>
      <c r="O72" s="1068"/>
      <c r="P72" s="1069"/>
      <c r="Q72" s="1070">
        <v>878811</v>
      </c>
      <c r="R72" s="1064"/>
      <c r="S72" s="1064"/>
      <c r="T72" s="1064"/>
      <c r="U72" s="1064"/>
      <c r="V72" s="1064">
        <v>858109</v>
      </c>
      <c r="W72" s="1064"/>
      <c r="X72" s="1064"/>
      <c r="Y72" s="1064"/>
      <c r="Z72" s="1064"/>
      <c r="AA72" s="1064">
        <v>20702</v>
      </c>
      <c r="AB72" s="1064"/>
      <c r="AC72" s="1064"/>
      <c r="AD72" s="1064"/>
      <c r="AE72" s="1064"/>
      <c r="AF72" s="1064">
        <v>20702</v>
      </c>
      <c r="AG72" s="1064"/>
      <c r="AH72" s="1064"/>
      <c r="AI72" s="1064"/>
      <c r="AJ72" s="1064"/>
      <c r="AK72" s="1064">
        <v>1</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395</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20944</v>
      </c>
      <c r="AG88" s="1052"/>
      <c r="AH88" s="1052"/>
      <c r="AI88" s="1052"/>
      <c r="AJ88" s="1052"/>
      <c r="AK88" s="1056"/>
      <c r="AL88" s="1056"/>
      <c r="AM88" s="1056"/>
      <c r="AN88" s="1056"/>
      <c r="AO88" s="1056"/>
      <c r="AP88" s="1052">
        <v>6324</v>
      </c>
      <c r="AQ88" s="1052"/>
      <c r="AR88" s="1052"/>
      <c r="AS88" s="1052"/>
      <c r="AT88" s="1052"/>
      <c r="AU88" s="1052">
        <v>4465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162</v>
      </c>
      <c r="CS102" s="1044"/>
      <c r="CT102" s="1044"/>
      <c r="CU102" s="1044"/>
      <c r="CV102" s="1045"/>
      <c r="CW102" s="1043">
        <v>224</v>
      </c>
      <c r="CX102" s="1044"/>
      <c r="CY102" s="1044"/>
      <c r="CZ102" s="1044"/>
      <c r="DA102" s="1045"/>
      <c r="DB102" s="1043">
        <v>2597</v>
      </c>
      <c r="DC102" s="1044"/>
      <c r="DD102" s="1044"/>
      <c r="DE102" s="1044"/>
      <c r="DF102" s="1045"/>
      <c r="DG102" s="1043" t="s">
        <v>586</v>
      </c>
      <c r="DH102" s="1044"/>
      <c r="DI102" s="1044"/>
      <c r="DJ102" s="1044"/>
      <c r="DK102" s="1045"/>
      <c r="DL102" s="1043" t="s">
        <v>586</v>
      </c>
      <c r="DM102" s="1044"/>
      <c r="DN102" s="1044"/>
      <c r="DO102" s="1044"/>
      <c r="DP102" s="1045"/>
      <c r="DQ102" s="1043" t="s">
        <v>586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312</v>
      </c>
      <c r="AG109" s="987"/>
      <c r="AH109" s="987"/>
      <c r="AI109" s="987"/>
      <c r="AJ109" s="988"/>
      <c r="AK109" s="989" t="s">
        <v>311</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312</v>
      </c>
      <c r="BW109" s="987"/>
      <c r="BX109" s="987"/>
      <c r="BY109" s="987"/>
      <c r="BZ109" s="988"/>
      <c r="CA109" s="989" t="s">
        <v>311</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312</v>
      </c>
      <c r="DM109" s="987"/>
      <c r="DN109" s="987"/>
      <c r="DO109" s="987"/>
      <c r="DP109" s="988"/>
      <c r="DQ109" s="989" t="s">
        <v>311</v>
      </c>
      <c r="DR109" s="987"/>
      <c r="DS109" s="987"/>
      <c r="DT109" s="987"/>
      <c r="DU109" s="988"/>
      <c r="DV109" s="989" t="s">
        <v>442</v>
      </c>
      <c r="DW109" s="987"/>
      <c r="DX109" s="987"/>
      <c r="DY109" s="987"/>
      <c r="DZ109" s="1018"/>
    </row>
    <row r="110" spans="1:131" s="247" customFormat="1" ht="26.25" customHeight="1" x14ac:dyDescent="0.2">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1986511</v>
      </c>
      <c r="AB110" s="980"/>
      <c r="AC110" s="980"/>
      <c r="AD110" s="980"/>
      <c r="AE110" s="981"/>
      <c r="AF110" s="982">
        <v>1811106</v>
      </c>
      <c r="AG110" s="980"/>
      <c r="AH110" s="980"/>
      <c r="AI110" s="980"/>
      <c r="AJ110" s="981"/>
      <c r="AK110" s="982">
        <v>1622704</v>
      </c>
      <c r="AL110" s="980"/>
      <c r="AM110" s="980"/>
      <c r="AN110" s="980"/>
      <c r="AO110" s="981"/>
      <c r="AP110" s="983">
        <v>5</v>
      </c>
      <c r="AQ110" s="984"/>
      <c r="AR110" s="984"/>
      <c r="AS110" s="984"/>
      <c r="AT110" s="985"/>
      <c r="AU110" s="1019" t="s">
        <v>72</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8429988</v>
      </c>
      <c r="BR110" s="927"/>
      <c r="BS110" s="927"/>
      <c r="BT110" s="927"/>
      <c r="BU110" s="927"/>
      <c r="BV110" s="927">
        <v>7686412</v>
      </c>
      <c r="BW110" s="927"/>
      <c r="BX110" s="927"/>
      <c r="BY110" s="927"/>
      <c r="BZ110" s="927"/>
      <c r="CA110" s="927">
        <v>6592540</v>
      </c>
      <c r="CB110" s="927"/>
      <c r="CC110" s="927"/>
      <c r="CD110" s="927"/>
      <c r="CE110" s="927"/>
      <c r="CF110" s="951">
        <v>20.3</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448</v>
      </c>
      <c r="DH110" s="927"/>
      <c r="DI110" s="927"/>
      <c r="DJ110" s="927"/>
      <c r="DK110" s="927"/>
      <c r="DL110" s="927" t="s">
        <v>131</v>
      </c>
      <c r="DM110" s="927"/>
      <c r="DN110" s="927"/>
      <c r="DO110" s="927"/>
      <c r="DP110" s="927"/>
      <c r="DQ110" s="927" t="s">
        <v>131</v>
      </c>
      <c r="DR110" s="927"/>
      <c r="DS110" s="927"/>
      <c r="DT110" s="927"/>
      <c r="DU110" s="927"/>
      <c r="DV110" s="928" t="s">
        <v>131</v>
      </c>
      <c r="DW110" s="928"/>
      <c r="DX110" s="928"/>
      <c r="DY110" s="928"/>
      <c r="DZ110" s="929"/>
    </row>
    <row r="111" spans="1:131" s="247" customFormat="1" ht="26.25" customHeight="1" x14ac:dyDescent="0.2">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422</v>
      </c>
      <c r="AB111" s="1008"/>
      <c r="AC111" s="1008"/>
      <c r="AD111" s="1008"/>
      <c r="AE111" s="1009"/>
      <c r="AF111" s="1010" t="s">
        <v>422</v>
      </c>
      <c r="AG111" s="1008"/>
      <c r="AH111" s="1008"/>
      <c r="AI111" s="1008"/>
      <c r="AJ111" s="1009"/>
      <c r="AK111" s="1010" t="s">
        <v>422</v>
      </c>
      <c r="AL111" s="1008"/>
      <c r="AM111" s="1008"/>
      <c r="AN111" s="1008"/>
      <c r="AO111" s="1009"/>
      <c r="AP111" s="1011" t="s">
        <v>448</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v>137786</v>
      </c>
      <c r="BR111" s="899"/>
      <c r="BS111" s="899"/>
      <c r="BT111" s="899"/>
      <c r="BU111" s="899"/>
      <c r="BV111" s="899">
        <v>12832</v>
      </c>
      <c r="BW111" s="899"/>
      <c r="BX111" s="899"/>
      <c r="BY111" s="899"/>
      <c r="BZ111" s="899"/>
      <c r="CA111" s="899">
        <v>118912</v>
      </c>
      <c r="CB111" s="899"/>
      <c r="CC111" s="899"/>
      <c r="CD111" s="899"/>
      <c r="CE111" s="899"/>
      <c r="CF111" s="960">
        <v>0.4</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131</v>
      </c>
      <c r="DH111" s="899"/>
      <c r="DI111" s="899"/>
      <c r="DJ111" s="899"/>
      <c r="DK111" s="899"/>
      <c r="DL111" s="899" t="s">
        <v>131</v>
      </c>
      <c r="DM111" s="899"/>
      <c r="DN111" s="899"/>
      <c r="DO111" s="899"/>
      <c r="DP111" s="899"/>
      <c r="DQ111" s="899" t="s">
        <v>131</v>
      </c>
      <c r="DR111" s="899"/>
      <c r="DS111" s="899"/>
      <c r="DT111" s="899"/>
      <c r="DU111" s="899"/>
      <c r="DV111" s="876" t="s">
        <v>131</v>
      </c>
      <c r="DW111" s="876"/>
      <c r="DX111" s="876"/>
      <c r="DY111" s="876"/>
      <c r="DZ111" s="877"/>
    </row>
    <row r="112" spans="1:131" s="247" customFormat="1" ht="26.25" customHeight="1" x14ac:dyDescent="0.2">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131</v>
      </c>
      <c r="AB112" s="862"/>
      <c r="AC112" s="862"/>
      <c r="AD112" s="862"/>
      <c r="AE112" s="863"/>
      <c r="AF112" s="864" t="s">
        <v>131</v>
      </c>
      <c r="AG112" s="862"/>
      <c r="AH112" s="862"/>
      <c r="AI112" s="862"/>
      <c r="AJ112" s="863"/>
      <c r="AK112" s="864" t="s">
        <v>131</v>
      </c>
      <c r="AL112" s="862"/>
      <c r="AM112" s="862"/>
      <c r="AN112" s="862"/>
      <c r="AO112" s="863"/>
      <c r="AP112" s="909" t="s">
        <v>131</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14408205</v>
      </c>
      <c r="BR112" s="899"/>
      <c r="BS112" s="899"/>
      <c r="BT112" s="899"/>
      <c r="BU112" s="899"/>
      <c r="BV112" s="899">
        <v>24017622</v>
      </c>
      <c r="BW112" s="899"/>
      <c r="BX112" s="899"/>
      <c r="BY112" s="899"/>
      <c r="BZ112" s="899"/>
      <c r="CA112" s="899">
        <v>23267820</v>
      </c>
      <c r="CB112" s="899"/>
      <c r="CC112" s="899"/>
      <c r="CD112" s="899"/>
      <c r="CE112" s="899"/>
      <c r="CF112" s="960">
        <v>71.599999999999994</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131</v>
      </c>
      <c r="DH112" s="899"/>
      <c r="DI112" s="899"/>
      <c r="DJ112" s="899"/>
      <c r="DK112" s="899"/>
      <c r="DL112" s="899" t="s">
        <v>448</v>
      </c>
      <c r="DM112" s="899"/>
      <c r="DN112" s="899"/>
      <c r="DO112" s="899"/>
      <c r="DP112" s="899"/>
      <c r="DQ112" s="899" t="s">
        <v>131</v>
      </c>
      <c r="DR112" s="899"/>
      <c r="DS112" s="899"/>
      <c r="DT112" s="899"/>
      <c r="DU112" s="899"/>
      <c r="DV112" s="876" t="s">
        <v>448</v>
      </c>
      <c r="DW112" s="876"/>
      <c r="DX112" s="876"/>
      <c r="DY112" s="876"/>
      <c r="DZ112" s="877"/>
    </row>
    <row r="113" spans="1:130" s="247" customFormat="1" ht="26.25" customHeight="1" x14ac:dyDescent="0.2">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1315388</v>
      </c>
      <c r="AB113" s="1008"/>
      <c r="AC113" s="1008"/>
      <c r="AD113" s="1008"/>
      <c r="AE113" s="1009"/>
      <c r="AF113" s="1010">
        <v>1337259</v>
      </c>
      <c r="AG113" s="1008"/>
      <c r="AH113" s="1008"/>
      <c r="AI113" s="1008"/>
      <c r="AJ113" s="1009"/>
      <c r="AK113" s="1010">
        <v>1999672</v>
      </c>
      <c r="AL113" s="1008"/>
      <c r="AM113" s="1008"/>
      <c r="AN113" s="1008"/>
      <c r="AO113" s="1009"/>
      <c r="AP113" s="1011">
        <v>6.2</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5042346</v>
      </c>
      <c r="BR113" s="899"/>
      <c r="BS113" s="899"/>
      <c r="BT113" s="899"/>
      <c r="BU113" s="899"/>
      <c r="BV113" s="899">
        <v>4869448</v>
      </c>
      <c r="BW113" s="899"/>
      <c r="BX113" s="899"/>
      <c r="BY113" s="899"/>
      <c r="BZ113" s="899"/>
      <c r="CA113" s="899">
        <v>4465057</v>
      </c>
      <c r="CB113" s="899"/>
      <c r="CC113" s="899"/>
      <c r="CD113" s="899"/>
      <c r="CE113" s="899"/>
      <c r="CF113" s="960">
        <v>13.7</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448</v>
      </c>
      <c r="DM113" s="862"/>
      <c r="DN113" s="862"/>
      <c r="DO113" s="862"/>
      <c r="DP113" s="863"/>
      <c r="DQ113" s="864" t="s">
        <v>131</v>
      </c>
      <c r="DR113" s="862"/>
      <c r="DS113" s="862"/>
      <c r="DT113" s="862"/>
      <c r="DU113" s="863"/>
      <c r="DV113" s="909" t="s">
        <v>448</v>
      </c>
      <c r="DW113" s="910"/>
      <c r="DX113" s="910"/>
      <c r="DY113" s="910"/>
      <c r="DZ113" s="911"/>
    </row>
    <row r="114" spans="1:130" s="247" customFormat="1" ht="26.25" customHeight="1" x14ac:dyDescent="0.2">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239959</v>
      </c>
      <c r="AB114" s="862"/>
      <c r="AC114" s="862"/>
      <c r="AD114" s="862"/>
      <c r="AE114" s="863"/>
      <c r="AF114" s="864">
        <v>430846</v>
      </c>
      <c r="AG114" s="862"/>
      <c r="AH114" s="862"/>
      <c r="AI114" s="862"/>
      <c r="AJ114" s="863"/>
      <c r="AK114" s="864">
        <v>431227</v>
      </c>
      <c r="AL114" s="862"/>
      <c r="AM114" s="862"/>
      <c r="AN114" s="862"/>
      <c r="AO114" s="863"/>
      <c r="AP114" s="909">
        <v>1.3</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6780038</v>
      </c>
      <c r="BR114" s="899"/>
      <c r="BS114" s="899"/>
      <c r="BT114" s="899"/>
      <c r="BU114" s="899"/>
      <c r="BV114" s="899">
        <v>6193819</v>
      </c>
      <c r="BW114" s="899"/>
      <c r="BX114" s="899"/>
      <c r="BY114" s="899"/>
      <c r="BZ114" s="899"/>
      <c r="CA114" s="899">
        <v>6341342</v>
      </c>
      <c r="CB114" s="899"/>
      <c r="CC114" s="899"/>
      <c r="CD114" s="899"/>
      <c r="CE114" s="899"/>
      <c r="CF114" s="960">
        <v>19.5</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131</v>
      </c>
      <c r="DH114" s="862"/>
      <c r="DI114" s="862"/>
      <c r="DJ114" s="862"/>
      <c r="DK114" s="863"/>
      <c r="DL114" s="864" t="s">
        <v>131</v>
      </c>
      <c r="DM114" s="862"/>
      <c r="DN114" s="862"/>
      <c r="DO114" s="862"/>
      <c r="DP114" s="863"/>
      <c r="DQ114" s="864" t="s">
        <v>131</v>
      </c>
      <c r="DR114" s="862"/>
      <c r="DS114" s="862"/>
      <c r="DT114" s="862"/>
      <c r="DU114" s="863"/>
      <c r="DV114" s="909" t="s">
        <v>131</v>
      </c>
      <c r="DW114" s="910"/>
      <c r="DX114" s="910"/>
      <c r="DY114" s="910"/>
      <c r="DZ114" s="911"/>
    </row>
    <row r="115" spans="1:130" s="247" customFormat="1" ht="26.25" customHeight="1" x14ac:dyDescent="0.2">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131</v>
      </c>
      <c r="AB115" s="1008"/>
      <c r="AC115" s="1008"/>
      <c r="AD115" s="1008"/>
      <c r="AE115" s="1009"/>
      <c r="AF115" s="1010" t="s">
        <v>448</v>
      </c>
      <c r="AG115" s="1008"/>
      <c r="AH115" s="1008"/>
      <c r="AI115" s="1008"/>
      <c r="AJ115" s="1009"/>
      <c r="AK115" s="1010" t="s">
        <v>422</v>
      </c>
      <c r="AL115" s="1008"/>
      <c r="AM115" s="1008"/>
      <c r="AN115" s="1008"/>
      <c r="AO115" s="1009"/>
      <c r="AP115" s="1011" t="s">
        <v>422</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131</v>
      </c>
      <c r="BR115" s="899"/>
      <c r="BS115" s="899"/>
      <c r="BT115" s="899"/>
      <c r="BU115" s="899"/>
      <c r="BV115" s="899" t="s">
        <v>131</v>
      </c>
      <c r="BW115" s="899"/>
      <c r="BX115" s="899"/>
      <c r="BY115" s="899"/>
      <c r="BZ115" s="899"/>
      <c r="CA115" s="899" t="s">
        <v>448</v>
      </c>
      <c r="CB115" s="899"/>
      <c r="CC115" s="899"/>
      <c r="CD115" s="899"/>
      <c r="CE115" s="899"/>
      <c r="CF115" s="960" t="s">
        <v>448</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137786</v>
      </c>
      <c r="DH115" s="862"/>
      <c r="DI115" s="862"/>
      <c r="DJ115" s="862"/>
      <c r="DK115" s="863"/>
      <c r="DL115" s="864">
        <v>12832</v>
      </c>
      <c r="DM115" s="862"/>
      <c r="DN115" s="862"/>
      <c r="DO115" s="862"/>
      <c r="DP115" s="863"/>
      <c r="DQ115" s="864">
        <v>118912</v>
      </c>
      <c r="DR115" s="862"/>
      <c r="DS115" s="862"/>
      <c r="DT115" s="862"/>
      <c r="DU115" s="863"/>
      <c r="DV115" s="909">
        <v>0.4</v>
      </c>
      <c r="DW115" s="910"/>
      <c r="DX115" s="910"/>
      <c r="DY115" s="910"/>
      <c r="DZ115" s="911"/>
    </row>
    <row r="116" spans="1:130" s="247" customFormat="1" ht="26.25" customHeight="1" x14ac:dyDescent="0.2">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131</v>
      </c>
      <c r="AB116" s="862"/>
      <c r="AC116" s="862"/>
      <c r="AD116" s="862"/>
      <c r="AE116" s="863"/>
      <c r="AF116" s="864" t="s">
        <v>131</v>
      </c>
      <c r="AG116" s="862"/>
      <c r="AH116" s="862"/>
      <c r="AI116" s="862"/>
      <c r="AJ116" s="863"/>
      <c r="AK116" s="864" t="s">
        <v>422</v>
      </c>
      <c r="AL116" s="862"/>
      <c r="AM116" s="862"/>
      <c r="AN116" s="862"/>
      <c r="AO116" s="863"/>
      <c r="AP116" s="909" t="s">
        <v>131</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131</v>
      </c>
      <c r="BR116" s="899"/>
      <c r="BS116" s="899"/>
      <c r="BT116" s="899"/>
      <c r="BU116" s="899"/>
      <c r="BV116" s="899" t="s">
        <v>448</v>
      </c>
      <c r="BW116" s="899"/>
      <c r="BX116" s="899"/>
      <c r="BY116" s="899"/>
      <c r="BZ116" s="899"/>
      <c r="CA116" s="899" t="s">
        <v>448</v>
      </c>
      <c r="CB116" s="899"/>
      <c r="CC116" s="899"/>
      <c r="CD116" s="899"/>
      <c r="CE116" s="899"/>
      <c r="CF116" s="960" t="s">
        <v>448</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448</v>
      </c>
      <c r="DH116" s="862"/>
      <c r="DI116" s="862"/>
      <c r="DJ116" s="862"/>
      <c r="DK116" s="863"/>
      <c r="DL116" s="864" t="s">
        <v>131</v>
      </c>
      <c r="DM116" s="862"/>
      <c r="DN116" s="862"/>
      <c r="DO116" s="862"/>
      <c r="DP116" s="863"/>
      <c r="DQ116" s="864" t="s">
        <v>131</v>
      </c>
      <c r="DR116" s="862"/>
      <c r="DS116" s="862"/>
      <c r="DT116" s="862"/>
      <c r="DU116" s="863"/>
      <c r="DV116" s="909" t="s">
        <v>131</v>
      </c>
      <c r="DW116" s="910"/>
      <c r="DX116" s="910"/>
      <c r="DY116" s="910"/>
      <c r="DZ116" s="911"/>
    </row>
    <row r="117" spans="1:130" s="247" customFormat="1" ht="26.25" customHeight="1" x14ac:dyDescent="0.2">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3541858</v>
      </c>
      <c r="AB117" s="994"/>
      <c r="AC117" s="994"/>
      <c r="AD117" s="994"/>
      <c r="AE117" s="995"/>
      <c r="AF117" s="996">
        <v>3579211</v>
      </c>
      <c r="AG117" s="994"/>
      <c r="AH117" s="994"/>
      <c r="AI117" s="994"/>
      <c r="AJ117" s="995"/>
      <c r="AK117" s="996">
        <v>4053603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131</v>
      </c>
      <c r="BR117" s="899"/>
      <c r="BS117" s="899"/>
      <c r="BT117" s="899"/>
      <c r="BU117" s="899"/>
      <c r="BV117" s="899" t="s">
        <v>131</v>
      </c>
      <c r="BW117" s="899"/>
      <c r="BX117" s="899"/>
      <c r="BY117" s="899"/>
      <c r="BZ117" s="899"/>
      <c r="CA117" s="899" t="s">
        <v>131</v>
      </c>
      <c r="CB117" s="899"/>
      <c r="CC117" s="899"/>
      <c r="CD117" s="899"/>
      <c r="CE117" s="899"/>
      <c r="CF117" s="960" t="s">
        <v>131</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422</v>
      </c>
      <c r="DH117" s="862"/>
      <c r="DI117" s="862"/>
      <c r="DJ117" s="862"/>
      <c r="DK117" s="863"/>
      <c r="DL117" s="864" t="s">
        <v>448</v>
      </c>
      <c r="DM117" s="862"/>
      <c r="DN117" s="862"/>
      <c r="DO117" s="862"/>
      <c r="DP117" s="863"/>
      <c r="DQ117" s="864" t="s">
        <v>448</v>
      </c>
      <c r="DR117" s="862"/>
      <c r="DS117" s="862"/>
      <c r="DT117" s="862"/>
      <c r="DU117" s="863"/>
      <c r="DV117" s="909" t="s">
        <v>131</v>
      </c>
      <c r="DW117" s="910"/>
      <c r="DX117" s="910"/>
      <c r="DY117" s="910"/>
      <c r="DZ117" s="911"/>
    </row>
    <row r="118" spans="1:130" s="247" customFormat="1" ht="26.25" customHeight="1" x14ac:dyDescent="0.2">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312</v>
      </c>
      <c r="AG118" s="987"/>
      <c r="AH118" s="987"/>
      <c r="AI118" s="987"/>
      <c r="AJ118" s="988"/>
      <c r="AK118" s="989" t="s">
        <v>311</v>
      </c>
      <c r="AL118" s="987"/>
      <c r="AM118" s="987"/>
      <c r="AN118" s="987"/>
      <c r="AO118" s="988"/>
      <c r="AP118" s="990" t="s">
        <v>442</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131</v>
      </c>
      <c r="BR118" s="930"/>
      <c r="BS118" s="930"/>
      <c r="BT118" s="930"/>
      <c r="BU118" s="930"/>
      <c r="BV118" s="930" t="s">
        <v>448</v>
      </c>
      <c r="BW118" s="930"/>
      <c r="BX118" s="930"/>
      <c r="BY118" s="930"/>
      <c r="BZ118" s="930"/>
      <c r="CA118" s="930" t="s">
        <v>422</v>
      </c>
      <c r="CB118" s="930"/>
      <c r="CC118" s="930"/>
      <c r="CD118" s="930"/>
      <c r="CE118" s="930"/>
      <c r="CF118" s="960" t="s">
        <v>131</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422</v>
      </c>
      <c r="DH118" s="862"/>
      <c r="DI118" s="862"/>
      <c r="DJ118" s="862"/>
      <c r="DK118" s="863"/>
      <c r="DL118" s="864" t="s">
        <v>422</v>
      </c>
      <c r="DM118" s="862"/>
      <c r="DN118" s="862"/>
      <c r="DO118" s="862"/>
      <c r="DP118" s="863"/>
      <c r="DQ118" s="864" t="s">
        <v>131</v>
      </c>
      <c r="DR118" s="862"/>
      <c r="DS118" s="862"/>
      <c r="DT118" s="862"/>
      <c r="DU118" s="863"/>
      <c r="DV118" s="909" t="s">
        <v>131</v>
      </c>
      <c r="DW118" s="910"/>
      <c r="DX118" s="910"/>
      <c r="DY118" s="910"/>
      <c r="DZ118" s="911"/>
    </row>
    <row r="119" spans="1:130" s="247" customFormat="1" ht="26.25" customHeight="1" x14ac:dyDescent="0.2">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422</v>
      </c>
      <c r="AG119" s="980"/>
      <c r="AH119" s="980"/>
      <c r="AI119" s="980"/>
      <c r="AJ119" s="981"/>
      <c r="AK119" s="982" t="s">
        <v>422</v>
      </c>
      <c r="AL119" s="980"/>
      <c r="AM119" s="980"/>
      <c r="AN119" s="980"/>
      <c r="AO119" s="981"/>
      <c r="AP119" s="983" t="s">
        <v>422</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473</v>
      </c>
      <c r="BP119" s="963"/>
      <c r="BQ119" s="967">
        <v>34798363</v>
      </c>
      <c r="BR119" s="930"/>
      <c r="BS119" s="930"/>
      <c r="BT119" s="930"/>
      <c r="BU119" s="930"/>
      <c r="BV119" s="930">
        <v>42780133</v>
      </c>
      <c r="BW119" s="930"/>
      <c r="BX119" s="930"/>
      <c r="BY119" s="930"/>
      <c r="BZ119" s="930"/>
      <c r="CA119" s="930">
        <v>40785671</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448</v>
      </c>
      <c r="DH119" s="845"/>
      <c r="DI119" s="845"/>
      <c r="DJ119" s="845"/>
      <c r="DK119" s="846"/>
      <c r="DL119" s="847" t="s">
        <v>131</v>
      </c>
      <c r="DM119" s="845"/>
      <c r="DN119" s="845"/>
      <c r="DO119" s="845"/>
      <c r="DP119" s="846"/>
      <c r="DQ119" s="847" t="s">
        <v>131</v>
      </c>
      <c r="DR119" s="845"/>
      <c r="DS119" s="845"/>
      <c r="DT119" s="845"/>
      <c r="DU119" s="846"/>
      <c r="DV119" s="933" t="s">
        <v>448</v>
      </c>
      <c r="DW119" s="934"/>
      <c r="DX119" s="934"/>
      <c r="DY119" s="934"/>
      <c r="DZ119" s="935"/>
    </row>
    <row r="120" spans="1:130" s="247" customFormat="1" ht="26.25" customHeight="1" x14ac:dyDescent="0.2">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422</v>
      </c>
      <c r="AB120" s="862"/>
      <c r="AC120" s="862"/>
      <c r="AD120" s="862"/>
      <c r="AE120" s="863"/>
      <c r="AF120" s="864" t="s">
        <v>448</v>
      </c>
      <c r="AG120" s="862"/>
      <c r="AH120" s="862"/>
      <c r="AI120" s="862"/>
      <c r="AJ120" s="863"/>
      <c r="AK120" s="864" t="s">
        <v>422</v>
      </c>
      <c r="AL120" s="862"/>
      <c r="AM120" s="862"/>
      <c r="AN120" s="862"/>
      <c r="AO120" s="863"/>
      <c r="AP120" s="909" t="s">
        <v>448</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27339097</v>
      </c>
      <c r="BR120" s="927"/>
      <c r="BS120" s="927"/>
      <c r="BT120" s="927"/>
      <c r="BU120" s="927"/>
      <c r="BV120" s="927">
        <v>26186952</v>
      </c>
      <c r="BW120" s="927"/>
      <c r="BX120" s="927"/>
      <c r="BY120" s="927"/>
      <c r="BZ120" s="927"/>
      <c r="CA120" s="927">
        <v>26734031</v>
      </c>
      <c r="CB120" s="927"/>
      <c r="CC120" s="927"/>
      <c r="CD120" s="927"/>
      <c r="CE120" s="927"/>
      <c r="CF120" s="951">
        <v>82.2</v>
      </c>
      <c r="CG120" s="952"/>
      <c r="CH120" s="952"/>
      <c r="CI120" s="952"/>
      <c r="CJ120" s="952"/>
      <c r="CK120" s="953" t="s">
        <v>477</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v>4865378</v>
      </c>
      <c r="DH120" s="927"/>
      <c r="DI120" s="927"/>
      <c r="DJ120" s="927"/>
      <c r="DK120" s="927"/>
      <c r="DL120" s="927">
        <v>15178707</v>
      </c>
      <c r="DM120" s="927"/>
      <c r="DN120" s="927"/>
      <c r="DO120" s="927"/>
      <c r="DP120" s="927"/>
      <c r="DQ120" s="927">
        <v>16341607</v>
      </c>
      <c r="DR120" s="927"/>
      <c r="DS120" s="927"/>
      <c r="DT120" s="927"/>
      <c r="DU120" s="927"/>
      <c r="DV120" s="928">
        <v>50.3</v>
      </c>
      <c r="DW120" s="928"/>
      <c r="DX120" s="928"/>
      <c r="DY120" s="928"/>
      <c r="DZ120" s="929"/>
    </row>
    <row r="121" spans="1:130" s="247" customFormat="1" ht="26.25" customHeight="1" x14ac:dyDescent="0.2">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422</v>
      </c>
      <c r="AB121" s="862"/>
      <c r="AC121" s="862"/>
      <c r="AD121" s="862"/>
      <c r="AE121" s="863"/>
      <c r="AF121" s="864" t="s">
        <v>131</v>
      </c>
      <c r="AG121" s="862"/>
      <c r="AH121" s="862"/>
      <c r="AI121" s="862"/>
      <c r="AJ121" s="863"/>
      <c r="AK121" s="864" t="s">
        <v>422</v>
      </c>
      <c r="AL121" s="862"/>
      <c r="AM121" s="862"/>
      <c r="AN121" s="862"/>
      <c r="AO121" s="863"/>
      <c r="AP121" s="909" t="s">
        <v>448</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8526244</v>
      </c>
      <c r="BR121" s="899"/>
      <c r="BS121" s="899"/>
      <c r="BT121" s="899"/>
      <c r="BU121" s="899"/>
      <c r="BV121" s="899">
        <v>8367681</v>
      </c>
      <c r="BW121" s="899"/>
      <c r="BX121" s="899"/>
      <c r="BY121" s="899"/>
      <c r="BZ121" s="899"/>
      <c r="CA121" s="899">
        <v>8328543</v>
      </c>
      <c r="CB121" s="899"/>
      <c r="CC121" s="899"/>
      <c r="CD121" s="899"/>
      <c r="CE121" s="899"/>
      <c r="CF121" s="960">
        <v>25.6</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t="s">
        <v>131</v>
      </c>
      <c r="DH121" s="899"/>
      <c r="DI121" s="899"/>
      <c r="DJ121" s="899"/>
      <c r="DK121" s="899"/>
      <c r="DL121" s="899" t="s">
        <v>422</v>
      </c>
      <c r="DM121" s="899"/>
      <c r="DN121" s="899"/>
      <c r="DO121" s="899"/>
      <c r="DP121" s="899"/>
      <c r="DQ121" s="899">
        <v>5134768</v>
      </c>
      <c r="DR121" s="899"/>
      <c r="DS121" s="899"/>
      <c r="DT121" s="899"/>
      <c r="DU121" s="899"/>
      <c r="DV121" s="876">
        <v>15.8</v>
      </c>
      <c r="DW121" s="876"/>
      <c r="DX121" s="876"/>
      <c r="DY121" s="876"/>
      <c r="DZ121" s="877"/>
    </row>
    <row r="122" spans="1:130" s="247" customFormat="1" ht="26.25" customHeight="1" x14ac:dyDescent="0.2">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422</v>
      </c>
      <c r="AB122" s="862"/>
      <c r="AC122" s="862"/>
      <c r="AD122" s="862"/>
      <c r="AE122" s="863"/>
      <c r="AF122" s="864" t="s">
        <v>131</v>
      </c>
      <c r="AG122" s="862"/>
      <c r="AH122" s="862"/>
      <c r="AI122" s="862"/>
      <c r="AJ122" s="863"/>
      <c r="AK122" s="864" t="s">
        <v>131</v>
      </c>
      <c r="AL122" s="862"/>
      <c r="AM122" s="862"/>
      <c r="AN122" s="862"/>
      <c r="AO122" s="863"/>
      <c r="AP122" s="909" t="s">
        <v>131</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23560249</v>
      </c>
      <c r="BR122" s="930"/>
      <c r="BS122" s="930"/>
      <c r="BT122" s="930"/>
      <c r="BU122" s="930"/>
      <c r="BV122" s="930">
        <v>24339371</v>
      </c>
      <c r="BW122" s="930"/>
      <c r="BX122" s="930"/>
      <c r="BY122" s="930"/>
      <c r="BZ122" s="930"/>
      <c r="CA122" s="930">
        <v>22514011</v>
      </c>
      <c r="CB122" s="930"/>
      <c r="CC122" s="930"/>
      <c r="CD122" s="930"/>
      <c r="CE122" s="930"/>
      <c r="CF122" s="931">
        <v>69.3</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v>1310110</v>
      </c>
      <c r="DH122" s="899"/>
      <c r="DI122" s="899"/>
      <c r="DJ122" s="899"/>
      <c r="DK122" s="899"/>
      <c r="DL122" s="899">
        <v>1103963</v>
      </c>
      <c r="DM122" s="899"/>
      <c r="DN122" s="899"/>
      <c r="DO122" s="899"/>
      <c r="DP122" s="899"/>
      <c r="DQ122" s="899">
        <v>868892</v>
      </c>
      <c r="DR122" s="899"/>
      <c r="DS122" s="899"/>
      <c r="DT122" s="899"/>
      <c r="DU122" s="899"/>
      <c r="DV122" s="876">
        <v>2.7</v>
      </c>
      <c r="DW122" s="876"/>
      <c r="DX122" s="876"/>
      <c r="DY122" s="876"/>
      <c r="DZ122" s="877"/>
    </row>
    <row r="123" spans="1:130" s="247" customFormat="1" ht="26.25" customHeight="1" x14ac:dyDescent="0.2">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422</v>
      </c>
      <c r="AG123" s="862"/>
      <c r="AH123" s="862"/>
      <c r="AI123" s="862"/>
      <c r="AJ123" s="863"/>
      <c r="AK123" s="864" t="s">
        <v>131</v>
      </c>
      <c r="AL123" s="862"/>
      <c r="AM123" s="862"/>
      <c r="AN123" s="862"/>
      <c r="AO123" s="863"/>
      <c r="AP123" s="909" t="s">
        <v>422</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483</v>
      </c>
      <c r="BP123" s="963"/>
      <c r="BQ123" s="917">
        <v>59425590</v>
      </c>
      <c r="BR123" s="918"/>
      <c r="BS123" s="918"/>
      <c r="BT123" s="918"/>
      <c r="BU123" s="918"/>
      <c r="BV123" s="918">
        <v>58894004</v>
      </c>
      <c r="BW123" s="918"/>
      <c r="BX123" s="918"/>
      <c r="BY123" s="918"/>
      <c r="BZ123" s="918"/>
      <c r="CA123" s="918">
        <v>57576585</v>
      </c>
      <c r="CB123" s="918"/>
      <c r="CC123" s="918"/>
      <c r="CD123" s="918"/>
      <c r="CE123" s="918"/>
      <c r="CF123" s="828"/>
      <c r="CG123" s="829"/>
      <c r="CH123" s="829"/>
      <c r="CI123" s="829"/>
      <c r="CJ123" s="919"/>
      <c r="CK123" s="954"/>
      <c r="CL123" s="940"/>
      <c r="CM123" s="940"/>
      <c r="CN123" s="940"/>
      <c r="CO123" s="941"/>
      <c r="CP123" s="920" t="s">
        <v>484</v>
      </c>
      <c r="CQ123" s="921"/>
      <c r="CR123" s="921"/>
      <c r="CS123" s="921"/>
      <c r="CT123" s="921"/>
      <c r="CU123" s="921"/>
      <c r="CV123" s="921"/>
      <c r="CW123" s="921"/>
      <c r="CX123" s="921"/>
      <c r="CY123" s="921"/>
      <c r="CZ123" s="921"/>
      <c r="DA123" s="921"/>
      <c r="DB123" s="921"/>
      <c r="DC123" s="921"/>
      <c r="DD123" s="921"/>
      <c r="DE123" s="921"/>
      <c r="DF123" s="922"/>
      <c r="DG123" s="861">
        <v>1056642</v>
      </c>
      <c r="DH123" s="862"/>
      <c r="DI123" s="862"/>
      <c r="DJ123" s="862"/>
      <c r="DK123" s="863"/>
      <c r="DL123" s="864">
        <v>851246</v>
      </c>
      <c r="DM123" s="862"/>
      <c r="DN123" s="862"/>
      <c r="DO123" s="862"/>
      <c r="DP123" s="863"/>
      <c r="DQ123" s="864">
        <v>716926</v>
      </c>
      <c r="DR123" s="862"/>
      <c r="DS123" s="862"/>
      <c r="DT123" s="862"/>
      <c r="DU123" s="863"/>
      <c r="DV123" s="909">
        <v>2.2000000000000002</v>
      </c>
      <c r="DW123" s="910"/>
      <c r="DX123" s="910"/>
      <c r="DY123" s="910"/>
      <c r="DZ123" s="911"/>
    </row>
    <row r="124" spans="1:130" s="247" customFormat="1" ht="26.25" customHeight="1" thickBot="1" x14ac:dyDescent="0.25">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131</v>
      </c>
      <c r="AB124" s="862"/>
      <c r="AC124" s="862"/>
      <c r="AD124" s="862"/>
      <c r="AE124" s="863"/>
      <c r="AF124" s="864" t="s">
        <v>422</v>
      </c>
      <c r="AG124" s="862"/>
      <c r="AH124" s="862"/>
      <c r="AI124" s="862"/>
      <c r="AJ124" s="863"/>
      <c r="AK124" s="864" t="s">
        <v>131</v>
      </c>
      <c r="AL124" s="862"/>
      <c r="AM124" s="862"/>
      <c r="AN124" s="862"/>
      <c r="AO124" s="863"/>
      <c r="AP124" s="909" t="s">
        <v>422</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422</v>
      </c>
      <c r="BR124" s="916"/>
      <c r="BS124" s="916"/>
      <c r="BT124" s="916"/>
      <c r="BU124" s="916"/>
      <c r="BV124" s="916" t="s">
        <v>422</v>
      </c>
      <c r="BW124" s="916"/>
      <c r="BX124" s="916"/>
      <c r="BY124" s="916"/>
      <c r="BZ124" s="916"/>
      <c r="CA124" s="916" t="s">
        <v>131</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7176075</v>
      </c>
      <c r="DH124" s="845"/>
      <c r="DI124" s="845"/>
      <c r="DJ124" s="845"/>
      <c r="DK124" s="846"/>
      <c r="DL124" s="847">
        <v>6883706</v>
      </c>
      <c r="DM124" s="845"/>
      <c r="DN124" s="845"/>
      <c r="DO124" s="845"/>
      <c r="DP124" s="846"/>
      <c r="DQ124" s="847">
        <v>205627</v>
      </c>
      <c r="DR124" s="845"/>
      <c r="DS124" s="845"/>
      <c r="DT124" s="845"/>
      <c r="DU124" s="846"/>
      <c r="DV124" s="933">
        <v>0.6</v>
      </c>
      <c r="DW124" s="934"/>
      <c r="DX124" s="934"/>
      <c r="DY124" s="934"/>
      <c r="DZ124" s="935"/>
    </row>
    <row r="125" spans="1:130" s="247" customFormat="1" ht="26.25" customHeight="1" x14ac:dyDescent="0.2">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131</v>
      </c>
      <c r="AB125" s="862"/>
      <c r="AC125" s="862"/>
      <c r="AD125" s="862"/>
      <c r="AE125" s="863"/>
      <c r="AF125" s="864" t="s">
        <v>131</v>
      </c>
      <c r="AG125" s="862"/>
      <c r="AH125" s="862"/>
      <c r="AI125" s="862"/>
      <c r="AJ125" s="863"/>
      <c r="AK125" s="864" t="s">
        <v>131</v>
      </c>
      <c r="AL125" s="862"/>
      <c r="AM125" s="862"/>
      <c r="AN125" s="862"/>
      <c r="AO125" s="863"/>
      <c r="AP125" s="909" t="s">
        <v>448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448</v>
      </c>
      <c r="DM125" s="927"/>
      <c r="DN125" s="927"/>
      <c r="DO125" s="927"/>
      <c r="DP125" s="927"/>
      <c r="DQ125" s="927" t="s">
        <v>131</v>
      </c>
      <c r="DR125" s="927"/>
      <c r="DS125" s="927"/>
      <c r="DT125" s="927"/>
      <c r="DU125" s="927"/>
      <c r="DV125" s="928" t="s">
        <v>131</v>
      </c>
      <c r="DW125" s="928"/>
      <c r="DX125" s="928"/>
      <c r="DY125" s="928"/>
      <c r="DZ125" s="929"/>
    </row>
    <row r="126" spans="1:130" s="247" customFormat="1" ht="26.25" customHeight="1" thickBot="1" x14ac:dyDescent="0.25">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131</v>
      </c>
      <c r="AB126" s="862"/>
      <c r="AC126" s="862"/>
      <c r="AD126" s="862"/>
      <c r="AE126" s="863"/>
      <c r="AF126" s="864" t="s">
        <v>448</v>
      </c>
      <c r="AG126" s="862"/>
      <c r="AH126" s="862"/>
      <c r="AI126" s="862"/>
      <c r="AJ126" s="863"/>
      <c r="AK126" s="864" t="s">
        <v>131</v>
      </c>
      <c r="AL126" s="862"/>
      <c r="AM126" s="862"/>
      <c r="AN126" s="862"/>
      <c r="AO126" s="863"/>
      <c r="AP126" s="909" t="s">
        <v>131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131</v>
      </c>
      <c r="DH126" s="899"/>
      <c r="DI126" s="899"/>
      <c r="DJ126" s="899"/>
      <c r="DK126" s="899"/>
      <c r="DL126" s="899" t="s">
        <v>131</v>
      </c>
      <c r="DM126" s="899"/>
      <c r="DN126" s="899"/>
      <c r="DO126" s="899"/>
      <c r="DP126" s="899"/>
      <c r="DQ126" s="899" t="s">
        <v>448</v>
      </c>
      <c r="DR126" s="899"/>
      <c r="DS126" s="899"/>
      <c r="DT126" s="899"/>
      <c r="DU126" s="899"/>
      <c r="DV126" s="876" t="s">
        <v>448</v>
      </c>
      <c r="DW126" s="876"/>
      <c r="DX126" s="876"/>
      <c r="DY126" s="876"/>
      <c r="DZ126" s="877"/>
    </row>
    <row r="127" spans="1:130" s="247" customFormat="1" ht="26.25" customHeight="1" x14ac:dyDescent="0.2">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131</v>
      </c>
      <c r="AB127" s="862"/>
      <c r="AC127" s="862"/>
      <c r="AD127" s="862"/>
      <c r="AE127" s="863"/>
      <c r="AF127" s="864" t="s">
        <v>131</v>
      </c>
      <c r="AG127" s="862"/>
      <c r="AH127" s="862"/>
      <c r="AI127" s="862"/>
      <c r="AJ127" s="863"/>
      <c r="AK127" s="864" t="s">
        <v>131</v>
      </c>
      <c r="AL127" s="862"/>
      <c r="AM127" s="862"/>
      <c r="AN127" s="862"/>
      <c r="AO127" s="863"/>
      <c r="AP127" s="909" t="s">
        <v>448</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131</v>
      </c>
      <c r="DH127" s="899"/>
      <c r="DI127" s="899"/>
      <c r="DJ127" s="899"/>
      <c r="DK127" s="899"/>
      <c r="DL127" s="899" t="s">
        <v>131</v>
      </c>
      <c r="DM127" s="899"/>
      <c r="DN127" s="899"/>
      <c r="DO127" s="899"/>
      <c r="DP127" s="899"/>
      <c r="DQ127" s="899" t="s">
        <v>448</v>
      </c>
      <c r="DR127" s="899"/>
      <c r="DS127" s="899"/>
      <c r="DT127" s="899"/>
      <c r="DU127" s="899"/>
      <c r="DV127" s="876" t="s">
        <v>131</v>
      </c>
      <c r="DW127" s="876"/>
      <c r="DX127" s="876"/>
      <c r="DY127" s="876"/>
      <c r="DZ127" s="877"/>
    </row>
    <row r="128" spans="1:130" s="247" customFormat="1" ht="26.25" customHeight="1" thickBot="1" x14ac:dyDescent="0.25">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1324898</v>
      </c>
      <c r="AB128" s="883"/>
      <c r="AC128" s="883"/>
      <c r="AD128" s="883"/>
      <c r="AE128" s="884"/>
      <c r="AF128" s="885">
        <v>1177749</v>
      </c>
      <c r="AG128" s="883"/>
      <c r="AH128" s="883"/>
      <c r="AI128" s="883"/>
      <c r="AJ128" s="884"/>
      <c r="AK128" s="885">
        <v>1402852</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448</v>
      </c>
      <c r="BG128" s="869"/>
      <c r="BH128" s="869"/>
      <c r="BI128" s="869"/>
      <c r="BJ128" s="869"/>
      <c r="BK128" s="869"/>
      <c r="BL128" s="892"/>
      <c r="BM128" s="868">
        <v>11.61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448</v>
      </c>
      <c r="DH128" s="873"/>
      <c r="DI128" s="873"/>
      <c r="DJ128" s="873"/>
      <c r="DK128" s="873"/>
      <c r="DL128" s="873" t="s">
        <v>131</v>
      </c>
      <c r="DM128" s="873"/>
      <c r="DN128" s="873"/>
      <c r="DO128" s="873"/>
      <c r="DP128" s="873"/>
      <c r="DQ128" s="873" t="s">
        <v>131</v>
      </c>
      <c r="DR128" s="873"/>
      <c r="DS128" s="873"/>
      <c r="DT128" s="873"/>
      <c r="DU128" s="873"/>
      <c r="DV128" s="874" t="s">
        <v>448</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33512752</v>
      </c>
      <c r="AB129" s="862"/>
      <c r="AC129" s="862"/>
      <c r="AD129" s="862"/>
      <c r="AE129" s="863"/>
      <c r="AF129" s="864">
        <v>33866276</v>
      </c>
      <c r="AG129" s="862"/>
      <c r="AH129" s="862"/>
      <c r="AI129" s="862"/>
      <c r="AJ129" s="863"/>
      <c r="AK129" s="864">
        <v>34893260</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131</v>
      </c>
      <c r="BG129" s="852"/>
      <c r="BH129" s="852"/>
      <c r="BI129" s="852"/>
      <c r="BJ129" s="852"/>
      <c r="BK129" s="852"/>
      <c r="BL129" s="853"/>
      <c r="BM129" s="851">
        <v>16.61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2609863</v>
      </c>
      <c r="AB130" s="862"/>
      <c r="AC130" s="862"/>
      <c r="AD130" s="862"/>
      <c r="AE130" s="863"/>
      <c r="AF130" s="864">
        <v>2573607</v>
      </c>
      <c r="AG130" s="862"/>
      <c r="AH130" s="862"/>
      <c r="AI130" s="862"/>
      <c r="AJ130" s="863"/>
      <c r="AK130" s="864">
        <v>2387388</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-0.3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30902889</v>
      </c>
      <c r="AB131" s="845"/>
      <c r="AC131" s="845"/>
      <c r="AD131" s="845"/>
      <c r="AE131" s="846"/>
      <c r="AF131" s="847">
        <v>31292669</v>
      </c>
      <c r="AG131" s="845"/>
      <c r="AH131" s="845"/>
      <c r="AI131" s="845"/>
      <c r="AJ131" s="846"/>
      <c r="AK131" s="847">
        <v>32505872</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131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-1.2714118729999999</v>
      </c>
      <c r="AB132" s="825"/>
      <c r="AC132" s="825"/>
      <c r="AD132" s="825"/>
      <c r="AE132" s="826"/>
      <c r="AF132" s="827">
        <v>-0.55011287099999995</v>
      </c>
      <c r="AG132" s="825"/>
      <c r="AH132" s="825"/>
      <c r="AI132" s="825"/>
      <c r="AJ132" s="826"/>
      <c r="AK132" s="827">
        <v>0.81020130800000001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-0.2</v>
      </c>
      <c r="AB133" s="804"/>
      <c r="AC133" s="804"/>
      <c r="AD133" s="804"/>
      <c r="AE133" s="805"/>
      <c r="AF133" s="803">
        <v>-0.5</v>
      </c>
      <c r="AG133" s="804"/>
      <c r="AH133" s="804"/>
      <c r="AI133" s="804"/>
      <c r="AJ133" s="805"/>
      <c r="AK133" s="803">
        <v>-0.3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SltplA5h8jTaIRZC6EAlJeajZGVKZTKKS0xjrYAWPvrVSXVeokTWwP4NkmQTNAl/vExfCSj+u+SuHFQFk1tMEA==" saltValue="Q4ff81VzSRm7nslHwgs1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6cvB/lXvdOfr87Qa44VrqIQtvktqQ0iM2g6+HszUXtIZfZcfC8ckMOSu1xTtC/EFl+Zfa1BkMYoK8oB4+XlinQ==" saltValue="f7PYbrePsiZC64VAdGrm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AjDX8aH1Z8paXaCYaNNwXjKahnY4n6CLMVwco+q6Xo3atcqIS/WjwR/rOpcw8Z5tAB4srj2rILssNzKZ3jemA==" saltValue="Q0spf2dmy8bmoW6xiANB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7230017</v>
      </c>
      <c r="AP9" s="313">
        <v>47247</v>
      </c>
      <c r="AQ9" s="314">
        <v>56673</v>
      </c>
      <c r="AR9" s="315">
        <v>-16.600000000000001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873124</v>
      </c>
      <c r="AP10" s="316">
        <v>5706</v>
      </c>
      <c r="AQ10" s="317">
        <v>5368</v>
      </c>
      <c r="AR10" s="318">
        <v>6.3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235686</v>
      </c>
      <c r="AP11" s="316">
        <v>1540</v>
      </c>
      <c r="AQ11" s="317">
        <v>4535</v>
      </c>
      <c r="AR11" s="318">
        <v>-66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1729</v>
      </c>
      <c r="AR12" s="318" t="s">
        <v>522</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v>17</v>
      </c>
      <c r="AR13" s="318" t="s">
        <v>522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191548</v>
      </c>
      <c r="AP14" s="316">
        <v>1252</v>
      </c>
      <c r="AQ14" s="317">
        <v>2055</v>
      </c>
      <c r="AR14" s="318">
        <v>-39.1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148076</v>
      </c>
      <c r="AP15" s="316">
        <v>968</v>
      </c>
      <c r="AQ15" s="317">
        <v>1911</v>
      </c>
      <c r="AR15" s="318">
        <v>-49.3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-377899</v>
      </c>
      <c r="AP16" s="316">
        <v>-2470</v>
      </c>
      <c r="AQ16" s="317">
        <v>-4501</v>
      </c>
      <c r="AR16" s="318">
        <v>-45.1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8300552</v>
      </c>
      <c r="AP17" s="316">
        <v>54243</v>
      </c>
      <c r="AQ17" s="317">
        <v>67788</v>
      </c>
      <c r="AR17" s="318">
        <v>-20</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6.05</v>
      </c>
      <c r="AP21" s="329">
        <v>6.66</v>
      </c>
      <c r="AQ21" s="330">
        <v>-0.61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101.3</v>
      </c>
      <c r="AP22" s="334">
        <v>99.7</v>
      </c>
      <c r="AQ22" s="335">
        <v>1.6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1622704</v>
      </c>
      <c r="AP32" s="343">
        <v>10604</v>
      </c>
      <c r="AQ32" s="344">
        <v>35263</v>
      </c>
      <c r="AR32" s="345">
        <v>-69.900000000000006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10</v>
      </c>
      <c r="AR34" s="345" t="s">
        <v>522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1999672</v>
      </c>
      <c r="AP35" s="343">
        <v>13068</v>
      </c>
      <c r="AQ35" s="344">
        <v>11974</v>
      </c>
      <c r="AR35" s="345">
        <v>9.1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431227</v>
      </c>
      <c r="AP36" s="343">
        <v>2818</v>
      </c>
      <c r="AQ36" s="344">
        <v>1702</v>
      </c>
      <c r="AR36" s="345">
        <v>65.599999999999994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t="s">
        <v>522</v>
      </c>
      <c r="AP37" s="343" t="s">
        <v>522</v>
      </c>
      <c r="AQ37" s="344">
        <v>411</v>
      </c>
      <c r="AR37" s="345" t="s">
        <v>522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0</v>
      </c>
      <c r="AR38" s="335" t="s">
        <v>522</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-1402852</v>
      </c>
      <c r="AP39" s="343">
        <v>-9167</v>
      </c>
      <c r="AQ39" s="344">
        <v>-7482</v>
      </c>
      <c r="AR39" s="345">
        <v>22.5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-2387388</v>
      </c>
      <c r="AP40" s="343">
        <v>-15601</v>
      </c>
      <c r="AQ40" s="344">
        <v>-32073</v>
      </c>
      <c r="AR40" s="345">
        <v>-51.4</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263363</v>
      </c>
      <c r="AP41" s="343">
        <v>1721</v>
      </c>
      <c r="AQ41" s="344">
        <v>9805</v>
      </c>
      <c r="AR41" s="345">
        <v>-82.4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6882713</v>
      </c>
      <c r="AN51" s="365">
        <v>44793</v>
      </c>
      <c r="AO51" s="366">
        <v>-29.5</v>
      </c>
      <c r="AP51" s="367">
        <v>46440</v>
      </c>
      <c r="AQ51" s="368">
        <v>-13.4</v>
      </c>
      <c r="AR51" s="369">
        <v>-16.100000000000001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5471801</v>
      </c>
      <c r="AN52" s="373">
        <v>35611</v>
      </c>
      <c r="AO52" s="374">
        <v>-17</v>
      </c>
      <c r="AP52" s="375">
        <v>27658</v>
      </c>
      <c r="AQ52" s="376">
        <v>-2.4</v>
      </c>
      <c r="AR52" s="377">
        <v>-14.6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5814162</v>
      </c>
      <c r="AN53" s="365">
        <v>37884</v>
      </c>
      <c r="AO53" s="366">
        <v>-15.4</v>
      </c>
      <c r="AP53" s="367">
        <v>63257</v>
      </c>
      <c r="AQ53" s="368">
        <v>36.200000000000003</v>
      </c>
      <c r="AR53" s="369">
        <v>-51.6</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4260765</v>
      </c>
      <c r="AN54" s="373">
        <v>27763</v>
      </c>
      <c r="AO54" s="374">
        <v>-22</v>
      </c>
      <c r="AP54" s="375">
        <v>27259</v>
      </c>
      <c r="AQ54" s="376">
        <v>-1.4</v>
      </c>
      <c r="AR54" s="377">
        <v>-20.6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5123087</v>
      </c>
      <c r="AN55" s="365">
        <v>33463</v>
      </c>
      <c r="AO55" s="366">
        <v>-11.7</v>
      </c>
      <c r="AP55" s="367">
        <v>52308</v>
      </c>
      <c r="AQ55" s="368">
        <v>-17.3</v>
      </c>
      <c r="AR55" s="369">
        <v>5.6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3675183</v>
      </c>
      <c r="AN56" s="373">
        <v>24006</v>
      </c>
      <c r="AO56" s="374">
        <v>-13.5</v>
      </c>
      <c r="AP56" s="375">
        <v>28695</v>
      </c>
      <c r="AQ56" s="376">
        <v>5.3</v>
      </c>
      <c r="AR56" s="377">
        <v>-18.8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6602088</v>
      </c>
      <c r="AN57" s="365">
        <v>43159</v>
      </c>
      <c r="AO57" s="366">
        <v>29</v>
      </c>
      <c r="AP57" s="367">
        <v>46402</v>
      </c>
      <c r="AQ57" s="368">
        <v>-11.3</v>
      </c>
      <c r="AR57" s="369">
        <v>40.299999999999997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4699426</v>
      </c>
      <c r="AN58" s="373">
        <v>30721</v>
      </c>
      <c r="AO58" s="374">
        <v>28</v>
      </c>
      <c r="AP58" s="375">
        <v>26897</v>
      </c>
      <c r="AQ58" s="376">
        <v>-6.3</v>
      </c>
      <c r="AR58" s="377">
        <v>34.299999999999997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5532777</v>
      </c>
      <c r="AN59" s="365">
        <v>36156</v>
      </c>
      <c r="AO59" s="366">
        <v>-16.2</v>
      </c>
      <c r="AP59" s="367">
        <v>66343</v>
      </c>
      <c r="AQ59" s="368">
        <v>43</v>
      </c>
      <c r="AR59" s="369">
        <v>-59.2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4280277</v>
      </c>
      <c r="AN60" s="373">
        <v>27971</v>
      </c>
      <c r="AO60" s="374">
        <v>-9</v>
      </c>
      <c r="AP60" s="375">
        <v>34529</v>
      </c>
      <c r="AQ60" s="376">
        <v>28.4</v>
      </c>
      <c r="AR60" s="377">
        <v>-37.4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5990965</v>
      </c>
      <c r="AN61" s="380">
        <v>39091</v>
      </c>
      <c r="AO61" s="381">
        <v>-8.8000000000000007</v>
      </c>
      <c r="AP61" s="382">
        <v>54950</v>
      </c>
      <c r="AQ61" s="383">
        <v>7.4</v>
      </c>
      <c r="AR61" s="369">
        <v>-16.2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4477490</v>
      </c>
      <c r="AN62" s="373">
        <v>29214</v>
      </c>
      <c r="AO62" s="374">
        <v>-6.7</v>
      </c>
      <c r="AP62" s="375">
        <v>29008</v>
      </c>
      <c r="AQ62" s="376">
        <v>4.7</v>
      </c>
      <c r="AR62" s="377">
        <v>-11.4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FljTyTgrDfvlG/9UBGrIlT80opZBhlZ/vVr5UoITLabuM0gLn36xahhAZf7pmqgJTFwaXRI99nRrOHzgkYlcA==" saltValue="zKv+NxvBL6bT7YNymIZz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21" spans="125:125" ht="13.5" hidden="1" customHeight="1" x14ac:dyDescent="0.2">
      <c r="DU121" s="291"/>
    </row>
  </sheetData>
  <sheetProtection algorithmName="SHA-512" hashValue="wSnYerq8djK6AHoUAHWZFGvK0Hm4aWyRtknaxUix49MH2LqTlFdq8eHq8zSxz44GAcRMZnr3cOzK3A14dehlZQ==" saltValue="DQ5DDDmnW3gGZxLdunbt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sheetData>
  <sheetProtection algorithmName="SHA-512" hashValue="uq6z04BQtFr/e3fVC+xqioakwX+CjWS4FxAec1yPYojMoBwx+umqRYCBQmeq/eMt+qaYcdF/3aTbyAZ3qa2nMA==" saltValue="taRdWEJprzmlnta8TA7S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6" t="s">
        <v>3</v>
      </c>
      <c r="D47" s="1236"/>
      <c r="E47" s="1237"/>
      <c r="F47" s="11">
        <v>21.03</v>
      </c>
      <c r="G47" s="12">
        <v>21.33</v>
      </c>
      <c r="H47" s="12">
        <v>21.34</v>
      </c>
      <c r="I47" s="12">
        <v>21.13</v>
      </c>
      <c r="J47" s="13">
        <v>20.52</v>
      </c>
    </row>
    <row r="48" spans="2:10" ht="57.75" customHeight="1" x14ac:dyDescent="0.2">
      <c r="B48" s="14"/>
      <c r="C48" s="1238" t="s">
        <v>4</v>
      </c>
      <c r="D48" s="1238"/>
      <c r="E48" s="1239"/>
      <c r="F48" s="15">
        <v>4.54</v>
      </c>
      <c r="G48" s="16">
        <v>6.16</v>
      </c>
      <c r="H48" s="16">
        <v>8.0299999999999994</v>
      </c>
      <c r="I48" s="16">
        <v>5.19</v>
      </c>
      <c r="J48" s="17">
        <v>6.65</v>
      </c>
    </row>
    <row r="49" spans="2:10" ht="57.75" customHeight="1" thickBot="1" x14ac:dyDescent="0.25">
      <c r="B49" s="18"/>
      <c r="C49" s="1240" t="s">
        <v>5</v>
      </c>
      <c r="D49" s="1240"/>
      <c r="E49" s="1241"/>
      <c r="F49" s="19">
        <v>0.7</v>
      </c>
      <c r="G49" s="20">
        <v>1.59</v>
      </c>
      <c r="H49" s="20">
        <v>1.9</v>
      </c>
      <c r="I49" s="20" t="s">
        <v>569</v>
      </c>
      <c r="J49" s="21">
        <v>1.62</v>
      </c>
    </row>
    <row r="50" spans="2:10" ht="13.5" customHeight="1" x14ac:dyDescent="0.2"/>
  </sheetData>
  <sheetProtection algorithmName="SHA-512" hashValue="h9IFfw8e+5rHX0kpFxSP0f/1jHBfzCpS+H6bbpqZTdzb3JTHdpHqEcIECqzuc+bVBmTuBFKfUKOMcoRhyTQmRw==" saltValue="JlrTgRH/QXIQNNO+Udss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2021-10-14T05:38:30Z</cp:lastPrinted>
  <dcterms:created xsi:type="dcterms:W3CDTF">2021-02-05T02:58:46Z</dcterms:created>
  <dcterms:modified xsi:type="dcterms:W3CDTF">2021-10-14T05:38:33Z</dcterms:modified>
  <cp:category/>
</cp:coreProperties>
</file>