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DA051788-6A38-4FD3-A258-30919B925225}" xr6:coauthVersionLast="46" xr6:coauthVersionMax="46"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BE35" i="10"/>
  <c r="BE34" i="10"/>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CO34" i="10" l="1"/>
  <c r="CO35" i="10" s="1"/>
</calcChain>
</file>

<file path=xl/sharedStrings.xml><?xml version="1.0" encoding="utf-8"?>
<sst xmlns="http://schemas.openxmlformats.org/spreadsheetml/2006/main" count="1121" uniqueCount="618">
  <si>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</si>
  <si>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</si>
  <si>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</si>
  <si>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</si>
  <si>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</si>
  <si>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</si>
  <si>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</si>
  <si>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</si>
  <si>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</si>
  <si>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</si>
  <si>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</si>
  <si>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</si>
  <si>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</si>
  <si>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</si>
  <si>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</si>
  <si>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</si>
  <si>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</si>
  <si>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</si>
  <si>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</si>
  <si>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</si>
  <si>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</si>
  <si>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</si>
  <si>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</si>
  <si>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</si>
  <si>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</si>
  <si>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</si>
  <si>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</si>
  <si>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</si>
  <si>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</si>
  <si>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</si>
  <si>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</si>
  <si>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</si>
  <si>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</si>
  <si>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</si>
  <si>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</si>
  <si>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</si>
  <si>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</si>
  <si>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</si>
  <si>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</si>
  <si>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</si>
  <si>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</si>
  <si>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</si>
  <si>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</si>
  <si>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</si>
  <si>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</si>
  <si>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</si>
  <si>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</si>
  <si>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</si>
  <si>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</si>
  <si>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</si>
  <si>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</si>
  <si>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</si>
  <si>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</si>
  <si>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</si>
  <si>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</si>
  <si>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</si>
  <si>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</si>
  <si>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</si>
  <si>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</si>
  <si>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</si>
  <si>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</si>
  <si>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</si>
  <si>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</si>
  <si>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</si>
  <si>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</si>
  <si>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</si>
  <si>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</si>
  <si>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</si>
  <si>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</si>
  <si>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</si>
  <si>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</si>
  <si>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</si>
  <si>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</si>
  <si>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</si>
  <si>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</si>
  <si>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</si>
  <si>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</si>
  <si>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</si>
  <si>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</si>
  <si>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</si>
  <si>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</si>
  <si>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</si>
  <si>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</si>
  <si>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</si>
  <si>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</si>
  <si>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</si>
  <si>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</si>
  <si>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</si>
  <si>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</si>
  <si>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</si>
  <si>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</si>
  <si>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</si>
  <si>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</si>
  <si>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</si>
  <si>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</si>
  <si>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</si>
  <si>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</si>
  <si>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</si>
  <si>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</si>
  <si>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</si>
  <si>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</si>
  <si>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</si>
  <si>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</si>
  <si>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</si>
  <si>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</si>
  <si>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</si>
  <si>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</si>
  <si>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</si>
  <si>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</si>
  <si>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</si>
  <si>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</si>
  <si>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</si>
  <si>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</si>
  <si>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</si>
  <si>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</si>
  <si>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</si>
  <si>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</si>
  <si>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</si>
  <si>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</si>
  <si>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</si>
  <si>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</si>
  <si>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</si>
  <si>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</si>
  <si>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</si>
  <si>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</si>
  <si>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</si>
  <si>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</si>
  <si>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</si>
  <si>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</si>
  <si>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</si>
  <si>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</si>
  <si>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</si>
  <si>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</si>
  <si>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</si>
  <si>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</si>
  <si>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</si>
  <si>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</si>
  <si>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</si>
  <si>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</si>
  <si>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</si>
  <si>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</si>
  <si>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</si>
  <si>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</si>
  <si>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</si>
  <si>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</si>
  <si>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</si>
  <si>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</si>
  <si>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</si>
  <si>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</si>
  <si>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</si>
  <si>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</si>
  <si>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</si>
  <si>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</si>
  <si>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</si>
  <si>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</si>
  <si>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</si>
  <si>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</si>
  <si>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</si>
  <si>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</si>
  <si>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</si>
  <si>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</si>
  <si>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</si>
  <si>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</si>
  <si>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</si>
  <si>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</si>
  <si>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</si>
  <si>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</si>
  <si>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</si>
  <si>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</si>
  <si>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</si>
  <si>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</si>
  <si>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</si>
  <si>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</si>
  <si>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</si>
  <si>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</si>
  <si>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</si>
  <si>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</si>
  <si>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</si>
  <si>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</si>
  <si>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</si>
  <si>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</si>
  <si>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</si>
  <si>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</si>
  <si>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</si>
  <si>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</si>
  <si>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</si>
  <si>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</si>
  <si>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</si>
  <si>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</si>
  <si>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</si>
  <si>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</si>
  <si>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</si>
  <si>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</si>
  <si>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</si>
  <si>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</si>
  <si>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</si>
  <si>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</si>
  <si>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</si>
  <si>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</si>
  <si>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</si>
  <si>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</si>
  <si>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</si>
  <si>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</si>
  <si>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</si>
  <si>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</si>
  <si>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</si>
  <si>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</si>
  <si>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</si>
  <si>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</si>
  <si>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</si>
  <si>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</si>
  <si>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</si>
  <si>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</si>
  <si>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</si>
  <si>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</si>
  <si>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</si>
  <si>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</si>
  <si>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</si>
  <si>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</si>
  <si>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</si>
  <si>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</si>
  <si>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愛知県高浜市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</si>
  <si>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</si>
  <si>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</si>
  <si>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</si>
  <si>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</si>
  <si>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</si>
  <si>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</si>
  <si>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</si>
  <si>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</si>
  <si>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</si>
  <si>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</si>
  <si>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</si>
  <si>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</si>
  <si>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</si>
  <si>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</si>
  <si>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</si>
  <si>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</si>
  <si>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</si>
  <si>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</si>
  <si>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</si>
  <si>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</si>
  <si>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</si>
  <si>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</si>
  <si>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</si>
  <si>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</si>
  <si>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</si>
  <si>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</si>
  <si>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</si>
  <si>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</si>
  <si>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</si>
  <si>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</si>
  <si>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</si>
  <si>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</si>
  <si>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</si>
  <si>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</si>
  <si>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</si>
  <si>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</si>
  <si>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</si>
  <si>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</si>
  <si>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</si>
  <si>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</si>
  <si>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</si>
  <si>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</si>
  <si>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</si>
  <si>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</si>
  <si>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</si>
  <si>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</si>
  <si>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</si>
  <si>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</si>
  <si>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</si>
  <si>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</si>
  <si>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</si>
  <si>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</si>
  <si>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</si>
  <si>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</si>
  <si>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</si>
  <si>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</si>
  <si>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</si>
  <si>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</si>
  <si>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</si>
  <si>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</si>
  <si>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</si>
  <si>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</si>
  <si>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</si>
  <si>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</si>
  <si>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</si>
  <si>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</si>
  <si>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</si>
  <si>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</si>
  <si>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</si>
  <si>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</si>
  <si>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</si>
  <si>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</si>
  <si>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</si>
  <si>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</si>
  <si>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</si>
  <si>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</si>
  <si>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</si>
  <si>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</si>
  <si>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</si>
  <si>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</si>
  <si>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</si>
  <si>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</si>
  <si>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</si>
  <si>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</si>
  <si>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</si>
  <si>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</si>
  <si>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</si>
  <si>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</si>
  <si>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</si>
  <si>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</si>
  <si>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</si>
  <si>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</si>
  <si>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</si>
  <si>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</si>
  <si>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</si>
  <si>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</si>
  <si>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</si>
  <si>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</si>
  <si>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</si>
  <si>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</si>
  <si>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</si>
  <si>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</si>
  <si>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</si>
  <si>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</si>
  <si>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</si>
  <si>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</si>
  <si>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</si>
  <si>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</si>
  <si>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</si>
  <si>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</si>
  <si>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</si>
  <si>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</si>
  <si>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</si>
  <si>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</si>
  <si>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</si>
  <si>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</si>
  <si>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</si>
  <si>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</si>
  <si>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</si>
  <si>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</si>
  <si>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</si>
  <si>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</si>
  <si>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</si>
  <si>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</si>
  <si>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</si>
  <si>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</si>
  <si>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</si>
  <si>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</si>
  <si>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</si>
  <si>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</si>
  <si>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</si>
  <si>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</si>
  <si>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</si>
  <si>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</si>
  <si>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</si>
  <si>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</si>
  <si>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</si>
  <si>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</si>
  <si>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</si>
  <si>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</si>
  <si>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</si>
  <si>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</si>
  <si>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</si>
  <si>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</si>
  <si>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</si>
  <si>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</si>
  <si>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</si>
  <si>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</si>
  <si>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</si>
  <si>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</si>
  <si>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</si>
  <si>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</si>
  <si>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</si>
  <si>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</si>
  <si>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愛知県高浜市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</si>
  <si>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</si>
  <si>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</si>
  <si>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</si>
  <si>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</si>
  <si>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</si>
  <si>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</si>
  <si>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</si>
  <si>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</si>
  <si>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</si>
  <si>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</si>
  <si>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</si>
  <si>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</si>
  <si>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</si>
  <si>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</si>
  <si>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</si>
  <si>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</si>
  <si>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</si>
  <si>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</si>
  <si>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</si>
  <si>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</si>
  <si>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</si>
  <si>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</si>
  <si>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</si>
  <si>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</si>
  <si>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</si>
  <si>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</si>
  <si>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</si>
  <si>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</si>
  <si>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</si>
  <si>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</si>
  <si>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</si>
  <si>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</si>
  <si>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</si>
  <si>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</si>
  <si>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</si>
  <si>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</si>
  <si>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</si>
  <si>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</si>
  <si>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</si>
  <si>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</si>
  <si>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</si>
  <si>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</si>
  <si>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</si>
  <si>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</si>
  <si>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</si>
  <si>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</si>
  <si>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</si>
  <si>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</si>
  <si>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</si>
  <si>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</si>
  <si>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</si>
  <si>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</si>
  <si>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</si>
  <si>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</si>
  <si>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</si>
  <si>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</si>
  <si>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</si>
  <si>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</si>
  <si>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</si>
  <si>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</si>
  <si>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</si>
  <si>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</si>
  <si>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</si>
  <si>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</si>
  <si>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</si>
  <si>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</si>
  <si>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</si>
  <si>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</si>
  <si>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</si>
  <si>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</si>
  <si>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</si>
  <si>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</si>
  <si>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</si>
  <si>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</si>
  <si>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</si>
  <si>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</si>
  <si>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</si>
  <si>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</si>
  <si>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</si>
  <si>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</si>
  <si>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</si>
  <si>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</si>
  <si>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</si>
  <si>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</si>
  <si>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</si>
  <si>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</si>
  <si>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</si>
  <si>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</si>
  <si>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</si>
  <si>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</si>
  <si>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</si>
  <si>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</si>
  <si>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</si>
  <si>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</si>
  <si>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</si>
  <si>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</si>
  <si>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</si>
  <si>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</si>
  <si>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</si>
  <si>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</si>
  <si>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</si>
  <si>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</si>
  <si>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</si>
  <si>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</si>
  <si>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</si>
  <si>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</si>
  <si>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</si>
  <si>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</si>
  <si>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</si>
  <si>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</si>
  <si>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</si>
  <si>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</si>
  <si>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</si>
  <si>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</si>
  <si>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</si>
  <si>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</si>
  <si>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</si>
  <si>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</si>
  <si>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</si>
  <si>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</si>
  <si>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</si>
  <si>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</si>
  <si>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</si>
  <si>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</si>
  <si>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</si>
  <si>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</si>
  <si>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</si>
  <si>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</si>
  <si>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</si>
  <si>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</si>
  <si>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</si>
  <si>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</si>
  <si>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</si>
  <si>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</si>
  <si>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</si>
  <si>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</si>
  <si>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</si>
  <si>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</si>
  <si>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</si>
  <si>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</si>
  <si>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</si>
  <si>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</si>
  <si>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</si>
  <si>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</si>
  <si>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</si>
  <si>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</si>
  <si>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</si>
  <si>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</si>
  <si>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</si>
  <si>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</si>
  <si>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</si>
  <si>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</si>
  <si>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</si>
  <si>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</si>
  <si>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</si>
  <si>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</si>
  <si>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</si>
  <si>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</si>
  <si>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</si>
  <si>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</si>
  <si>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</si>
  <si>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</si>
  <si>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</si>
  <si>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</si>
  <si>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</si>
  <si>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</si>
  <si>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</si>
  <si>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</si>
  <si>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</si>
  <si>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</si>
  <si>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</si>
  <si>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</si>
  <si>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</si>
  <si>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</si>
  <si>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</si>
  <si>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</si>
  <si>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</si>
  <si>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</si>
  <si>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</si>
  <si>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</si>
  <si>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</si>
  <si>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</si>
  <si>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</si>
  <si>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</si>
  <si>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</si>
  <si>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</si>
  <si>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</si>
  <si>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</si>
  <si>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</si>
  <si>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</si>
  <si>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</si>
  <si>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</si>
  <si>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</si>
  <si>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</si>
  <si>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</si>
  <si>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2.97</t>
  </si>
  <si>
    <t>▲ 3.37</t>
  </si>
  <si>
    <t>水道事業会計</t>
  </si>
  <si>
    <t>一般会計</t>
  </si>
  <si>
    <t>下水道事業会計</t>
  </si>
  <si>
    <t>公共駐車場事業特別会計</t>
  </si>
  <si>
    <t>国民健康保険事業特別会計</t>
  </si>
  <si>
    <t>介護保険（保険事業勘定）特別会計</t>
  </si>
  <si>
    <t>土地取得費特別会計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</si>
  <si>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</si>
  <si>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</si>
  <si>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</si>
  <si>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</si>
  <si>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</si>
  <si>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</si>
  <si>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</si>
  <si>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</si>
  <si>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</si>
  <si>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</si>
  <si>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高浜市総合サービス株式会社</t>
    <rPh sb="0" eb="3">
      <t>タカハマシ</t>
    </rPh>
    <rPh sb="3" eb="5">
      <t>ソウゴウ</t>
    </rPh>
    <rPh sb="9" eb="11">
      <t>カブシキ</t>
    </rPh>
    <rPh sb="11" eb="13">
      <t>カイシャ</t>
    </rPh>
    <phoneticPr fontId="2"/>
  </si>
  <si>
    <t>高浜市土地開発公社</t>
    <rPh sb="0" eb="3">
      <t>タカハマシ</t>
    </rPh>
    <rPh sb="3" eb="5">
      <t>トチ</t>
    </rPh>
    <rPh sb="5" eb="7">
      <t>カイハツ</t>
    </rPh>
    <rPh sb="7" eb="9">
      <t>コウシャ</t>
    </rPh>
    <phoneticPr fontId="2"/>
  </si>
  <si>
    <t>衣浦東部広域連合</t>
    <rPh sb="0" eb="2">
      <t>キヌウラ</t>
    </rPh>
    <rPh sb="2" eb="4">
      <t>トウブ</t>
    </rPh>
    <rPh sb="4" eb="6">
      <t>コウイキ</t>
    </rPh>
    <rPh sb="6" eb="8">
      <t>レンゴウ</t>
    </rPh>
    <phoneticPr fontId="2"/>
  </si>
  <si>
    <t>衣浦衛生組合</t>
    <rPh sb="0" eb="2">
      <t>キヌウラ</t>
    </rPh>
    <rPh sb="2" eb="4">
      <t>エイセイ</t>
    </rPh>
    <rPh sb="4" eb="6">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</si>
  <si>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</si>
  <si>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</si>
  <si>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2">
      <t>アイチ</t>
    </rPh>
    <rPh sb="2" eb="3">
      <t>ケン</t>
    </rPh>
    <rPh sb="3" eb="6">
      <t>シチョウソン</t>
    </rPh>
    <rPh sb="6" eb="8">
      <t>ショクイン</t>
    </rPh>
    <rPh sb="8" eb="10">
      <t>タイショク</t>
    </rPh>
    <rPh sb="10" eb="12">
      <t>テアテ</t>
    </rPh>
    <rPh sb="12" eb="13">
      <t>ク</t>
    </rPh>
    <rPh sb="13" eb="14">
      <t>ア</t>
    </rPh>
    <phoneticPr fontId="2"/>
  </si>
  <si>
    <t>公共施設等整備基金</t>
    <rPh sb="0" eb="2">
      <t>コウキョウ</t>
    </rPh>
    <rPh sb="2" eb="4">
      <t>シセツ</t>
    </rPh>
    <rPh sb="4" eb="5">
      <t>トウ</t>
    </rPh>
    <rPh sb="5" eb="7">
      <t>セイビ</t>
    </rPh>
    <rPh sb="7" eb="9">
      <t>キキン</t>
    </rPh>
    <phoneticPr fontId="5"/>
  </si>
  <si>
    <t>港湾環境対策基金</t>
    <rPh sb="0" eb="2">
      <t>コウワン</t>
    </rPh>
    <rPh sb="2" eb="4">
      <t>カンキョウ</t>
    </rPh>
    <rPh sb="4" eb="6">
      <t>タイサク</t>
    </rPh>
    <rPh sb="6" eb="8">
      <t>キキン</t>
    </rPh>
    <phoneticPr fontId="5"/>
  </si>
  <si>
    <t>まちづくりパートナーズ基金</t>
    <rPh sb="11" eb="13">
      <t>キキン</t>
    </rPh>
    <phoneticPr fontId="5"/>
  </si>
  <si>
    <t>たかはま夢・未来基金</t>
    <rPh sb="4" eb="5">
      <t>ユメ</t>
    </rPh>
    <rPh sb="6" eb="8">
      <t>ミライ</t>
    </rPh>
    <rPh sb="8" eb="10">
      <t>キキン</t>
    </rPh>
    <phoneticPr fontId="5"/>
  </si>
  <si>
    <t>市制施行50周年記念事業基金</t>
    <rPh sb="0" eb="2">
      <t>シセイ</t>
    </rPh>
    <rPh sb="2" eb="4">
      <t>シコウ</t>
    </rPh>
    <rPh sb="6" eb="8">
      <t>シュウネン</t>
    </rPh>
    <rPh sb="8" eb="10">
      <t>キネン</t>
    </rPh>
    <rPh sb="10" eb="12">
      <t>ジギョウ</t>
    </rPh>
    <rPh sb="12" eb="14">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</si>
  <si>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</si>
  <si>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</si>
  <si>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</si>
  <si>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</si>
  <si>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</si>
  <si>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</si>
  <si>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</si>
  <si>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</si>
  <si>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</si>
  <si>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</si>
  <si>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</si>
  <si>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</si>
  <si>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</si>
  <si>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類似団体平均を大きく下回っているものの、前年度と比較して１５．２ポイント増加し、０．７ポイントとなった。主な要因としては、地方債の現在高や標準財政規模の増加等が考えられる。
一方で、有形固定資産減価償却率は類似団体よりも高い水準にある。主な原因としては、昭和30年代および昭和40年代に建設された学校施設が多数あることなど、老朽化対策が必要な施設が多くなってきていることによると考えられる。今後は、公共施設総合管理計画に基づき、老朽化対策に積極的に取り組んでいく。</t>
    <rPh sb="87" eb="89">
      <t>イッポウ</t>
    </rPh>
    <rPh sb="91" eb="93">
      <t>ユウケイ</t>
    </rPh>
    <rPh sb="93" eb="95">
      <t>コテイ</t>
    </rPh>
    <rPh sb="95" eb="97">
      <t>シサン</t>
    </rPh>
    <rPh sb="97" eb="99">
      <t>ゲンカ</t>
    </rPh>
    <rPh sb="99" eb="101">
      <t>ショウキャク</t>
    </rPh>
    <rPh sb="101" eb="102">
      <t>リツ</t>
    </rPh>
    <rPh sb="103" eb="105">
      <t>ルイジ</t>
    </rPh>
    <rPh sb="105" eb="107">
      <t>ダンタイ</t>
    </rPh>
    <rPh sb="110" eb="111">
      <t>タカ</t>
    </rPh>
    <rPh sb="112" eb="114">
      <t>スイジュン</t>
    </rPh>
    <rPh sb="118" eb="119">
      <t>オモ</t>
    </rPh>
    <rPh sb="120" eb="122">
      <t>ゲンイン</t>
    </rPh>
    <rPh sb="127" eb="129">
      <t>ショウワ</t>
    </rPh>
    <rPh sb="131" eb="133">
      <t>ネンダイ</t>
    </rPh>
    <rPh sb="136" eb="138">
      <t>ショウワ</t>
    </rPh>
    <rPh sb="140" eb="142">
      <t>ネンダイ</t>
    </rPh>
    <rPh sb="143" eb="145">
      <t>ケンセツ</t>
    </rPh>
    <rPh sb="148" eb="150">
      <t>ガッコウ</t>
    </rPh>
    <rPh sb="150" eb="152">
      <t>シセツ</t>
    </rPh>
    <rPh sb="153" eb="155">
      <t>タスウ</t>
    </rPh>
    <rPh sb="162" eb="165">
      <t>ロウキュウカ</t>
    </rPh>
    <rPh sb="165" eb="167">
      <t>タイサク</t>
    </rPh>
    <rPh sb="168" eb="170">
      <t>ヒツヨウ</t>
    </rPh>
    <rPh sb="171" eb="173">
      <t>シセツ</t>
    </rPh>
    <rPh sb="174" eb="175">
      <t>オオ</t>
    </rPh>
    <rPh sb="189" eb="190">
      <t>カンガ</t>
    </rPh>
    <rPh sb="195" eb="197">
      <t>コンゴ</t>
    </rPh>
    <rPh sb="199" eb="201">
      <t>コウキョウ</t>
    </rPh>
    <rPh sb="201" eb="203">
      <t>シセツ</t>
    </rPh>
    <rPh sb="203" eb="205">
      <t>ソウゴウ</t>
    </rPh>
    <rPh sb="205" eb="207">
      <t>カンリ</t>
    </rPh>
    <rPh sb="207" eb="209">
      <t>ケイカク</t>
    </rPh>
    <rPh sb="210" eb="211">
      <t>モト</t>
    </rPh>
    <rPh sb="214" eb="217">
      <t>ロウキュウカ</t>
    </rPh>
    <rPh sb="217" eb="219">
      <t>タイサク</t>
    </rPh>
    <rPh sb="220" eb="223">
      <t>セッキョクテキ</t>
    </rPh>
    <rPh sb="224" eb="225">
      <t>ト</t>
    </rPh>
    <rPh sb="226" eb="227">
      <t>ク</t>
    </rPh>
    <phoneticPr fontId="2"/>
  </si>
  <si>
    <t>将来負担比率は、類似団体平均を大きく下回っているものの、前年度と比較して１５．２ポイント増加し、０．７ポイントとなった。主な要因としては、地方債の現在高や標準財政規模の増加等が考えられる。
また、グラフには記載されないが、実質公債費比率は年々減少している。これは、投資的経費が低水準で推移してきたことによる。しかし、公共施設総合管理計画を確実に推進していくことによって、老朽化対策など大規模な投資的経費が発生し、今後は順次、地方債の発行額が増加する見込みである。</t>
    <rPh sb="0" eb="2">
      <t>ショウライ</t>
    </rPh>
    <rPh sb="2" eb="4">
      <t>フタン</t>
    </rPh>
    <rPh sb="4" eb="6">
      <t>ヒリツ</t>
    </rPh>
    <rPh sb="103" eb="105">
      <t>キサイ</t>
    </rPh>
    <rPh sb="111" eb="113">
      <t>ジッシツ</t>
    </rPh>
    <rPh sb="113" eb="116">
      <t>コウサイヒ</t>
    </rPh>
    <rPh sb="116" eb="118">
      <t>ヒリツ</t>
    </rPh>
    <rPh sb="119" eb="121">
      <t>ネンネン</t>
    </rPh>
    <rPh sb="121" eb="123">
      <t>ゲンショウ</t>
    </rPh>
    <rPh sb="132" eb="135">
      <t>トウシテキ</t>
    </rPh>
    <rPh sb="135" eb="137">
      <t>ケイヒ</t>
    </rPh>
    <rPh sb="138" eb="141">
      <t>テイスイジュン</t>
    </rPh>
    <rPh sb="142" eb="144">
      <t>スイイ</t>
    </rPh>
    <rPh sb="158" eb="160">
      <t>コウキョウ</t>
    </rPh>
    <rPh sb="160" eb="162">
      <t>シセツ</t>
    </rPh>
    <rPh sb="162" eb="164">
      <t>ソウゴウ</t>
    </rPh>
    <rPh sb="164" eb="166">
      <t>カンリ</t>
    </rPh>
    <rPh sb="166" eb="168">
      <t>ケイカク</t>
    </rPh>
    <rPh sb="169" eb="171">
      <t>カクジツ</t>
    </rPh>
    <rPh sb="172" eb="174">
      <t>スイシン</t>
    </rPh>
    <rPh sb="185" eb="188">
      <t>ロウキュウカ</t>
    </rPh>
    <rPh sb="188" eb="190">
      <t>タイサク</t>
    </rPh>
    <rPh sb="192" eb="195">
      <t>ダイキボ</t>
    </rPh>
    <rPh sb="196" eb="199">
      <t>トウシテキ</t>
    </rPh>
    <rPh sb="199" eb="201">
      <t>ケイヒ</t>
    </rPh>
    <rPh sb="202" eb="204">
      <t>ハッセイ</t>
    </rPh>
    <rPh sb="206" eb="208">
      <t>コンゴ</t>
    </rPh>
    <rPh sb="209" eb="211">
      <t>ジュンジ</t>
    </rPh>
    <rPh sb="212" eb="215">
      <t>チホウサイ</t>
    </rPh>
    <rPh sb="216" eb="219">
      <t>ハッコウガク</t>
    </rPh>
    <rPh sb="220" eb="222">
      <t>ゾウカ</t>
    </rPh>
    <rPh sb="224" eb="22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</si>
</sst>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0E81BF7-C9C8-463A-B9C6-53E1EE8C325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377B-4482-973E-2C4730A85E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14304</c:v>
                </c:pt>
                <c:pt idx="1">
                  <c:v>16575</c:v>
                </c:pt>
                <c:pt idx="2">
                  <c:v>21970</c:v>
                </c:pt>
                <c:pt idx="3">
                  <c:v>73862</c:v>
                </c:pt>
                <c:pt idx="4">
                  <c:v>43131</c:v>
                </c:pt>
              </c:numCache>
            </c:numRef>
          </c:val>
          <c:smooth val="0"/>
          <c:extLst>
            <c:ext xmlns:c16="http://schemas.microsoft.com/office/drawing/2014/chart" uri="{C3380CC4-5D6E-409C-BE32-E72D297353CC}">
              <c16:uniqueId val="{00000001-377B-4482-973E-2C4730A85E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6.25</c:v>
                </c:pt>
                <c:pt idx="1">
                  <c:v>9.49</c:v>
                </c:pt>
                <c:pt idx="2">
                  <c:v>6.69</c:v>
                </c:pt>
                <c:pt idx="3">
                  <c:v>8.8000000000000007</c:v>
                </c:pt>
                <c:pt idx="4">
                  <c:v>8.17</c:v>
                </c:pt>
              </c:numCache>
            </c:numRef>
          </c:val>
          <c:extLst>
            <c:ext xmlns:c16="http://schemas.microsoft.com/office/drawing/2014/chart" uri="{C3380CC4-5D6E-409C-BE32-E72D297353CC}">
              <c16:uniqueId val="{00000000-CE93-45D2-9DD7-2580C9B03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20.49</c:v>
                </c:pt>
                <c:pt idx="1">
                  <c:v>19.489999999999998</c:v>
                </c:pt>
                <c:pt idx="2">
                  <c:v>16.61</c:v>
                </c:pt>
                <c:pt idx="3">
                  <c:v>21.62</c:v>
                </c:pt>
                <c:pt idx="4">
                  <c:v>17.02</c:v>
                </c:pt>
              </c:numCache>
            </c:numRef>
          </c:val>
          <c:extLst>
            <c:ext xmlns:c16="http://schemas.microsoft.com/office/drawing/2014/chart" uri="{C3380CC4-5D6E-409C-BE32-E72D297353CC}">
              <c16:uniqueId val="{00000001-CE93-45D2-9DD7-2580C9B03F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0.94</c:v>
                </c:pt>
                <c:pt idx="1">
                  <c:v>2.25</c:v>
                </c:pt>
                <c:pt idx="2">
                  <c:v>-2.97</c:v>
                </c:pt>
                <c:pt idx="3">
                  <c:v>5.07</c:v>
                </c:pt>
                <c:pt idx="4">
                  <c:v>-3.37</c:v>
                </c:pt>
              </c:numCache>
            </c:numRef>
          </c:val>
          <c:smooth val="0"/>
          <c:extLst>
            <c:ext xmlns:c16="http://schemas.microsoft.com/office/drawing/2014/chart" uri="{C3380CC4-5D6E-409C-BE32-E72D297353CC}">
              <c16:uniqueId val="{00000002-CE93-45D2-9DD7-2580C9B03F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0.56000000000000005</c:v>
                </c:pt>
                <c:pt idx="2">
                  <c:v>#N/A</c:v>
                </c:pt>
                <c:pt idx="3">
                  <c:v>0.68</c:v>
                </c:pt>
                <c:pt idx="4">
                  <c:v>#N/A</c:v>
                </c:pt>
                <c:pt idx="5">
                  <c:v>0.63</c:v>
                </c:pt>
                <c:pt idx="6">
                  <c:v>#N/A</c:v>
                </c:pt>
                <c:pt idx="7">
                  <c:v>2.66</c:v>
                </c:pt>
                <c:pt idx="8">
                  <c:v>#N/A</c:v>
                </c:pt>
                <c:pt idx="9">
                  <c:v>0.03</c:v>
                </c:pt>
              </c:numCache>
            </c:numRef>
          </c:val>
          <c:extLst>
            <c:ext xmlns:c16="http://schemas.microsoft.com/office/drawing/2014/chart" uri="{C3380CC4-5D6E-409C-BE32-E72D297353CC}">
              <c16:uniqueId val="{00000000-7313-4DB2-9AC7-973DCB5828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13-4DB2-9AC7-973DCB5828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2-7313-4DB2-9AC7-973DCB58289E}"/>
            </c:ext>
          </c:extLst>
        </c:ser>
        <c:ser>
          <c:idx val="3"/>
          <c:order val="3"/>
          <c:tx>
            <c:strRef>
              <c:f>データシート!$A$30</c:f>
              <c:strCache>
                <c:ptCount val="1"/>
                <c:pt idx="0">
                  <c:v>土地取得費特別会計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0.47</c:v>
                </c:pt>
                <c:pt idx="4">
                  <c:v>#N/A</c:v>
                </c:pt>
                <c:pt idx="5">
                  <c:v>0.44</c:v>
                </c:pt>
                <c:pt idx="6">
                  <c:v>#N/A</c:v>
                </c:pt>
                <c:pt idx="7">
                  <c:v>0.53</c:v>
                </c:pt>
                <c:pt idx="8">
                  <c:v>#N/A</c:v>
                </c:pt>
                <c:pt idx="9">
                  <c:v>0.5</c:v>
                </c:pt>
              </c:numCache>
            </c:numRef>
          </c:val>
          <c:extLst>
            <c:ext xmlns:c16="http://schemas.microsoft.com/office/drawing/2014/chart" uri="{C3380CC4-5D6E-409C-BE32-E72D297353CC}">
              <c16:uniqueId val="{00000003-7313-4DB2-9AC7-973DCB58289E}"/>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1.0900000000000001</c:v>
                </c:pt>
                <c:pt idx="2">
                  <c:v>#N/A</c:v>
                </c:pt>
                <c:pt idx="3">
                  <c:v>1.45</c:v>
                </c:pt>
                <c:pt idx="4">
                  <c:v>#N/A</c:v>
                </c:pt>
                <c:pt idx="5">
                  <c:v>1.01</c:v>
                </c:pt>
                <c:pt idx="6">
                  <c:v>#N/A</c:v>
                </c:pt>
                <c:pt idx="7">
                  <c:v>0.76</c:v>
                </c:pt>
                <c:pt idx="8">
                  <c:v>#N/A</c:v>
                </c:pt>
                <c:pt idx="9">
                  <c:v>0.56000000000000005</c:v>
                </c:pt>
              </c:numCache>
            </c:numRef>
          </c:val>
          <c:extLst>
            <c:ext xmlns:c16="http://schemas.microsoft.com/office/drawing/2014/chart" uri="{C3380CC4-5D6E-409C-BE32-E72D297353CC}">
              <c16:uniqueId val="{00000004-7313-4DB2-9AC7-973DCB58289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1.64</c:v>
                </c:pt>
                <c:pt idx="2">
                  <c:v>#N/A</c:v>
                </c:pt>
                <c:pt idx="3">
                  <c:v>1.39</c:v>
                </c:pt>
                <c:pt idx="4">
                  <c:v>#N/A</c:v>
                </c:pt>
                <c:pt idx="5">
                  <c:v>2.63</c:v>
                </c:pt>
                <c:pt idx="6">
                  <c:v>#N/A</c:v>
                </c:pt>
                <c:pt idx="7">
                  <c:v>1.1499999999999999</c:v>
                </c:pt>
                <c:pt idx="8">
                  <c:v>#N/A</c:v>
                </c:pt>
                <c:pt idx="9">
                  <c:v>0.64</c:v>
                </c:pt>
              </c:numCache>
            </c:numRef>
          </c:val>
          <c:extLst>
            <c:ext xmlns:c16="http://schemas.microsoft.com/office/drawing/2014/chart" uri="{C3380CC4-5D6E-409C-BE32-E72D297353CC}">
              <c16:uniqueId val="{00000005-7313-4DB2-9AC7-973DCB58289E}"/>
            </c:ext>
          </c:extLst>
        </c:ser>
        <c:ser>
          <c:idx val="6"/>
          <c:order val="6"/>
          <c:tx>
            <c:strRef>
              <c:f>データシート!$A$33</c:f>
              <c:strCache>
                <c:ptCount val="1"/>
                <c:pt idx="0">
                  <c:v>公共駐車場事業特別会計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0.45</c:v>
                </c:pt>
                <c:pt idx="4">
                  <c:v>#N/A</c:v>
                </c:pt>
                <c:pt idx="5">
                  <c:v>0.53</c:v>
                </c:pt>
                <c:pt idx="6">
                  <c:v>#N/A</c:v>
                </c:pt>
                <c:pt idx="7">
                  <c:v>0.66</c:v>
                </c:pt>
                <c:pt idx="8">
                  <c:v>#N/A</c:v>
                </c:pt>
                <c:pt idx="9">
                  <c:v>0.69</c:v>
                </c:pt>
              </c:numCache>
            </c:numRef>
          </c:val>
          <c:extLst>
            <c:ext xmlns:c16="http://schemas.microsoft.com/office/drawing/2014/chart" uri="{C3380CC4-5D6E-409C-BE32-E72D297353CC}">
              <c16:uniqueId val="{00000006-7313-4DB2-9AC7-973DCB58289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1.58</c:v>
                </c:pt>
              </c:numCache>
            </c:numRef>
          </c:val>
          <c:extLst>
            <c:ext xmlns:c16="http://schemas.microsoft.com/office/drawing/2014/chart" uri="{C3380CC4-5D6E-409C-BE32-E72D297353CC}">
              <c16:uniqueId val="{00000007-7313-4DB2-9AC7-973DCB5828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c:v>
                </c:pt>
                <c:pt idx="2">
                  <c:v>#N/A</c:v>
                </c:pt>
                <c:pt idx="3">
                  <c:v>9</c:v>
                </c:pt>
                <c:pt idx="4">
                  <c:v>#N/A</c:v>
                </c:pt>
                <c:pt idx="5">
                  <c:v>6.24</c:v>
                </c:pt>
                <c:pt idx="6">
                  <c:v>#N/A</c:v>
                </c:pt>
                <c:pt idx="7">
                  <c:v>8.27</c:v>
                </c:pt>
                <c:pt idx="8">
                  <c:v>#N/A</c:v>
                </c:pt>
                <c:pt idx="9">
                  <c:v>7.66</c:v>
                </c:pt>
              </c:numCache>
            </c:numRef>
          </c:val>
          <c:extLst>
            <c:ext xmlns:c16="http://schemas.microsoft.com/office/drawing/2014/chart" uri="{C3380CC4-5D6E-409C-BE32-E72D297353CC}">
              <c16:uniqueId val="{00000008-7313-4DB2-9AC7-973DCB5828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9.9700000000000006</c:v>
                </c:pt>
                <c:pt idx="2">
                  <c:v>#N/A</c:v>
                </c:pt>
                <c:pt idx="3">
                  <c:v>9.9700000000000006</c:v>
                </c:pt>
                <c:pt idx="4">
                  <c:v>#N/A</c:v>
                </c:pt>
                <c:pt idx="5">
                  <c:v>9.3699999999999992</c:v>
                </c:pt>
                <c:pt idx="6">
                  <c:v>#N/A</c:v>
                </c:pt>
                <c:pt idx="7">
                  <c:v>9.93</c:v>
                </c:pt>
                <c:pt idx="8">
                  <c:v>#N/A</c:v>
                </c:pt>
                <c:pt idx="9">
                  <c:v>9.8800000000000008</c:v>
                </c:pt>
              </c:numCache>
            </c:numRef>
          </c:val>
          <c:extLst>
            <c:ext xmlns:c16="http://schemas.microsoft.com/office/drawing/2014/chart" uri="{C3380CC4-5D6E-409C-BE32-E72D297353CC}">
              <c16:uniqueId val="{00000009-7313-4DB2-9AC7-973DCB5828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1472</c:v>
                </c:pt>
                <c:pt idx="5">
                  <c:v>1524</c:v>
                </c:pt>
                <c:pt idx="8">
                  <c:v>1532</c:v>
                </c:pt>
                <c:pt idx="11">
                  <c:v>1504</c:v>
                </c:pt>
                <c:pt idx="14">
                  <c:v>1217</c:v>
                </c:pt>
              </c:numCache>
            </c:numRef>
          </c:val>
          <c:extLst>
            <c:ext xmlns:c16="http://schemas.microsoft.com/office/drawing/2014/chart" uri="{C3380CC4-5D6E-409C-BE32-E72D297353CC}">
              <c16:uniqueId val="{00000000-0D12-4E00-8D7A-3029D0AC9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12-4E00-8D7A-3029D0AC9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2-0D12-4E00-8D7A-3029D0AC9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26</c:v>
                </c:pt>
                <c:pt idx="6">
                  <c:v>50</c:v>
                </c:pt>
                <c:pt idx="9">
                  <c:v>69</c:v>
                </c:pt>
                <c:pt idx="12">
                  <c:v>92</c:v>
                </c:pt>
              </c:numCache>
            </c:numRef>
          </c:val>
          <c:extLst>
            <c:ext xmlns:c16="http://schemas.microsoft.com/office/drawing/2014/chart" uri="{C3380CC4-5D6E-409C-BE32-E72D297353CC}">
              <c16:uniqueId val="{00000003-0D12-4E00-8D7A-3029D0AC9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510</c:v>
                </c:pt>
                <c:pt idx="3">
                  <c:v>499</c:v>
                </c:pt>
                <c:pt idx="6">
                  <c:v>525</c:v>
                </c:pt>
                <c:pt idx="9">
                  <c:v>531</c:v>
                </c:pt>
                <c:pt idx="12">
                  <c:v>319</c:v>
                </c:pt>
              </c:numCache>
            </c:numRef>
          </c:val>
          <c:extLst>
            <c:ext xmlns:c16="http://schemas.microsoft.com/office/drawing/2014/chart" uri="{C3380CC4-5D6E-409C-BE32-E72D297353CC}">
              <c16:uniqueId val="{00000004-0D12-4E00-8D7A-3029D0AC9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12-4E00-8D7A-3029D0AC9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12-4E00-8D7A-3029D0AC9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973</c:v>
                </c:pt>
                <c:pt idx="3">
                  <c:v>904</c:v>
                </c:pt>
                <c:pt idx="6">
                  <c:v>920</c:v>
                </c:pt>
                <c:pt idx="9">
                  <c:v>846</c:v>
                </c:pt>
                <c:pt idx="12">
                  <c:v>789</c:v>
                </c:pt>
              </c:numCache>
            </c:numRef>
          </c:val>
          <c:extLst>
            <c:ext xmlns:c16="http://schemas.microsoft.com/office/drawing/2014/chart" uri="{C3380CC4-5D6E-409C-BE32-E72D297353CC}">
              <c16:uniqueId val="{00000007-0D12-4E00-8D7A-3029D0AC93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c:v>
                </c:pt>
                <c:pt idx="2">
                  <c:v>#N/A</c:v>
                </c:pt>
                <c:pt idx="3">
                  <c:v>#N/A</c:v>
                </c:pt>
                <c:pt idx="4">
                  <c:v>-95</c:v>
                </c:pt>
                <c:pt idx="5">
                  <c:v>#N/A</c:v>
                </c:pt>
                <c:pt idx="6">
                  <c:v>#N/A</c:v>
                </c:pt>
                <c:pt idx="7">
                  <c:v>-37</c:v>
                </c:pt>
                <c:pt idx="8">
                  <c:v>#N/A</c:v>
                </c:pt>
                <c:pt idx="9">
                  <c:v>#N/A</c:v>
                </c:pt>
                <c:pt idx="10">
                  <c:v>-58</c:v>
                </c:pt>
                <c:pt idx="11">
                  <c:v>#N/A</c:v>
                </c:pt>
                <c:pt idx="12">
                  <c:v>#N/A</c:v>
                </c:pt>
                <c:pt idx="13">
                  <c:v>-11</c:v>
                </c:pt>
                <c:pt idx="14">
                  <c:v>#N/A</c:v>
                </c:pt>
              </c:numCache>
            </c:numRef>
          </c:val>
          <c:smooth val="0"/>
          <c:extLst>
            <c:ext xmlns:c16="http://schemas.microsoft.com/office/drawing/2014/chart" uri="{C3380CC4-5D6E-409C-BE32-E72D297353CC}">
              <c16:uniqueId val="{00000008-0D12-4E00-8D7A-3029D0AC93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10140</c:v>
                </c:pt>
                <c:pt idx="5">
                  <c:v>9649</c:v>
                </c:pt>
                <c:pt idx="8">
                  <c:v>9010</c:v>
                </c:pt>
                <c:pt idx="11">
                  <c:v>9614</c:v>
                </c:pt>
                <c:pt idx="14">
                  <c:v>9058</c:v>
                </c:pt>
              </c:numCache>
            </c:numRef>
          </c:val>
          <c:extLst>
            <c:ext xmlns:c16="http://schemas.microsoft.com/office/drawing/2014/chart" uri="{C3380CC4-5D6E-409C-BE32-E72D297353CC}">
              <c16:uniqueId val="{00000000-39CB-4266-BA39-66B1ADA776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5966</c:v>
                </c:pt>
                <c:pt idx="5">
                  <c:v>6394</c:v>
                </c:pt>
                <c:pt idx="8">
                  <c:v>6429</c:v>
                </c:pt>
                <c:pt idx="11">
                  <c:v>6435</c:v>
                </c:pt>
                <c:pt idx="14">
                  <c:v>5603</c:v>
                </c:pt>
              </c:numCache>
            </c:numRef>
          </c:val>
          <c:extLst>
            <c:ext xmlns:c16="http://schemas.microsoft.com/office/drawing/2014/chart" uri="{C3380CC4-5D6E-409C-BE32-E72D297353CC}">
              <c16:uniqueId val="{00000001-39CB-4266-BA39-66B1ADA776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3312</c:v>
                </c:pt>
                <c:pt idx="5">
                  <c:v>3285</c:v>
                </c:pt>
                <c:pt idx="8">
                  <c:v>3264</c:v>
                </c:pt>
                <c:pt idx="11">
                  <c:v>3567</c:v>
                </c:pt>
                <c:pt idx="14">
                  <c:v>3158</c:v>
                </c:pt>
              </c:numCache>
            </c:numRef>
          </c:val>
          <c:extLst>
            <c:ext xmlns:c16="http://schemas.microsoft.com/office/drawing/2014/chart" uri="{C3380CC4-5D6E-409C-BE32-E72D297353CC}">
              <c16:uniqueId val="{00000002-39CB-4266-BA39-66B1ADA776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CB-4266-BA39-66B1ADA776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CB-4266-BA39-66B1ADA776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117</c:v>
                </c:pt>
                <c:pt idx="3">
                  <c:v>127</c:v>
                </c:pt>
                <c:pt idx="6">
                  <c:v>87</c:v>
                </c:pt>
                <c:pt idx="9">
                  <c:v>117</c:v>
                </c:pt>
                <c:pt idx="12">
                  <c:v>120</c:v>
                </c:pt>
              </c:numCache>
            </c:numRef>
          </c:val>
          <c:extLst>
            <c:ext xmlns:c16="http://schemas.microsoft.com/office/drawing/2014/chart" uri="{C3380CC4-5D6E-409C-BE32-E72D297353CC}">
              <c16:uniqueId val="{00000005-39CB-4266-BA39-66B1ADA776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1673</c:v>
                </c:pt>
                <c:pt idx="3">
                  <c:v>1655</c:v>
                </c:pt>
                <c:pt idx="6">
                  <c:v>1668</c:v>
                </c:pt>
                <c:pt idx="9">
                  <c:v>1571</c:v>
                </c:pt>
                <c:pt idx="12">
                  <c:v>1543</c:v>
                </c:pt>
              </c:numCache>
            </c:numRef>
          </c:val>
          <c:extLst>
            <c:ext xmlns:c16="http://schemas.microsoft.com/office/drawing/2014/chart" uri="{C3380CC4-5D6E-409C-BE32-E72D297353CC}">
              <c16:uniqueId val="{00000006-39CB-4266-BA39-66B1ADA776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843</c:v>
                </c:pt>
                <c:pt idx="3">
                  <c:v>1190</c:v>
                </c:pt>
                <c:pt idx="6">
                  <c:v>1206</c:v>
                </c:pt>
                <c:pt idx="9">
                  <c:v>1199</c:v>
                </c:pt>
                <c:pt idx="12">
                  <c:v>1213</c:v>
                </c:pt>
              </c:numCache>
            </c:numRef>
          </c:val>
          <c:extLst>
            <c:ext xmlns:c16="http://schemas.microsoft.com/office/drawing/2014/chart" uri="{C3380CC4-5D6E-409C-BE32-E72D297353CC}">
              <c16:uniqueId val="{00000007-39CB-4266-BA39-66B1ADA776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6769</c:v>
                </c:pt>
                <c:pt idx="3">
                  <c:v>6757</c:v>
                </c:pt>
                <c:pt idx="6">
                  <c:v>6769</c:v>
                </c:pt>
                <c:pt idx="9">
                  <c:v>6666</c:v>
                </c:pt>
                <c:pt idx="12">
                  <c:v>5759</c:v>
                </c:pt>
              </c:numCache>
            </c:numRef>
          </c:val>
          <c:extLst>
            <c:ext xmlns:c16="http://schemas.microsoft.com/office/drawing/2014/chart" uri="{C3380CC4-5D6E-409C-BE32-E72D297353CC}">
              <c16:uniqueId val="{00000008-39CB-4266-BA39-66B1ADA776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c:v>
                </c:pt>
                <c:pt idx="3">
                  <c:v>187</c:v>
                </c:pt>
                <c:pt idx="6">
                  <c:v>210</c:v>
                </c:pt>
                <c:pt idx="9">
                  <c:v>315</c:v>
                </c:pt>
                <c:pt idx="12">
                  <c:v>238</c:v>
                </c:pt>
              </c:numCache>
            </c:numRef>
          </c:val>
          <c:extLst>
            <c:ext xmlns:c16="http://schemas.microsoft.com/office/drawing/2014/chart" uri="{C3380CC4-5D6E-409C-BE32-E72D297353CC}">
              <c16:uniqueId val="{00000009-39CB-4266-BA39-66B1ADA776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8331</c:v>
                </c:pt>
                <c:pt idx="3">
                  <c:v>7797</c:v>
                </c:pt>
                <c:pt idx="6">
                  <c:v>7307</c:v>
                </c:pt>
                <c:pt idx="9">
                  <c:v>8546</c:v>
                </c:pt>
                <c:pt idx="12">
                  <c:v>9014</c:v>
                </c:pt>
              </c:numCache>
            </c:numRef>
          </c:val>
          <c:extLst>
            <c:ext xmlns:c16="http://schemas.microsoft.com/office/drawing/2014/chart" uri="{C3380CC4-5D6E-409C-BE32-E72D297353CC}">
              <c16:uniqueId val="{0000000A-39CB-4266-BA39-66B1ADA776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68</c:v>
                </c:pt>
                <c:pt idx="14">
                  <c:v>#N/A</c:v>
                </c:pt>
              </c:numCache>
            </c:numRef>
          </c:val>
          <c:smooth val="0"/>
          <c:extLst>
            <c:ext xmlns:c16="http://schemas.microsoft.com/office/drawing/2014/chart" uri="{C3380CC4-5D6E-409C-BE32-E72D297353CC}">
              <c16:uniqueId val="{0000000B-39CB-4266-BA39-66B1ADA776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1659</c:v>
                </c:pt>
                <c:pt idx="1">
                  <c:v>1985</c:v>
                </c:pt>
                <c:pt idx="2">
                  <c:v>1664</c:v>
                </c:pt>
              </c:numCache>
            </c:numRef>
          </c:val>
          <c:extLst>
            <c:ext xmlns:c16="http://schemas.microsoft.com/office/drawing/2014/chart" uri="{C3380CC4-5D6E-409C-BE32-E72D297353CC}">
              <c16:uniqueId val="{00000000-D043-49B4-81EB-4BFC70BBF3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0</c:v>
                </c:pt>
                <c:pt idx="2">
                  <c:v>0</c:v>
                </c:pt>
              </c:numCache>
            </c:numRef>
          </c:val>
          <c:extLst>
            <c:ext xmlns:c16="http://schemas.microsoft.com/office/drawing/2014/chart" uri="{C3380CC4-5D6E-409C-BE32-E72D297353CC}">
              <c16:uniqueId val="{00000001-D043-49B4-81EB-4BFC70BBF3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1149</c:v>
                </c:pt>
                <c:pt idx="1">
                  <c:v>968</c:v>
                </c:pt>
                <c:pt idx="2">
                  <c:v>846</c:v>
                </c:pt>
              </c:numCache>
            </c:numRef>
          </c:val>
          <c:extLst>
            <c:ext xmlns:c16="http://schemas.microsoft.com/office/drawing/2014/chart" uri="{C3380CC4-5D6E-409C-BE32-E72D297353CC}">
              <c16:uniqueId val="{00000002-D043-49B4-81EB-4BFC70BBF3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{0FC04CA3-4BDE-472B-BD9A-8E1C7350EE32}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B9-4908-95B0-7314A0F9FF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{F2CA194C-EC61-45BC-AF89-E70618A74AE5}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B9-4908-95B0-7314A0F9FF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{4861DA69-9F4C-42B3-AAB4-16919C9A3CB5}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B9-4908-95B0-7314A0F9FF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{D9D2168C-6081-4139-8CEE-AD67E8D00FA7}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B9-4908-95B0-7314A0F9FF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{48AC792A-E418-461F-9AA2-97755182E5A8}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B9-4908-95B0-7314A0F9FF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{2103D971-9501-44CB-8934-6E60C8C1A51B}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B9-4908-95B0-7314A0F9FF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{5FF26D8D-DC16-4D78-961C-059238357E9A}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B9-4908-95B0-7314A0F9FF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{EAD707B2-D3F9-49E9-B6F5-59AB2C2B4162}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B9-4908-95B0-7314A0F9FF0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{5AE2B691-D833-4B3F-8098-D322F2BA6829}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B9-4908-95B0-7314A0F9FF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66.8</c:v>
                </c:pt>
                <c:pt idx="24">
                  <c:v>65.900000000000006</c:v>
                </c:pt>
                <c:pt idx="32">
                  <c:v>65.400000000000006</c:v>
                </c:pt>
              </c:numCache>
            </c:numRef>
          </c:xVal>
          <c:yVal>
            <c:numRef>
              <c:f>公会計指標分析・財政指標組合せ分析表!$BP$51:$DC$51</c:f>
              <c:numCache>
                <c:formatCode>#,##0.0;"▲ "#,##0.0</c:formatCode>
                <c:ptCount val="40"/>
                <c:pt idx="32">
                  <c:v>0.7</c:v>
                </c:pt>
              </c:numCache>
            </c:numRef>
          </c:yVal>
          <c:smooth val="0"/>
          <c:extLst>
            <c:ext xmlns:c16="http://schemas.microsoft.com/office/drawing/2014/chart" uri="{C3380CC4-5D6E-409C-BE32-E72D297353CC}">
              <c16:uniqueId val="{00000009-1EB9-4908-95B0-7314A0F9FF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{BE328B8A-6AFE-4B01-BE15-B00586B841E3}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B9-4908-95B0-7314A0F9FF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{1F2CA305-11B7-417D-9765-98F25BF4D1C6}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B9-4908-95B0-7314A0F9FF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{4C9053C5-2C09-41E7-8248-8D243C3998C0}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B9-4908-95B0-7314A0F9FF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{AE2141E7-7C87-44D0-832E-B968755DC36C}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B9-4908-95B0-7314A0F9FF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{EA23AFD4-60E8-4850-B7AE-96654A4729CC}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B9-4908-95B0-7314A0F9FF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{D7765E2D-8BEA-477E-932C-7312C566D658}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B9-4908-95B0-7314A0F9FF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{62BD58B8-2ECB-47B5-8292-FA9288DB6D05}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B9-4908-95B0-7314A0F9FF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{9FF0B992-64B5-4F66-B537-159FED724CA6}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B9-4908-95B0-7314A0F9FF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{4A6C08CF-32BF-44DB-A1DF-215E7AA82E8C}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B9-4908-95B0-7314A0F9FF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1EB9-4908-95B0-7314A0F9FF0A}"/>
            </c:ext>
          </c:extLst>
        </c:ser>
        <c:dLbls>
          <c:showLegendKey val="0"/>
          <c:showVal val="1"/>
          <c:showCatName val="0"/>
          <c:showSerName val="0"/>
          <c:showPercent val="0"/>
          <c:showBubbleSize val="0"/>
        </c:dLbls>
        <c:axId val="46179840"/>
        <c:axId val="46181760"/>
      </c:scatterChart>
      <c:valAx>
        <c:axId val="46179840"/>
        <c:scaling>
          <c:orientation val="minMax"/>
          <c:max val="66.099999999999994"/>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{44213563-21FB-46F0-8F0C-01CF97D93664}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03-4F86-8E51-8770715F1F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{FF759577-5F0A-47A7-AF24-DADB1C1AC8A8}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03-4F86-8E51-8770715F1F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{B655C836-D0D9-4B7F-AE36-AD8A47056F07}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03-4F86-8E51-8770715F1F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{81B6E699-F934-4765-8547-ECB2AEE55D0A}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03-4F86-8E51-8770715F1F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{EC92120C-9A19-49B5-9739-F258CA461C34}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03-4F86-8E51-8770715F1FF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{A426E550-7FC1-4232-914E-43AAD1A82102}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03-4F86-8E51-8770715F1FF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{7B641E9B-C9F9-41E6-A801-A0A797B6EDFB}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03-4F86-8E51-8770715F1FF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{FA75A8CA-10D0-4154-AB66-7E7B2531C910}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03-4F86-8E51-8770715F1FF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{810588C0-42C7-4254-949B-35AF9754B58C}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03-4F86-8E51-8770715F1F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-0.4</c:v>
                </c:pt>
                <c:pt idx="16">
                  <c:v>-0.4</c:v>
                </c:pt>
                <c:pt idx="24">
                  <c:v>-0.7</c:v>
                </c:pt>
                <c:pt idx="32">
                  <c:v>-0.4</c:v>
                </c:pt>
              </c:numCache>
            </c:numRef>
          </c:xVal>
          <c:yVal>
            <c:numRef>
              <c:f>公会計指標分析・財政指標組合せ分析表!$BP$73:$DC$73</c:f>
              <c:numCache>
                <c:formatCode>#,##0.0;"▲ "#,##0.0</c:formatCode>
                <c:ptCount val="40"/>
                <c:pt idx="32">
                  <c:v>0.7</c:v>
                </c:pt>
              </c:numCache>
            </c:numRef>
          </c:yVal>
          <c:smooth val="0"/>
          <c:extLst>
            <c:ext xmlns:c16="http://schemas.microsoft.com/office/drawing/2014/chart" uri="{C3380CC4-5D6E-409C-BE32-E72D297353CC}">
              <c16:uniqueId val="{00000009-7603-4F86-8E51-8770715F1F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{66C3AEC5-61ED-4BED-982F-338D509A3A96}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03-4F86-8E51-8770715F1F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{DBEAE9E3-5BED-4A8B-AC1C-ABC6D87E4F82}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03-4F86-8E51-8770715F1F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{E6848BCD-5777-4D4F-AE96-1706A83E13E4}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03-4F86-8E51-8770715F1F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{EB890DC5-FBA9-40D4-9939-831A9BBDF131}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03-4F86-8E51-8770715F1F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{A435DF30-AF2D-42F2-B60F-A451A5D8D998}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03-4F86-8E51-8770715F1FFA}"/>
                </c:ext>
              </c:extLst>
            </c:dLbl>
            <c:dLbl>
              <c:idx val="8"/>
              <c:layout>
                <c:manualLayout>
                  <c:x val="-2.7316360768799567E-2"/>
                  <c:y val="-6.003926962470899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{6CCC7FC2-C0FD-4B7F-8C64-BE9368A5C33E}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03-4F86-8E51-8770715F1FFA}"/>
                </c:ext>
              </c:extLst>
            </c:dLbl>
            <c:dLbl>
              <c:idx val="16"/>
              <c:layout>
                <c:manualLayout>
                  <c:x val="-3.6079622469421702E-2"/>
                  <c:y val="-7.040362845030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{76AE5D6D-346C-4116-954E-E9303A32E56D}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03-4F86-8E51-8770715F1FFA}"/>
                </c:ext>
              </c:extLst>
            </c:dLbl>
            <c:dLbl>
              <c:idx val="24"/>
              <c:layout>
                <c:manualLayout>
                  <c:x val="-3.1697991619110633E-2"/>
                  <c:y val="-6.252298947809686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{763E08AC-BAA4-48E9-8546-3585A7725838}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03-4F86-8E51-8770715F1FFA}"/>
                </c:ext>
              </c:extLst>
            </c:dLbl>
            <c:dLbl>
              <c:idx val="32"/>
              <c:layout>
                <c:manualLayout>
                  <c:x val="-3.1570342725075584E-2"/>
                  <c:y val="-5.670104328563396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{CF307CA7-E4CE-471C-80BB-A7E11A9442BA}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03-4F86-8E51-8770715F1F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603-4F86-8E51-8770715F1FFA}"/>
            </c:ext>
          </c:extLst>
        </c:ser>
        <c:dLbls>
          <c:showLegendKey val="0"/>
          <c:showVal val="1"/>
          <c:showCatName val="0"/>
          <c:showSerName val="0"/>
          <c:showPercent val="0"/>
          <c:showBubbleSize val="0"/>
        </c:dLbls>
        <c:axId val="84219776"/>
        <c:axId val="84234240"/>
      </c:scatterChart>
      <c:valAx>
        <c:axId val="84219776"/>
        <c:scaling>
          <c:orientation val="minMax"/>
          <c:max val="12"/>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元利償還金では、平成２１年度に市立病院の民間移譲に伴い、病院事業会計の起債の償還を一般会計が引き継いだため翌２２年度に大きく増加したものの、以降は順調に減少している。</a:t>
          </a:r>
          <a:endParaRPr lang="ja-JP" altLang="ja-JP" sz="1400">
            <a:effectLst/>
          </a:endParaRPr>
        </a:p>
        <a:p>
          <a:r>
            <a:rPr kumimoji="1" lang="ja-JP" altLang="ja-JP" sz="1100">
              <a:solidFill>
                <a:schemeClr val="dk1"/>
              </a:solidFill>
              <a:effectLst/>
              <a:latin typeface="+mn-lt"/>
              <a:ea typeface="+mn-ea"/>
              <a:cs typeface="+mn-cs"/>
            </a:rPr>
            <a:t>　実質公債費比率の分子については、起債の新規発行を抑制してきたことや過去の大規模事業の償還が終了したことに伴い、減少している。しかし、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、公共施設の更新等により多額の起債を発行することから、今後増加していくことを見込んでいる。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を目標に掲げ、順調に現在高は減少していた。</a:t>
          </a:r>
          <a:endParaRPr lang="ja-JP" altLang="ja-JP" sz="900">
            <a:effectLst/>
          </a:endParaRPr>
        </a:p>
        <a:p>
          <a:r>
            <a:rPr kumimoji="1" lang="ja-JP" altLang="ja-JP" sz="900">
              <a:solidFill>
                <a:schemeClr val="dk1"/>
              </a:solidFill>
              <a:effectLst/>
              <a:latin typeface="+mn-lt"/>
              <a:ea typeface="+mn-ea"/>
              <a:cs typeface="+mn-cs"/>
            </a:rPr>
            <a:t>　しかしながら、平成３０年度以降、公共施設の更新に伴う地方債の新規発行により、地方債現在高が上昇している。</a:t>
          </a:r>
          <a:endParaRPr lang="ja-JP" altLang="ja-JP" sz="900">
            <a:effectLst/>
          </a:endParaRPr>
        </a:p>
        <a:p>
          <a:r>
            <a:rPr kumimoji="1" lang="ja-JP" altLang="ja-JP" sz="900">
              <a:solidFill>
                <a:schemeClr val="dk1"/>
              </a:solidFill>
              <a:effectLst/>
              <a:latin typeface="+mn-lt"/>
              <a:ea typeface="+mn-ea"/>
              <a:cs typeface="+mn-cs"/>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a:t>
          </a:r>
          <a:r>
            <a:rPr kumimoji="1" lang="ja-JP" altLang="en-US" sz="900">
              <a:solidFill>
                <a:schemeClr val="dk1"/>
              </a:solidFill>
              <a:effectLst/>
              <a:latin typeface="+mn-lt"/>
              <a:ea typeface="+mn-ea"/>
              <a:cs typeface="+mn-cs"/>
            </a:rPr>
            <a:t>平成３０年度まで</a:t>
          </a:r>
          <a:r>
            <a:rPr kumimoji="1" lang="ja-JP" altLang="ja-JP" sz="900">
              <a:solidFill>
                <a:schemeClr val="dk1"/>
              </a:solidFill>
              <a:effectLst/>
              <a:latin typeface="+mn-lt"/>
              <a:ea typeface="+mn-ea"/>
              <a:cs typeface="+mn-cs"/>
            </a:rPr>
            <a:t>継続してマイナスとなって</a:t>
          </a:r>
          <a:r>
            <a:rPr kumimoji="1" lang="ja-JP" altLang="en-US" sz="900">
              <a:solidFill>
                <a:schemeClr val="dk1"/>
              </a:solidFill>
              <a:effectLst/>
              <a:latin typeface="+mn-lt"/>
              <a:ea typeface="+mn-ea"/>
              <a:cs typeface="+mn-cs"/>
            </a:rPr>
            <a:t>いたが、地方債の現在高の増などにより令和元年度にプラスに転じた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今後はより一層</a:t>
          </a:r>
          <a:r>
            <a:rPr kumimoji="1" lang="ja-JP" altLang="ja-JP" sz="900">
              <a:solidFill>
                <a:schemeClr val="dk1"/>
              </a:solidFill>
              <a:effectLst/>
              <a:latin typeface="+mn-lt"/>
              <a:ea typeface="+mn-ea"/>
              <a:cs typeface="+mn-cs"/>
            </a:rPr>
            <a:t>プライマリーバランスの黒字を堅持していく</a:t>
          </a:r>
          <a:r>
            <a:rPr kumimoji="1" lang="ja-JP" altLang="en-US" sz="900">
              <a:solidFill>
                <a:schemeClr val="dk1"/>
              </a:solidFill>
              <a:effectLst/>
              <a:latin typeface="+mn-lt"/>
              <a:ea typeface="+mn-ea"/>
              <a:cs typeface="+mn-cs"/>
            </a:rPr>
            <a:t>ことに努めるが</a:t>
          </a:r>
          <a:r>
            <a:rPr kumimoji="1" lang="ja-JP" altLang="ja-JP" sz="900">
              <a:solidFill>
                <a:schemeClr val="dk1"/>
              </a:solidFill>
              <a:effectLst/>
              <a:latin typeface="+mn-lt"/>
              <a:ea typeface="+mn-ea"/>
              <a:cs typeface="+mn-cs"/>
            </a:rPr>
            <a:t>、公共施設の更新に伴う地方債の新規発行による地方債現在高の上昇を見込んでおり、予断は許さない。</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愛知県高浜市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a:t>
          </a:r>
          <a:r>
            <a:rPr kumimoji="1" lang="ja-JP" altLang="en-US" sz="1100">
              <a:solidFill>
                <a:schemeClr val="dk1"/>
              </a:solidFill>
              <a:effectLst/>
              <a:latin typeface="+mn-lt"/>
              <a:ea typeface="+mn-ea"/>
              <a:cs typeface="+mn-cs"/>
            </a:rPr>
            <a:t>残高合計は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年度間で総額にバラツキがあり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法人市民税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増減や公共施設等整備基金の取崩し等に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　法人市民税の年度間での増減があることから、各年度において基金活用にバラツキが生じることとともに、継続的な「アウトソーシング戦略」により行政のスリム化を推進し、人件費を抑制しているものの、物件費が増加する傾向にあることが挙げられる。また、高齢者福祉、障がい者福祉や民間保育園等の扶助費の増加によるものが影響しており、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近年の傾向として市税が増加傾向にあることが、基金の一定額維持に寄与してきたが、今後は公共施設の更新等により、普通建設事業費及び公債費の増加を見込んでいる。</a:t>
          </a:r>
          <a:r>
            <a:rPr lang="ja-JP" altLang="ja-JP" sz="1100">
              <a:solidFill>
                <a:schemeClr val="dk1"/>
              </a:solidFill>
              <a:effectLst/>
              <a:latin typeface="+mn-lt"/>
              <a:ea typeface="+mn-ea"/>
              <a:cs typeface="+mn-cs"/>
            </a:rPr>
            <a:t>一定額の基金残高維持とともに、適正な運用を行うことによって基金の活用を図るとともに、歳出面においては、</a:t>
          </a:r>
          <a:r>
            <a:rPr kumimoji="1" lang="ja-JP" altLang="ja-JP" sz="1100">
              <a:solidFill>
                <a:schemeClr val="dk1"/>
              </a:solidFill>
              <a:effectLst/>
              <a:latin typeface="+mn-lt"/>
              <a:ea typeface="+mn-ea"/>
              <a:cs typeface="+mn-cs"/>
            </a:rPr>
            <a:t>受益と負担のバランスを考慮していくことで、事業の選択と集中を図り、基金を活用しつつ、効果的な財政運営に努めていく。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公共施設等整備基金：公共施設等の整備に要する経費に充てる基金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a:t>
          </a:r>
          <a:r>
            <a:rPr lang="ja-JP" altLang="ja-JP" sz="1100">
              <a:solidFill>
                <a:schemeClr val="dk1"/>
              </a:solidFill>
              <a:effectLst/>
              <a:latin typeface="+mn-lt"/>
              <a:ea typeface="+mn-ea"/>
              <a:cs typeface="+mn-cs"/>
            </a:rPr>
            <a:t>衣浦港高浜地区の港湾環境の改善及び維持保全を図る事業に</a:t>
          </a:r>
          <a:r>
            <a:rPr kumimoji="1" lang="ja-JP" altLang="ja-JP" sz="1100">
              <a:solidFill>
                <a:schemeClr val="dk1"/>
              </a:solidFill>
              <a:effectLst/>
              <a:latin typeface="+mn-lt"/>
              <a:ea typeface="+mn-ea"/>
              <a:cs typeface="+mn-cs"/>
            </a:rPr>
            <a:t>充てる基金</a:t>
          </a:r>
          <a:endParaRPr lang="ja-JP" altLang="ja-JP" sz="1400">
            <a:effectLst/>
          </a:endParaRPr>
        </a:p>
        <a:p>
          <a:r>
            <a:rPr kumimoji="1" lang="ja-JP" altLang="ja-JP" sz="1100">
              <a:solidFill>
                <a:schemeClr val="dk1"/>
              </a:solidFill>
              <a:effectLst/>
              <a:latin typeface="+mn-lt"/>
              <a:ea typeface="+mn-ea"/>
              <a:cs typeface="+mn-cs"/>
            </a:rPr>
            <a:t>まちづくりパートナーズ基金：</a:t>
          </a:r>
          <a:r>
            <a:rPr lang="ja-JP" altLang="ja-JP" sz="1100">
              <a:solidFill>
                <a:schemeClr val="dk1"/>
              </a:solidFill>
              <a:effectLst/>
              <a:latin typeface="+mn-lt"/>
              <a:ea typeface="+mn-ea"/>
              <a:cs typeface="+mn-cs"/>
            </a:rPr>
            <a:t>市と市民が相互に連携し、新しい公共空間を形成していくために実施する協働事業及び地域内分権を推進するとともに、市民公益活動を支援するための事業に充てる基金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市制施行</a:t>
          </a:r>
          <a:r>
            <a:rPr lang="en-US" altLang="ja-JP" sz="1100">
              <a:solidFill>
                <a:schemeClr val="dk1"/>
              </a:solidFill>
              <a:effectLst/>
              <a:latin typeface="+mn-lt"/>
              <a:ea typeface="+mn-ea"/>
              <a:cs typeface="+mn-cs"/>
            </a:rPr>
            <a:t>50</a:t>
          </a:r>
          <a:r>
            <a:rPr lang="ja-JP" altLang="en-US" sz="1100">
              <a:solidFill>
                <a:schemeClr val="dk1"/>
              </a:solidFill>
              <a:effectLst/>
              <a:latin typeface="+mn-lt"/>
              <a:ea typeface="+mn-ea"/>
              <a:cs typeface="+mn-cs"/>
            </a:rPr>
            <a:t>周年記念事業基金：</a:t>
          </a:r>
          <a:r>
            <a:rPr lang="ja-JP" altLang="en-US" sz="1050">
              <a:effectLst/>
            </a:rPr>
            <a:t>高浜市市制施行</a:t>
          </a:r>
          <a:r>
            <a:rPr lang="en-US" altLang="ja-JP" sz="1050">
              <a:effectLst/>
            </a:rPr>
            <a:t>50</a:t>
          </a:r>
          <a:r>
            <a:rPr lang="ja-JP" altLang="en-US" sz="1050">
              <a:effectLst/>
            </a:rPr>
            <a:t>周年記念事業に要する経費の財源に充てる基金</a:t>
          </a:r>
          <a:endParaRPr lang="ja-JP" altLang="ja-JP" sz="1050">
            <a:effectLst/>
          </a:endParaRPr>
        </a:p>
        <a:p>
          <a:r>
            <a:rPr kumimoji="1" lang="ja-JP" altLang="ja-JP" sz="1100">
              <a:solidFill>
                <a:schemeClr val="dk1"/>
              </a:solidFill>
              <a:effectLst/>
              <a:latin typeface="+mn-lt"/>
              <a:ea typeface="+mn-ea"/>
              <a:cs typeface="+mn-cs"/>
            </a:rPr>
            <a:t>たかはま夢・未来基金：</a:t>
          </a:r>
          <a:r>
            <a:rPr lang="ja-JP" altLang="ja-JP" sz="1100">
              <a:solidFill>
                <a:schemeClr val="dk1"/>
              </a:solidFill>
              <a:effectLst/>
              <a:latin typeface="+mn-lt"/>
              <a:ea typeface="+mn-ea"/>
              <a:cs typeface="+mn-cs"/>
            </a:rPr>
            <a:t>たかはま夢・未来塾事業の推進を図るための事業費に充てる基金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公共施設等整備基金：前年度と比較して、約１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００万円の減である。これは、公共施設の更新等に伴う財政需要に対し、取崩しを行ったことによる。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港湾環境対策基金：：前年度と比較して、約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，２００万円程度の増である。これは、定期的に行っている港湾環境の改善事業に向けて、港湾環境対策に伴う負担金収入の積立を行っていることによる。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市制施行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周年記念事業基金：</a:t>
          </a:r>
          <a:r>
            <a:rPr lang="ja-JP" altLang="en-US" sz="1050">
              <a:effectLst/>
            </a:rPr>
            <a:t>令和元年度より積立てているため、平成３０年度に比べ皆増となっている。</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たかはま夢・未来基金：前年度と比較して、５０万円の減である。これは、</a:t>
          </a:r>
          <a:r>
            <a:rPr lang="ja-JP" altLang="ja-JP" sz="1100">
              <a:solidFill>
                <a:schemeClr val="dk1"/>
              </a:solidFill>
              <a:effectLst/>
              <a:latin typeface="+mn-lt"/>
              <a:ea typeface="+mn-ea"/>
              <a:cs typeface="+mn-cs"/>
            </a:rPr>
            <a:t>たかはま夢・未来塾事業の推進を図るための事業費</a:t>
          </a:r>
          <a:r>
            <a:rPr kumimoji="1" lang="ja-JP" altLang="ja-JP" sz="1100">
              <a:solidFill>
                <a:schemeClr val="dk1"/>
              </a:solidFill>
              <a:effectLst/>
              <a:latin typeface="+mn-lt"/>
              <a:ea typeface="+mn-ea"/>
              <a:cs typeface="+mn-cs"/>
            </a:rPr>
            <a:t>に充てている。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については、「高浜市公共施設総合管理計画」を着実に進めるため、必要な額を確保することを目標に積立を行ってきた。今後は、公共施設の更新等の事業実施に伴い、取崩しを行っていくものである。</a:t>
          </a:r>
          <a:endParaRPr lang="ja-JP" altLang="ja-JP" sz="1400">
            <a:effectLst/>
          </a:endParaRPr>
        </a:p>
        <a:p>
          <a:r>
            <a:rPr kumimoji="1" lang="ja-JP" altLang="ja-JP" sz="1100">
              <a:solidFill>
                <a:schemeClr val="dk1"/>
              </a:solidFill>
              <a:effectLst/>
              <a:latin typeface="+mn-lt"/>
              <a:ea typeface="+mn-ea"/>
              <a:cs typeface="+mn-cs"/>
            </a:rPr>
            <a:t>　その他の特定目的基金についても、基金の適正な運用を行いつつ、活用を行っていく予定である。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年度末においては、法人市民税の増収に伴い、前年度末に対して約３億円増加した。</a:t>
          </a:r>
          <a:r>
            <a:rPr kumimoji="1" lang="ja-JP" altLang="en-US" sz="1100">
              <a:solidFill>
                <a:schemeClr val="dk1"/>
              </a:solidFill>
              <a:effectLst/>
              <a:latin typeface="+mn-lt"/>
              <a:ea typeface="+mn-ea"/>
              <a:cs typeface="+mn-cs"/>
            </a:rPr>
            <a:t>しかし、令和元年度においては法人市民税の減収に伴い、前年度末に対して約３億円減少した。また、</a:t>
          </a:r>
          <a:r>
            <a:rPr kumimoji="1" lang="ja-JP" altLang="ja-JP" sz="1100">
              <a:solidFill>
                <a:schemeClr val="dk1"/>
              </a:solidFill>
              <a:effectLst/>
              <a:latin typeface="+mn-lt"/>
              <a:ea typeface="+mn-ea"/>
              <a:cs typeface="+mn-cs"/>
            </a:rPr>
            <a:t>継続的な「アウトソーシング戦略」により行政のスリム化を推進し、人件費増加を抑制しているが、委託料等の物件費が増加する傾向である。これらの財源不足を財政調整基金の活用により対応している。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標準財政規模の１０％程度を目安として、約１０億円の維持は必要と考えている。しかし、過去にリーマンショックの影響にて、財政調整基金が約１０億円減少したことを踏まえ、継続的な行財政運営を行うため、標準財政規模の２０％程度である約２０億円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平成３０年度末現在高において、同年度に全額を取崩し、</a:t>
          </a:r>
          <a:r>
            <a:rPr kumimoji="1" lang="ja-JP" altLang="en-US" sz="1100">
              <a:solidFill>
                <a:schemeClr val="dk1"/>
              </a:solidFill>
              <a:effectLst/>
              <a:latin typeface="+mn-lt"/>
              <a:ea typeface="+mn-ea"/>
              <a:cs typeface="+mn-cs"/>
            </a:rPr>
            <a:t>令和元年度においても積み立てていないため</a:t>
          </a:r>
          <a:r>
            <a:rPr kumimoji="1" lang="ja-JP" altLang="ja-JP" sz="1100">
              <a:solidFill>
                <a:schemeClr val="dk1"/>
              </a:solidFill>
              <a:effectLst/>
              <a:latin typeface="+mn-lt"/>
              <a:ea typeface="+mn-ea"/>
              <a:cs typeface="+mn-cs"/>
            </a:rPr>
            <a:t>０円である。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減債基金については、目的に対応する市債の償還予定がなく、定期的な積立も行っていない。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FFB20BD-562D-421D-AAFE-2C95AC23B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9B66A1-877A-48C0-AAE3-D809F64C1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C4ED871-FCBF-424D-96C8-85800F97CCE3}"/>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DD1A8F5-FA67-4BFC-B9A7-79032D06EF2D}"/>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8932AE6-42F3-4162-9172-6DA3A6719F9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4EEC3FA-6D60-43D6-81A2-45E9201EFEDE}"/>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8DDF7E0-05A4-4403-B90F-7266359D750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69C40CC-36DA-42D0-A934-C2C37062AF4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35207D3-EAAE-4D2C-8494-6E0BF97FFD9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6F205A1D-E1A9-4A25-A750-54534BA58CD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8F4EA936-F752-43BA-B0FE-75A2DEF0316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DB598FC3-DC91-4E9F-AEA5-A6AA7166216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C2E10132-180F-4BCC-944A-1BA96277E39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F2F143B9-1443-490B-ACB7-0E300EC2434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44E33294-5F83-4B64-84FE-C53DBF34694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E2680A2C-D327-47E6-8A63-0F46B6A9A3A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28341BED-0BA7-4225-9CF6-C7E8C7617C5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04059E4-C9BB-4938-A3DC-EEFD7AC1A6D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482C28FD-A72D-4D0F-9E35-2C703E27DC9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4CFD9AE-45F6-4A67-BEF4-FE2CF4822CC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F9C22FDF-764B-410C-8756-2B5B0960931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E08C364D-2DD0-4B02-95A7-53C3FB7F3E9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D02A91A1-AD01-42F1-96A7-B8E4C220A33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9622AAC4-63F9-412E-85F9-07D884689DF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584B3178-FBEB-4414-B6EF-CAD3628AEA0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7977304F-24BA-490C-897D-068EF951FF2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40A9271D-9984-4D2E-820D-A6275E5B67D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14EFDC1-18AD-4BA2-9CCD-22E9D5A5DCF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46CBD776-02FF-4790-8551-C9B1C72E5CB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5DAF62A-201B-432D-A775-60E56BBBDDA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1D8960C6-57F4-4F4C-8091-0313B485797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8B070D3-D911-4BBA-B091-7C60D1ED668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F1A3514-5420-4F7F-A9CC-DB1B8F09CC6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71BB7FB-F08F-4811-91E5-AFA69823721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243206AF-22DC-4340-93CD-87FAAB01C7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BCC4C5F2-A388-44E4-BC4D-E85B4A575F1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D6224249-5268-4FF0-95E5-D128B741F89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E27E4F29-6D9D-44CA-B547-D822944CD85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57871C4C-4C4D-45A4-AFFC-34CE1C1C89B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41F7FA48-75EE-4A68-B1AF-D7B182D13FF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3BAE18B8-7E5D-4949-9EFF-9416F723685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A0CA583-F935-4219-BD6A-0F1FA2742BE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B1769A2-76E6-4FBF-B364-17DB2B3BA48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4755BCA4-621B-43E2-A118-AB5E051DF37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54E4739C-AECA-4446-A24D-13736E80345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461C101-4764-4996-9CA0-E14D28E54E9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676F2BE-BE1A-4DED-BDC7-54FDD813FE3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3AF8A01-EA1B-44F2-BEF1-728E1114AE5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20D03A8-3A18-4121-A5A3-58B2ABBEB48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783EB15-CFB1-43E9-B95D-A6415CBBB22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21215E8-859A-4EFD-8B61-A081DCD1893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4AA3887-65D8-4B1B-AC01-C811898C037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CC55E21-71BC-4527-B1E3-2C4DC5F5705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A1025AA-9021-46DC-ADBD-C09BE39D6CA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有形固定資産減価償却率は類似団体より高い水準にあるが、公共施設総合管理計画に基づき、機能重視型の公共施設の複合化や集約化を図ることとしている。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当該計画に基づいた施設の維持管理等の取組みにより、今後はある程度の効果が表れることが期待できる。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5E217362-0443-49BC-85AE-B2703FC32E2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8D27C30B-0F28-4609-8395-1FC2314D5FC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529ABAEB-40DD-45A9-9D3D-E80A7F2C096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3CB6827D-E7C5-4B48-9DEF-8A691C04AF29}"/>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528548BE-EBCF-4BF2-B910-FA90697D7A5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85AC1B72-E05E-443F-A611-839B632083B7}"/>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CA2FB80C-33E7-46ED-AA78-639643746AAF}"/>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7243A50A-03BA-46B2-9AE8-CF4C885F0FC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3CF863F8-3011-402F-921C-5BCCB2C2D65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1227226-576A-44A9-9397-F31BF504CA1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8B5C9F2D-432F-49C0-8868-AC2F069493D7}"/>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500D1091-F376-4D4F-B884-D9EDC816544D}"/>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5EFC0D53-D965-4302-A318-8103B8DCA9F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6FA5B819-1AB3-4ED6-8530-51DEF5474A0D}"/>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187FB67A-BE96-436A-8EF0-35D22574FB6C}"/>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574118F0-1F4C-46B7-A4A5-05B7A4926A0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72538970-01B4-40E8-8E63-8CDF46C94DF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5634E1B-312F-4CBF-98BB-B63ECB44F36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C2DDFE1B-EFFF-4D6A-9178-9F481208256C}"/>
            </a:ext>
          </a:extLst>
        </xdr:cNvPr>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0B52BA99-B6F8-41B7-BACF-9AF89918B97D}"/>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CB258526-10DE-44CF-902D-2FED8FD76476}"/>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7" name="有形固定資産減価償却率最大値テキスト">
          <a:extLst>
            <a:ext uri="{FF2B5EF4-FFF2-40B4-BE49-F238E27FC236}">
              <a16:creationId xmlns:a16="http://schemas.microsoft.com/office/drawing/2014/main" id="{FDC890D6-1E8A-4EEA-A9FB-6B3BF9F4EA47}"/>
            </a:ext>
          </a:extLst>
        </xdr:cNvPr>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8" name="直線コネクタ 77">
          <a:extLst>
            <a:ext uri="{FF2B5EF4-FFF2-40B4-BE49-F238E27FC236}">
              <a16:creationId xmlns:a16="http://schemas.microsoft.com/office/drawing/2014/main" id="{5EE5AC8B-7D3C-4C4A-9754-C45528235BFC}"/>
            </a:ext>
          </a:extLst>
        </xdr:cNvPr>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9" name="有形固定資産減価償却率平均値テキスト">
          <a:extLst>
            <a:ext uri="{FF2B5EF4-FFF2-40B4-BE49-F238E27FC236}">
              <a16:creationId xmlns:a16="http://schemas.microsoft.com/office/drawing/2014/main" id="{CC66DA83-6A1D-4436-ABBD-468B111845C3}"/>
            </a:ext>
          </a:extLst>
        </xdr:cNvPr>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6FE4B6AE-ADB8-4D4A-95F2-85BE663A8F6A}"/>
            </a:ext>
          </a:extLst>
        </xdr:cNvPr>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a:extLst>
            <a:ext uri="{FF2B5EF4-FFF2-40B4-BE49-F238E27FC236}">
              <a16:creationId xmlns:a16="http://schemas.microsoft.com/office/drawing/2014/main" id="{ED216F09-7EB9-4FDA-ADD6-A18D3169913B}"/>
            </a:ext>
          </a:extLst>
        </xdr:cNvPr>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2" name="フローチャート: 判断 81">
          <a:extLst>
            <a:ext uri="{FF2B5EF4-FFF2-40B4-BE49-F238E27FC236}">
              <a16:creationId xmlns:a16="http://schemas.microsoft.com/office/drawing/2014/main" id="{C5E6E7C8-C8C5-47E2-9514-6FF9C50961A4}"/>
            </a:ext>
          </a:extLst>
        </xdr:cNvPr>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370446BD-B872-4F19-A6DD-3F6469163D31}"/>
            </a:ext>
          </a:extLst>
        </xdr:cNvPr>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4" name="フローチャート: 判断 83">
          <a:extLst>
            <a:ext uri="{FF2B5EF4-FFF2-40B4-BE49-F238E27FC236}">
              <a16:creationId xmlns:a16="http://schemas.microsoft.com/office/drawing/2014/main" id="{2AD7254D-C667-4FF1-AD78-3A3B778205A9}"/>
            </a:ext>
          </a:extLst>
        </xdr:cNvPr>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9F22092-9F95-4F98-98CC-8B51BBE63CC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198FC6E-CAF9-4C9F-96EB-9F1CFD0A553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E565C4C-CA5B-4ED9-9861-12EE3A687FD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6AD6D7D-3C02-4D53-ABAC-3BBEADED21A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5D359C3-14F0-4002-93F1-9A9588C2761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90" name="楕円 89">
          <a:extLst>
            <a:ext uri="{FF2B5EF4-FFF2-40B4-BE49-F238E27FC236}">
              <a16:creationId xmlns:a16="http://schemas.microsoft.com/office/drawing/2014/main" id="{62109D5C-1455-49F4-A8C3-D13D821747C5}"/>
            </a:ext>
          </a:extLst>
        </xdr:cNvPr>
        <xdr:cNvSpPr/>
      </xdr:nvSpPr>
      <xdr:spPr>
        <a:xfrm>
          <a:off x="47117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91" name="有形固定資産減価償却率該当値テキスト">
          <a:extLst>
            <a:ext uri="{FF2B5EF4-FFF2-40B4-BE49-F238E27FC236}">
              <a16:creationId xmlns:a16="http://schemas.microsoft.com/office/drawing/2014/main" id="{2CAF7442-D11E-4D68-B6EC-CB91B4C9E271}"/>
            </a:ext>
          </a:extLst>
        </xdr:cNvPr>
        <xdr:cNvSpPr txBox="1"/>
      </xdr:nvSpPr>
      <xdr:spPr>
        <a:xfrm>
          <a:off x="4813300" y="550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59962</xdr:rowOff>
    </xdr:from>
    <xdr:to>
      <xdr:col>19</xdr:col>
      <xdr:colOff>187325</xdr:colOff>
      <xdr:row>32</xdr:row>
      <xdr:rowOff>161562</xdr:rowOff>
    </xdr:to>
    <xdr:sp macro="" textlink="">
      <xdr:nvSpPr>
        <xdr:cNvPr id="92" name="楕円 91">
          <a:extLst>
            <a:ext uri="{FF2B5EF4-FFF2-40B4-BE49-F238E27FC236}">
              <a16:creationId xmlns:a16="http://schemas.microsoft.com/office/drawing/2014/main" id="{6AAF23A2-CC0C-4F6D-87AA-ECFF6B7334EF}"/>
            </a:ext>
          </a:extLst>
        </xdr:cNvPr>
        <xdr:cNvSpPr/>
      </xdr:nvSpPr>
      <xdr:spPr>
        <a:xfrm>
          <a:off x="4000500" y="5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95341</xdr:rowOff>
    </xdr:from>
    <xdr:to>
      <xdr:col>23</xdr:col>
      <xdr:colOff>85725</xdr:colOff>
      <xdr:row>32</xdr:row>
      <xdr:rowOff>110762</xdr:rowOff>
    </xdr:to>
    <xdr:cxnSp macro="">
      <xdr:nvCxnSpPr>
        <xdr:cNvPr id="93" name="直線コネクタ 92">
          <a:extLst>
            <a:ext uri="{FF2B5EF4-FFF2-40B4-BE49-F238E27FC236}">
              <a16:creationId xmlns:a16="http://schemas.microsoft.com/office/drawing/2014/main" id="{4F94D2A9-7040-470B-8CD7-8E51724840EB}"/>
            </a:ext>
          </a:extLst>
        </xdr:cNvPr>
        <xdr:cNvCxnSpPr/>
      </xdr:nvCxnSpPr>
      <xdr:spPr>
        <a:xfrm flipV="1">
          <a:off x="4051300" y="5581741"/>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87721</xdr:rowOff>
    </xdr:from>
    <xdr:to>
      <xdr:col>15</xdr:col>
      <xdr:colOff>187325</xdr:colOff>
      <xdr:row>33</xdr:row>
      <xdr:rowOff>17871</xdr:rowOff>
    </xdr:to>
    <xdr:sp macro="" textlink="">
      <xdr:nvSpPr>
        <xdr:cNvPr id="94" name="楕円 93">
          <a:extLst>
            <a:ext uri="{FF2B5EF4-FFF2-40B4-BE49-F238E27FC236}">
              <a16:creationId xmlns:a16="http://schemas.microsoft.com/office/drawing/2014/main" id="{B1F404C4-7B37-4B3B-844D-5765789EEEF2}"/>
            </a:ext>
          </a:extLst>
        </xdr:cNvPr>
        <xdr:cNvSpPr/>
      </xdr:nvSpPr>
      <xdr:spPr>
        <a:xfrm>
          <a:off x="3238500" y="55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138521</xdr:rowOff>
    </xdr:to>
    <xdr:cxnSp macro="">
      <xdr:nvCxnSpPr>
        <xdr:cNvPr id="95" name="直線コネクタ 94">
          <a:extLst>
            <a:ext uri="{FF2B5EF4-FFF2-40B4-BE49-F238E27FC236}">
              <a16:creationId xmlns:a16="http://schemas.microsoft.com/office/drawing/2014/main" id="{60319F4A-A2D2-4DD2-BFDC-8AA256C20A8D}"/>
            </a:ext>
          </a:extLst>
        </xdr:cNvPr>
        <xdr:cNvCxnSpPr/>
      </xdr:nvCxnSpPr>
      <xdr:spPr>
        <a:xfrm flipV="1">
          <a:off x="3289300" y="5597162"/>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38372</xdr:rowOff>
    </xdr:from>
    <xdr:to>
      <xdr:col>11</xdr:col>
      <xdr:colOff>187325</xdr:colOff>
      <xdr:row>32</xdr:row>
      <xdr:rowOff>139972</xdr:rowOff>
    </xdr:to>
    <xdr:sp macro="" textlink="">
      <xdr:nvSpPr>
        <xdr:cNvPr id="96" name="楕円 95">
          <a:extLst>
            <a:ext uri="{FF2B5EF4-FFF2-40B4-BE49-F238E27FC236}">
              <a16:creationId xmlns:a16="http://schemas.microsoft.com/office/drawing/2014/main" id="{DA88883A-97EE-43DC-AE7E-789277D1EE71}"/>
            </a:ext>
          </a:extLst>
        </xdr:cNvPr>
        <xdr:cNvSpPr/>
      </xdr:nvSpPr>
      <xdr:spPr>
        <a:xfrm>
          <a:off x="2476500" y="55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89172</xdr:rowOff>
    </xdr:from>
    <xdr:to>
      <xdr:col>15</xdr:col>
      <xdr:colOff>136525</xdr:colOff>
      <xdr:row>32</xdr:row>
      <xdr:rowOff>138521</xdr:rowOff>
    </xdr:to>
    <xdr:cxnSp macro="">
      <xdr:nvCxnSpPr>
        <xdr:cNvPr id="97" name="直線コネクタ 96">
          <a:extLst>
            <a:ext uri="{FF2B5EF4-FFF2-40B4-BE49-F238E27FC236}">
              <a16:creationId xmlns:a16="http://schemas.microsoft.com/office/drawing/2014/main" id="{8411789F-4CE9-4A38-A8AD-1621A56E78B4}"/>
            </a:ext>
          </a:extLst>
        </xdr:cNvPr>
        <xdr:cNvCxnSpPr/>
      </xdr:nvCxnSpPr>
      <xdr:spPr>
        <a:xfrm>
          <a:off x="2527300" y="557557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8" name="n_1aveValue有形固定資産減価償却率">
          <a:extLst>
            <a:ext uri="{FF2B5EF4-FFF2-40B4-BE49-F238E27FC236}">
              <a16:creationId xmlns:a16="http://schemas.microsoft.com/office/drawing/2014/main" id="{0039D32E-66E7-44FD-9E9D-FB4A58A8ACAF}"/>
            </a:ext>
          </a:extLst>
        </xdr:cNvPr>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9" name="n_2aveValue有形固定資産減価償却率">
          <a:extLst>
            <a:ext uri="{FF2B5EF4-FFF2-40B4-BE49-F238E27FC236}">
              <a16:creationId xmlns:a16="http://schemas.microsoft.com/office/drawing/2014/main" id="{AD2EA0B7-A542-4E4B-AB14-636E1B900B0C}"/>
            </a:ext>
          </a:extLst>
        </xdr:cNvPr>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0" name="n_3aveValue有形固定資産減価償却率">
          <a:extLst>
            <a:ext uri="{FF2B5EF4-FFF2-40B4-BE49-F238E27FC236}">
              <a16:creationId xmlns:a16="http://schemas.microsoft.com/office/drawing/2014/main" id="{D43D6BAB-03BE-47DD-A312-FC6A228AE1E4}"/>
            </a:ext>
          </a:extLst>
        </xdr:cNvPr>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1" name="n_4aveValue有形固定資産減価償却率">
          <a:extLst>
            <a:ext uri="{FF2B5EF4-FFF2-40B4-BE49-F238E27FC236}">
              <a16:creationId xmlns:a16="http://schemas.microsoft.com/office/drawing/2014/main" id="{31644F9D-10CE-44CB-8356-40FE9EEDF78B}"/>
            </a:ext>
          </a:extLst>
        </xdr:cNvPr>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152689</xdr:rowOff>
    </xdr:from>
    <xdr:ext cx="405111" cy="259045"/>
    <xdr:sp macro="" textlink="">
      <xdr:nvSpPr>
        <xdr:cNvPr id="102" name="n_1mainValue有形固定資産減価償却率">
          <a:extLst>
            <a:ext uri="{FF2B5EF4-FFF2-40B4-BE49-F238E27FC236}">
              <a16:creationId xmlns:a16="http://schemas.microsoft.com/office/drawing/2014/main" id="{9547CF75-090D-4A99-9B3C-F598C29BF60B}"/>
            </a:ext>
          </a:extLst>
        </xdr:cNvPr>
        <xdr:cNvSpPr txBox="1"/>
      </xdr:nvSpPr>
      <xdr:spPr>
        <a:xfrm>
          <a:off x="3836044" y="563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8998</xdr:rowOff>
    </xdr:from>
    <xdr:ext cx="405111" cy="259045"/>
    <xdr:sp macro="" textlink="">
      <xdr:nvSpPr>
        <xdr:cNvPr id="103" name="n_2mainValue有形固定資産減価償却率">
          <a:extLst>
            <a:ext uri="{FF2B5EF4-FFF2-40B4-BE49-F238E27FC236}">
              <a16:creationId xmlns:a16="http://schemas.microsoft.com/office/drawing/2014/main" id="{CAEA3BB3-188F-4D9B-9C4A-10EB22F9707F}"/>
            </a:ext>
          </a:extLst>
        </xdr:cNvPr>
        <xdr:cNvSpPr txBox="1"/>
      </xdr:nvSpPr>
      <xdr:spPr>
        <a:xfrm>
          <a:off x="3086744" y="566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131099</xdr:rowOff>
    </xdr:from>
    <xdr:ext cx="405111" cy="259045"/>
    <xdr:sp macro="" textlink="">
      <xdr:nvSpPr>
        <xdr:cNvPr id="104" name="n_3mainValue有形固定資産減価償却率">
          <a:extLst>
            <a:ext uri="{FF2B5EF4-FFF2-40B4-BE49-F238E27FC236}">
              <a16:creationId xmlns:a16="http://schemas.microsoft.com/office/drawing/2014/main" id="{9FB3C529-94F3-4DEF-ACA3-0011DE57C40E}"/>
            </a:ext>
          </a:extLst>
        </xdr:cNvPr>
        <xdr:cNvSpPr txBox="1"/>
      </xdr:nvSpPr>
      <xdr:spPr>
        <a:xfrm>
          <a:off x="2324744" y="561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1AAD17D-8EE0-4E09-A328-DE803F63C0A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3A79AEF-612F-4BD9-9EE4-500BC93549C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727B275-D13C-4F42-A526-8FA541B36BB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6876FCE-B72A-434C-9F1B-F4C3EBAC7C6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F8BB4A0-BC90-4900-92C2-3F78BBEF5F2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EC80E8A-4B3A-447C-A27D-DD72B0B6F68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2E17709F-0610-45DF-B808-CD0A346716C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C5923129-013E-4906-8F36-E69517F6367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2617907-2419-4C3E-9BFE-8621E821705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7763A8E-1C80-45C7-880F-4C815FED918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8725B5E6-C5D0-419F-894E-FD1B87E9C38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7015E6A-7A5B-4521-9E6B-85142047DE7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30DC476-6A14-406B-AB57-252A0995A99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債務償還比率は類似団体の中でも低い水準にある。地方債残高が増加したことに加え、経常一般財源が減少したため、昨年度に比べて高くなっている。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また、公共施設総合管理計画を確実に推進していくことによって、今後も地方債の発行額が増加する見込みである。また市税の動向によっては、債務償還比率が減少することが考えられる。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9CB9F1E5-AF88-476D-A4AE-E779AB670FB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F84D4B6-27FC-4601-845A-1BFD35605AC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2770F82-BC6E-4B6C-9431-5F1965B5F75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B4E1634-E3D6-4EDE-805B-2A7D1DC1B77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5042A9E4-E3A9-49F1-98A7-5A8387F32CC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CB62B02F-E191-470E-ACDE-F912DADEE99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459B13F8-A94C-4C0F-B2AF-04FFE3D0CBA3}"/>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D92A0F68-92C6-488B-A49D-E57F8F0BB83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D9538818-DC1A-401B-9AAE-C54CB488605E}"/>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7907229-6674-4F9B-A277-49E1ED1EF07A}"/>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1D503229-3E5A-4BB4-B20C-3E8153553BA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98EB62E-D34E-41AD-B648-630D60127B9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9FF0AFDC-F1CF-4F77-B317-FF19BE46BBB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6E5E610A-8E6F-46DE-89F8-CFF40CBED9C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9E1A68F-D0E3-4B90-B443-06C47F9DABDC}"/>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E371E6FB-235F-4E24-8BDE-26468F6E4A8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4" name="直線コネクタ 133">
          <a:extLst>
            <a:ext uri="{FF2B5EF4-FFF2-40B4-BE49-F238E27FC236}">
              <a16:creationId xmlns:a16="http://schemas.microsoft.com/office/drawing/2014/main" id="{E3EE897B-6E47-42BE-B68C-F9FD2CE9464B}"/>
            </a:ext>
          </a:extLst>
        </xdr:cNvPr>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5" name="債務償還比率最小値テキスト">
          <a:extLst>
            <a:ext uri="{FF2B5EF4-FFF2-40B4-BE49-F238E27FC236}">
              <a16:creationId xmlns:a16="http://schemas.microsoft.com/office/drawing/2014/main" id="{63ECE2CD-F54A-4025-A72A-5285D82AAE1F}"/>
            </a:ext>
          </a:extLst>
        </xdr:cNvPr>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6" name="直線コネクタ 135">
          <a:extLst>
            <a:ext uri="{FF2B5EF4-FFF2-40B4-BE49-F238E27FC236}">
              <a16:creationId xmlns:a16="http://schemas.microsoft.com/office/drawing/2014/main" id="{81403722-C1C4-4885-B886-4E29E90E3DA9}"/>
            </a:ext>
          </a:extLst>
        </xdr:cNvPr>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7" name="債務償還比率最大値テキスト">
          <a:extLst>
            <a:ext uri="{FF2B5EF4-FFF2-40B4-BE49-F238E27FC236}">
              <a16:creationId xmlns:a16="http://schemas.microsoft.com/office/drawing/2014/main" id="{D7C0F331-5F46-4C77-97F1-A614168027ED}"/>
            </a:ext>
          </a:extLst>
        </xdr:cNvPr>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8" name="直線コネクタ 137">
          <a:extLst>
            <a:ext uri="{FF2B5EF4-FFF2-40B4-BE49-F238E27FC236}">
              <a16:creationId xmlns:a16="http://schemas.microsoft.com/office/drawing/2014/main" id="{564BD4F1-B802-4502-B495-F7C6DA495379}"/>
            </a:ext>
          </a:extLst>
        </xdr:cNvPr>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9" name="債務償還比率平均値テキスト">
          <a:extLst>
            <a:ext uri="{FF2B5EF4-FFF2-40B4-BE49-F238E27FC236}">
              <a16:creationId xmlns:a16="http://schemas.microsoft.com/office/drawing/2014/main" id="{C801CB0D-F1A0-4E4B-AF58-BD5A4A2DC341}"/>
            </a:ext>
          </a:extLst>
        </xdr:cNvPr>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0" name="フローチャート: 判断 139">
          <a:extLst>
            <a:ext uri="{FF2B5EF4-FFF2-40B4-BE49-F238E27FC236}">
              <a16:creationId xmlns:a16="http://schemas.microsoft.com/office/drawing/2014/main" id="{706D65B2-1D64-4C00-9782-28DCE291D878}"/>
            </a:ext>
          </a:extLst>
        </xdr:cNvPr>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1" name="フローチャート: 判断 140">
          <a:extLst>
            <a:ext uri="{FF2B5EF4-FFF2-40B4-BE49-F238E27FC236}">
              <a16:creationId xmlns:a16="http://schemas.microsoft.com/office/drawing/2014/main" id="{6C06F593-6E11-4EFC-B3EB-6B2CCF65B784}"/>
            </a:ext>
          </a:extLst>
        </xdr:cNvPr>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2" name="フローチャート: 判断 141">
          <a:extLst>
            <a:ext uri="{FF2B5EF4-FFF2-40B4-BE49-F238E27FC236}">
              <a16:creationId xmlns:a16="http://schemas.microsoft.com/office/drawing/2014/main" id="{8B4C2685-99DB-4347-A0DD-92CD4549F29E}"/>
            </a:ext>
          </a:extLst>
        </xdr:cNvPr>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3" name="フローチャート: 判断 142">
          <a:extLst>
            <a:ext uri="{FF2B5EF4-FFF2-40B4-BE49-F238E27FC236}">
              <a16:creationId xmlns:a16="http://schemas.microsoft.com/office/drawing/2014/main" id="{36E58EE0-2C2A-4994-839C-F420AE366777}"/>
            </a:ext>
          </a:extLst>
        </xdr:cNvPr>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4" name="フローチャート: 判断 143">
          <a:extLst>
            <a:ext uri="{FF2B5EF4-FFF2-40B4-BE49-F238E27FC236}">
              <a16:creationId xmlns:a16="http://schemas.microsoft.com/office/drawing/2014/main" id="{4EC0A3B4-5068-4C93-A4BB-7E0892BDFCE9}"/>
            </a:ext>
          </a:extLst>
        </xdr:cNvPr>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CE303D0-1819-4D20-ABB1-06E5547EA56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DD222C4-9809-4D6D-9C25-A6119A49902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7F572A0-36D7-4AEC-A4B0-6FB4CAEF91C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97FD40D-6B3B-455D-BFA5-12D1C138177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B55B7A3-2C6E-462D-93E3-229F7E39850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133152</xdr:rowOff>
    </xdr:from>
    <xdr:to>
      <xdr:col>76</xdr:col>
      <xdr:colOff>73025</xdr:colOff>
      <xdr:row>28</xdr:row>
      <xdr:rowOff>63302</xdr:rowOff>
    </xdr:to>
    <xdr:sp macro="" textlink="">
      <xdr:nvSpPr>
        <xdr:cNvPr id="150" name="楕円 149">
          <a:extLst>
            <a:ext uri="{FF2B5EF4-FFF2-40B4-BE49-F238E27FC236}">
              <a16:creationId xmlns:a16="http://schemas.microsoft.com/office/drawing/2014/main" id="{39651214-759A-470D-A354-2FED93CFCF18}"/>
            </a:ext>
          </a:extLst>
        </xdr:cNvPr>
        <xdr:cNvSpPr/>
      </xdr:nvSpPr>
      <xdr:spPr>
        <a:xfrm>
          <a:off x="14744700" y="47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156029</xdr:rowOff>
    </xdr:from>
    <xdr:ext cx="469744" cy="259045"/>
    <xdr:sp macro="" textlink="">
      <xdr:nvSpPr>
        <xdr:cNvPr id="151" name="債務償還比率該当値テキスト">
          <a:extLst>
            <a:ext uri="{FF2B5EF4-FFF2-40B4-BE49-F238E27FC236}">
              <a16:creationId xmlns:a16="http://schemas.microsoft.com/office/drawing/2014/main" id="{6A2BB9DB-65A0-4231-B311-53192E5A87EB}"/>
            </a:ext>
          </a:extLst>
        </xdr:cNvPr>
        <xdr:cNvSpPr txBox="1"/>
      </xdr:nvSpPr>
      <xdr:spPr>
        <a:xfrm>
          <a:off x="14846300" y="461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37366</xdr:rowOff>
    </xdr:from>
    <xdr:to>
      <xdr:col>72</xdr:col>
      <xdr:colOff>123825</xdr:colOff>
      <xdr:row>26</xdr:row>
      <xdr:rowOff>138966</xdr:rowOff>
    </xdr:to>
    <xdr:sp macro="" textlink="">
      <xdr:nvSpPr>
        <xdr:cNvPr id="152" name="楕円 151">
          <a:extLst>
            <a:ext uri="{FF2B5EF4-FFF2-40B4-BE49-F238E27FC236}">
              <a16:creationId xmlns:a16="http://schemas.microsoft.com/office/drawing/2014/main" id="{8FE7AF34-1021-49F2-A923-00260B619D28}"/>
            </a:ext>
          </a:extLst>
        </xdr:cNvPr>
        <xdr:cNvSpPr/>
      </xdr:nvSpPr>
      <xdr:spPr>
        <a:xfrm>
          <a:off x="14033500" y="44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88166</xdr:rowOff>
    </xdr:from>
    <xdr:to>
      <xdr:col>76</xdr:col>
      <xdr:colOff>22225</xdr:colOff>
      <xdr:row>28</xdr:row>
      <xdr:rowOff>12502</xdr:rowOff>
    </xdr:to>
    <xdr:cxnSp macro="">
      <xdr:nvCxnSpPr>
        <xdr:cNvPr id="153" name="直線コネクタ 152">
          <a:extLst>
            <a:ext uri="{FF2B5EF4-FFF2-40B4-BE49-F238E27FC236}">
              <a16:creationId xmlns:a16="http://schemas.microsoft.com/office/drawing/2014/main" id="{9FC0DBEC-815D-4A3E-9646-0AAF7A64D367}"/>
            </a:ext>
          </a:extLst>
        </xdr:cNvPr>
        <xdr:cNvCxnSpPr/>
      </xdr:nvCxnSpPr>
      <xdr:spPr>
        <a:xfrm>
          <a:off x="14084300" y="4545866"/>
          <a:ext cx="711200" cy="26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130683</xdr:rowOff>
    </xdr:from>
    <xdr:to>
      <xdr:col>68</xdr:col>
      <xdr:colOff>123825</xdr:colOff>
      <xdr:row>27</xdr:row>
      <xdr:rowOff>60833</xdr:rowOff>
    </xdr:to>
    <xdr:sp macro="" textlink="">
      <xdr:nvSpPr>
        <xdr:cNvPr id="154" name="楕円 153">
          <a:extLst>
            <a:ext uri="{FF2B5EF4-FFF2-40B4-BE49-F238E27FC236}">
              <a16:creationId xmlns:a16="http://schemas.microsoft.com/office/drawing/2014/main" id="{FE2EA141-BF5A-4318-A6E0-DBA7C283681A}"/>
            </a:ext>
          </a:extLst>
        </xdr:cNvPr>
        <xdr:cNvSpPr/>
      </xdr:nvSpPr>
      <xdr:spPr>
        <a:xfrm>
          <a:off x="13271500" y="4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88166</xdr:rowOff>
    </xdr:from>
    <xdr:to>
      <xdr:col>72</xdr:col>
      <xdr:colOff>73025</xdr:colOff>
      <xdr:row>27</xdr:row>
      <xdr:rowOff>10033</xdr:rowOff>
    </xdr:to>
    <xdr:cxnSp macro="">
      <xdr:nvCxnSpPr>
        <xdr:cNvPr id="155" name="直線コネクタ 154">
          <a:extLst>
            <a:ext uri="{FF2B5EF4-FFF2-40B4-BE49-F238E27FC236}">
              <a16:creationId xmlns:a16="http://schemas.microsoft.com/office/drawing/2014/main" id="{B621E6A8-21A3-439E-9EA1-26339F169014}"/>
            </a:ext>
          </a:extLst>
        </xdr:cNvPr>
        <xdr:cNvCxnSpPr/>
      </xdr:nvCxnSpPr>
      <xdr:spPr>
        <a:xfrm flipV="1">
          <a:off x="13322300" y="4545866"/>
          <a:ext cx="762000" cy="9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51040</xdr:rowOff>
    </xdr:from>
    <xdr:to>
      <xdr:col>64</xdr:col>
      <xdr:colOff>123825</xdr:colOff>
      <xdr:row>26</xdr:row>
      <xdr:rowOff>152640</xdr:rowOff>
    </xdr:to>
    <xdr:sp macro="" textlink="">
      <xdr:nvSpPr>
        <xdr:cNvPr id="156" name="楕円 155">
          <a:extLst>
            <a:ext uri="{FF2B5EF4-FFF2-40B4-BE49-F238E27FC236}">
              <a16:creationId xmlns:a16="http://schemas.microsoft.com/office/drawing/2014/main" id="{3E5779C6-8228-415E-9B69-B3ABA204AE47}"/>
            </a:ext>
          </a:extLst>
        </xdr:cNvPr>
        <xdr:cNvSpPr/>
      </xdr:nvSpPr>
      <xdr:spPr>
        <a:xfrm>
          <a:off x="12509500" y="45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101840</xdr:rowOff>
    </xdr:from>
    <xdr:to>
      <xdr:col>68</xdr:col>
      <xdr:colOff>73025</xdr:colOff>
      <xdr:row>27</xdr:row>
      <xdr:rowOff>10033</xdr:rowOff>
    </xdr:to>
    <xdr:cxnSp macro="">
      <xdr:nvCxnSpPr>
        <xdr:cNvPr id="157" name="直線コネクタ 156">
          <a:extLst>
            <a:ext uri="{FF2B5EF4-FFF2-40B4-BE49-F238E27FC236}">
              <a16:creationId xmlns:a16="http://schemas.microsoft.com/office/drawing/2014/main" id="{43D194D0-7D37-4C34-9A9D-7C522DFB6D96}"/>
            </a:ext>
          </a:extLst>
        </xdr:cNvPr>
        <xdr:cNvCxnSpPr/>
      </xdr:nvCxnSpPr>
      <xdr:spPr>
        <a:xfrm>
          <a:off x="12560300" y="4559540"/>
          <a:ext cx="7620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96379</xdr:rowOff>
    </xdr:from>
    <xdr:to>
      <xdr:col>60</xdr:col>
      <xdr:colOff>123825</xdr:colOff>
      <xdr:row>27</xdr:row>
      <xdr:rowOff>26529</xdr:rowOff>
    </xdr:to>
    <xdr:sp macro="" textlink="">
      <xdr:nvSpPr>
        <xdr:cNvPr id="158" name="楕円 157">
          <a:extLst>
            <a:ext uri="{FF2B5EF4-FFF2-40B4-BE49-F238E27FC236}">
              <a16:creationId xmlns:a16="http://schemas.microsoft.com/office/drawing/2014/main" id="{51E2F9DF-5116-4DCE-A0A5-B9ED27D9C921}"/>
            </a:ext>
          </a:extLst>
        </xdr:cNvPr>
        <xdr:cNvSpPr/>
      </xdr:nvSpPr>
      <xdr:spPr>
        <a:xfrm>
          <a:off x="11747500" y="45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101840</xdr:rowOff>
    </xdr:from>
    <xdr:to>
      <xdr:col>64</xdr:col>
      <xdr:colOff>73025</xdr:colOff>
      <xdr:row>26</xdr:row>
      <xdr:rowOff>147179</xdr:rowOff>
    </xdr:to>
    <xdr:cxnSp macro="">
      <xdr:nvCxnSpPr>
        <xdr:cNvPr id="159" name="直線コネクタ 158">
          <a:extLst>
            <a:ext uri="{FF2B5EF4-FFF2-40B4-BE49-F238E27FC236}">
              <a16:creationId xmlns:a16="http://schemas.microsoft.com/office/drawing/2014/main" id="{E57E25CB-FAD6-4D6C-B07C-49CF2EEA516C}"/>
            </a:ext>
          </a:extLst>
        </xdr:cNvPr>
        <xdr:cNvCxnSpPr/>
      </xdr:nvCxnSpPr>
      <xdr:spPr>
        <a:xfrm flipV="1">
          <a:off x="11798300" y="4559540"/>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0" name="n_1aveValue債務償還比率">
          <a:extLst>
            <a:ext uri="{FF2B5EF4-FFF2-40B4-BE49-F238E27FC236}">
              <a16:creationId xmlns:a16="http://schemas.microsoft.com/office/drawing/2014/main" id="{91683219-3053-4A22-952A-8CE3B9FF489C}"/>
            </a:ext>
          </a:extLst>
        </xdr:cNvPr>
        <xdr:cNvSpPr txBox="1"/>
      </xdr:nvSpPr>
      <xdr:spPr>
        <a:xfrm>
          <a:off x="13836727" y="50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1" name="n_2aveValue債務償還比率">
          <a:extLst>
            <a:ext uri="{FF2B5EF4-FFF2-40B4-BE49-F238E27FC236}">
              <a16:creationId xmlns:a16="http://schemas.microsoft.com/office/drawing/2014/main" id="{6A5E1696-4843-4F5B-BC8F-B490FDE3414F}"/>
            </a:ext>
          </a:extLst>
        </xdr:cNvPr>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2" name="n_3aveValue債務償還比率">
          <a:extLst>
            <a:ext uri="{FF2B5EF4-FFF2-40B4-BE49-F238E27FC236}">
              <a16:creationId xmlns:a16="http://schemas.microsoft.com/office/drawing/2014/main" id="{730B0672-3E3E-44B3-9F01-A169831B4B05}"/>
            </a:ext>
          </a:extLst>
        </xdr:cNvPr>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3" name="n_4aveValue債務償還比率">
          <a:extLst>
            <a:ext uri="{FF2B5EF4-FFF2-40B4-BE49-F238E27FC236}">
              <a16:creationId xmlns:a16="http://schemas.microsoft.com/office/drawing/2014/main" id="{689EF580-C1D1-4D5B-8A7C-69757FFE5364}"/>
            </a:ext>
          </a:extLst>
        </xdr:cNvPr>
        <xdr:cNvSpPr txBox="1"/>
      </xdr:nvSpPr>
      <xdr:spPr>
        <a:xfrm>
          <a:off x="11563427" y="50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155493</xdr:rowOff>
    </xdr:from>
    <xdr:ext cx="469744" cy="259045"/>
    <xdr:sp macro="" textlink="">
      <xdr:nvSpPr>
        <xdr:cNvPr id="164" name="n_1mainValue債務償還比率">
          <a:extLst>
            <a:ext uri="{FF2B5EF4-FFF2-40B4-BE49-F238E27FC236}">
              <a16:creationId xmlns:a16="http://schemas.microsoft.com/office/drawing/2014/main" id="{2DDCE4B6-7756-4D56-8367-7DD8D27464EF}"/>
            </a:ext>
          </a:extLst>
        </xdr:cNvPr>
        <xdr:cNvSpPr txBox="1"/>
      </xdr:nvSpPr>
      <xdr:spPr>
        <a:xfrm>
          <a:off x="13836727" y="427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77360</xdr:rowOff>
    </xdr:from>
    <xdr:ext cx="469744" cy="259045"/>
    <xdr:sp macro="" textlink="">
      <xdr:nvSpPr>
        <xdr:cNvPr id="165" name="n_2mainValue債務償還比率">
          <a:extLst>
            <a:ext uri="{FF2B5EF4-FFF2-40B4-BE49-F238E27FC236}">
              <a16:creationId xmlns:a16="http://schemas.microsoft.com/office/drawing/2014/main" id="{9565C111-4F35-42A3-A84B-F7BDFDDC3B90}"/>
            </a:ext>
          </a:extLst>
        </xdr:cNvPr>
        <xdr:cNvSpPr txBox="1"/>
      </xdr:nvSpPr>
      <xdr:spPr>
        <a:xfrm>
          <a:off x="13087427" y="436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24</xdr:row>
      <xdr:rowOff>169167</xdr:rowOff>
    </xdr:from>
    <xdr:ext cx="469744" cy="259045"/>
    <xdr:sp macro="" textlink="">
      <xdr:nvSpPr>
        <xdr:cNvPr id="166" name="n_3mainValue債務償還比率">
          <a:extLst>
            <a:ext uri="{FF2B5EF4-FFF2-40B4-BE49-F238E27FC236}">
              <a16:creationId xmlns:a16="http://schemas.microsoft.com/office/drawing/2014/main" id="{7E73626F-F206-465B-AD80-89511C97A33B}"/>
            </a:ext>
          </a:extLst>
        </xdr:cNvPr>
        <xdr:cNvSpPr txBox="1"/>
      </xdr:nvSpPr>
      <xdr:spPr>
        <a:xfrm>
          <a:off x="12325427" y="428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43056</xdr:rowOff>
    </xdr:from>
    <xdr:ext cx="469744" cy="259045"/>
    <xdr:sp macro="" textlink="">
      <xdr:nvSpPr>
        <xdr:cNvPr id="167" name="n_4mainValue債務償還比率">
          <a:extLst>
            <a:ext uri="{FF2B5EF4-FFF2-40B4-BE49-F238E27FC236}">
              <a16:creationId xmlns:a16="http://schemas.microsoft.com/office/drawing/2014/main" id="{61858FEB-9E1E-420F-8604-93C6684FADA4}"/>
            </a:ext>
          </a:extLst>
        </xdr:cNvPr>
        <xdr:cNvSpPr txBox="1"/>
      </xdr:nvSpPr>
      <xdr:spPr>
        <a:xfrm>
          <a:off x="11563427" y="432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6FD83879-1F9A-4D23-BF49-B2E245DF71A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7CDA9D8F-8F84-4497-A91B-F41A1AE431A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B76A93B1-E26C-4989-9F6C-48D1B40FB5C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4FF4D5A0-A000-47B3-9B31-9A3326209AB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4E2692EA-6708-41DE-A457-7E2B6586515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EEC08E55-84F0-4896-A558-D2F9831C295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802223-02CD-4D11-88AA-E0C8BE9AD3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1A5E4E-D21A-42BA-83CC-343D52FF77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D399E4-99C0-4161-A851-9E9E38F348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D6C19D-A27A-4876-8748-F8672DBE1F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D9C648-228A-4251-810B-5874F6A6B5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F4546D-33B4-460B-BB13-9EA952B853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21F238-78B2-4730-926F-7A92E65C8C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21F71F-BDD0-4344-8973-176CCC7FA4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0CC959-1552-4947-94CC-A5788C584E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E438B6-7866-4605-BF8D-B850ECCE4F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3E7E4D-9FFA-48A1-905D-E085E3A812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13B072-7BE7-4E8F-BD72-0E90E378E5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B17FF7-C249-4D0C-819E-160C6F227E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EAE127-7BDE-409E-A03C-3079F2EF4D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4B1C87-5143-4CF7-A29B-9F606DBFD3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C49436-AB42-4C45-A5CE-A7C353C7FF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9C71F7-C369-4491-9EC4-35E76C6BDE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6AB69D-A01A-4CEA-9538-0F4397F2DC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FF70EF-0019-419D-A367-EA1E9619CA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1E2987-B502-4C8C-88EE-42EE44EDB5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2E46EB-BB4E-450D-85DC-C04936FC58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D31C32-3EF0-4359-A87E-6FB0835075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273243-012E-4475-81AD-A58E4BFC85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DE9453-3D65-411F-9DF6-49696ED769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B66C59-4609-4E99-A7C6-7827069B79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AA6588-82FA-442D-957F-931C1CE626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CDCF17-5A5A-4C05-BF0F-AB09931BC5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EDED6B-CE3C-4065-BBEA-D4BCF53AE5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926564-84E5-4DC6-9B24-39C6A384ED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A42BAC-DCB0-4A70-B679-207D1298767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542236-856C-45D4-B87F-7547083701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7229BC-9954-4DB4-AA33-CEC2C2A1E0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DB2245-0911-4E74-98D3-57BF2F1652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4583E1-0179-4E33-BA5E-949A01ECF2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1EC849-C242-4604-84A9-A0E20A5651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5B1301-9465-4711-A42C-DFDB243735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BBB370-8548-48B8-A5D6-10FB9B4BD2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9043A1-1577-4CEC-823B-FDD14644AF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531A22-A7BC-4A1F-9460-A44017C848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FE9B64-67C7-4458-B5FB-B6C80E4C9D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2EDCEA-8A4F-44F2-9193-48A80928E9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3E34909-35FC-461A-A33B-27192BC3E24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1EF162B-A886-4896-B793-B776EA81C6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96AC83E-AB5D-4E60-97FE-5B3F4B495BB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04E4D1-5C32-4090-8DE4-B8FA0B62D8A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9D2343-4BFE-4B89-9F69-5756CAEAA83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83E3DA-C2EA-4907-9D71-C3FD51A62F9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A8B26F8-849E-490A-8DE0-AA6F5303EE6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526ACF-F93C-4809-A2B3-CA4872F81C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2D55A6C-09F9-4F49-8D4B-DCA5F1172B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F7F1836-4CE8-4A8E-9060-6E1A3E1C54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E7A178A-A2B1-43C2-A7BF-D2B177A0B2C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915F1A0-9BFB-4CA6-9CA2-BEEDDEBA88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20FB9FD-D17B-45FA-89E2-36A35BF9CD3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7DC0984-8AAB-4E31-B9D0-A5459C887A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1AC7681E-A929-47E5-8539-E6AB1B41CBBA}"/>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B04D5715-764C-4BBF-9659-88BBFBB27E56}"/>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18BB27E1-24AB-49B8-A14F-2555EDA99476}"/>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CEB3C88C-EAC5-4BA4-8601-43C2BEF9977E}"/>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527B05D3-CAA6-484E-B36E-644E2F7A4325}"/>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F1734A0E-E3EC-4C10-9DCA-8830E9C42883}"/>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33999EC0-3CDC-473B-8473-33ADEAB1E081}"/>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BC939B69-2978-4C99-BBA9-82FF14D51173}"/>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D64F3FE1-E1A1-47BD-9951-C52C64A07BBA}"/>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8AB2A8BB-3397-4ABF-9E54-24A487AA135C}"/>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70C81EC7-24A6-4C3C-BDD5-24BAF9C064DC}"/>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6A4878-C8CE-448C-95C0-3D90C16D89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FDE1A4-39CE-4012-BCEA-1C31344370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B30FFD-CD77-4982-8A90-7ACBB63143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CF0965-1579-42F8-A44D-2003DFBA49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7FA473-719D-4B6F-951C-AAF666B879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73025</xdr:rowOff>
    </xdr:from>
    <xdr:to>
      <xdr:col>24</xdr:col>
      <xdr:colOff>114300</xdr:colOff>
      <xdr:row>40</xdr:row>
      <xdr:rowOff>3175</xdr:rowOff>
    </xdr:to>
    <xdr:sp macro="" textlink="">
      <xdr:nvSpPr>
        <xdr:cNvPr id="73" name="楕円 72">
          <a:extLst>
            <a:ext uri="{FF2B5EF4-FFF2-40B4-BE49-F238E27FC236}">
              <a16:creationId xmlns:a16="http://schemas.microsoft.com/office/drawing/2014/main" id="{A5D4F113-CA2D-4BAD-930E-B892C6482A8E}"/>
            </a:ext>
          </a:extLst>
        </xdr:cNvPr>
        <xdr:cNvSpPr/>
      </xdr:nvSpPr>
      <xdr:spPr>
        <a:xfrm>
          <a:off x="4584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4E564F67-3DFE-42EA-AC77-D2895414F0A8}"/>
            </a:ext>
          </a:extLst>
        </xdr:cNvPr>
        <xdr:cNvSpPr txBox="1"/>
      </xdr:nvSpPr>
      <xdr:spPr>
        <a:xfrm>
          <a:off x="4673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5" name="楕円 74">
          <a:extLst>
            <a:ext uri="{FF2B5EF4-FFF2-40B4-BE49-F238E27FC236}">
              <a16:creationId xmlns:a16="http://schemas.microsoft.com/office/drawing/2014/main" id="{176DD8E5-66D6-464E-B18E-F18D1AB8978B}"/>
            </a:ext>
          </a:extLst>
        </xdr:cNvPr>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91440</xdr:rowOff>
    </xdr:from>
    <xdr:to>
      <xdr:col>24</xdr:col>
      <xdr:colOff>63500</xdr:colOff>
      <xdr:row>39</xdr:row>
      <xdr:rowOff>123825</xdr:rowOff>
    </xdr:to>
    <xdr:cxnSp macro="">
      <xdr:nvCxnSpPr>
        <xdr:cNvPr id="76" name="直線コネクタ 75">
          <a:extLst>
            <a:ext uri="{FF2B5EF4-FFF2-40B4-BE49-F238E27FC236}">
              <a16:creationId xmlns:a16="http://schemas.microsoft.com/office/drawing/2014/main" id="{79709484-2204-4895-819C-66C27D285FE4}"/>
            </a:ext>
          </a:extLst>
        </xdr:cNvPr>
        <xdr:cNvCxnSpPr/>
      </xdr:nvCxnSpPr>
      <xdr:spPr>
        <a:xfrm>
          <a:off x="3797300" y="67779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7" name="楕円 76">
          <a:extLst>
            <a:ext uri="{FF2B5EF4-FFF2-40B4-BE49-F238E27FC236}">
              <a16:creationId xmlns:a16="http://schemas.microsoft.com/office/drawing/2014/main" id="{A7B06956-73BD-4F1D-AD95-EFD213BA4512}"/>
            </a:ext>
          </a:extLst>
        </xdr:cNvPr>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91440</xdr:rowOff>
    </xdr:to>
    <xdr:cxnSp macro="">
      <xdr:nvCxnSpPr>
        <xdr:cNvPr id="78" name="直線コネクタ 77">
          <a:extLst>
            <a:ext uri="{FF2B5EF4-FFF2-40B4-BE49-F238E27FC236}">
              <a16:creationId xmlns:a16="http://schemas.microsoft.com/office/drawing/2014/main" id="{4BFFFDA3-18E7-479A-B897-6CDA283DE793}"/>
            </a:ext>
          </a:extLst>
        </xdr:cNvPr>
        <xdr:cNvCxnSpPr/>
      </xdr:nvCxnSpPr>
      <xdr:spPr>
        <a:xfrm>
          <a:off x="2908300" y="6749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145415</xdr:rowOff>
    </xdr:from>
    <xdr:to>
      <xdr:col>10</xdr:col>
      <xdr:colOff>165100</xdr:colOff>
      <xdr:row>39</xdr:row>
      <xdr:rowOff>75565</xdr:rowOff>
    </xdr:to>
    <xdr:sp macro="" textlink="">
      <xdr:nvSpPr>
        <xdr:cNvPr id="79" name="楕円 78">
          <a:extLst>
            <a:ext uri="{FF2B5EF4-FFF2-40B4-BE49-F238E27FC236}">
              <a16:creationId xmlns:a16="http://schemas.microsoft.com/office/drawing/2014/main" id="{F67D1BEE-FE81-4719-8CF4-A7112B73CD30}"/>
            </a:ext>
          </a:extLst>
        </xdr:cNvPr>
        <xdr:cNvSpPr/>
      </xdr:nvSpPr>
      <xdr:spPr>
        <a:xfrm>
          <a:off x="196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62865</xdr:rowOff>
    </xdr:to>
    <xdr:cxnSp macro="">
      <xdr:nvCxnSpPr>
        <xdr:cNvPr id="80" name="直線コネクタ 79">
          <a:extLst>
            <a:ext uri="{FF2B5EF4-FFF2-40B4-BE49-F238E27FC236}">
              <a16:creationId xmlns:a16="http://schemas.microsoft.com/office/drawing/2014/main" id="{825A9901-1470-473F-AF5C-3166D353219A}"/>
            </a:ext>
          </a:extLst>
        </xdr:cNvPr>
        <xdr:cNvCxnSpPr/>
      </xdr:nvCxnSpPr>
      <xdr:spPr>
        <a:xfrm>
          <a:off x="2019300" y="6711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a:extLst>
            <a:ext uri="{FF2B5EF4-FFF2-40B4-BE49-F238E27FC236}">
              <a16:creationId xmlns:a16="http://schemas.microsoft.com/office/drawing/2014/main" id="{001FC0C9-5609-4460-9D9F-9A6CBBA1468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a:extLst>
            <a:ext uri="{FF2B5EF4-FFF2-40B4-BE49-F238E27FC236}">
              <a16:creationId xmlns:a16="http://schemas.microsoft.com/office/drawing/2014/main" id="{420F7ADB-0505-49FF-B9BD-629E87A18FDD}"/>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83FBB75F-C497-48EC-B77C-777595C806A6}"/>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03A8AFBA-1D59-48E0-8D0D-628D47943CE3}"/>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85" name="n_1mainValue【道路】&#10;有形固定資産減価償却率">
          <a:extLst>
            <a:ext uri="{FF2B5EF4-FFF2-40B4-BE49-F238E27FC236}">
              <a16:creationId xmlns:a16="http://schemas.microsoft.com/office/drawing/2014/main" id="{BAEF472B-3D96-46AD-8703-978DF7D7722F}"/>
            </a:ext>
          </a:extLst>
        </xdr:cNvPr>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6" name="n_2mainValue【道路】&#10;有形固定資産減価償却率">
          <a:extLst>
            <a:ext uri="{FF2B5EF4-FFF2-40B4-BE49-F238E27FC236}">
              <a16:creationId xmlns:a16="http://schemas.microsoft.com/office/drawing/2014/main" id="{A8521F87-41B2-42DA-88FD-C3C5074FB415}"/>
            </a:ext>
          </a:extLst>
        </xdr:cNvPr>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66692</xdr:rowOff>
    </xdr:from>
    <xdr:ext cx="405111" cy="259045"/>
    <xdr:sp macro="" textlink="">
      <xdr:nvSpPr>
        <xdr:cNvPr id="87" name="n_3mainValue【道路】&#10;有形固定資産減価償却率">
          <a:extLst>
            <a:ext uri="{FF2B5EF4-FFF2-40B4-BE49-F238E27FC236}">
              <a16:creationId xmlns:a16="http://schemas.microsoft.com/office/drawing/2014/main" id="{CB9D2906-F8FD-471F-A411-63B1565F6D63}"/>
            </a:ext>
          </a:extLst>
        </xdr:cNvPr>
        <xdr:cNvSpPr txBox="1"/>
      </xdr:nvSpPr>
      <xdr:spPr>
        <a:xfrm>
          <a:off x="1816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7B12919-CBDD-4F4C-BF4F-48C3F4A26E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CCA5E3A-2320-4D20-89CD-C5AC27A626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74EBB8C1-60D4-40DE-8407-E505ACC2FD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5136081-E39A-4026-B20E-3E2F359B14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6D8E28C4-BB32-4BC3-8BA2-699B912051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BD98DC1-DD56-44ED-BCFC-3A32435172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5B26161-D220-4F8A-BEB4-8039C6FBCA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FA71737-D9C9-4AB8-824E-BE1DE6CBC0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B602CA4-79D8-4499-A196-7ED4A2CA99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64E1E64E-296F-440C-880B-2D8E9D297F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F54A2108-2E67-4A75-9281-14B156C9DB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FEAFDCD3-3C53-4499-9BE0-3A24A1C52C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EEA91C18-CA85-4ADB-848D-7FB2F98E927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E9E9857A-69FB-47A0-8736-A1CB3A36388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86E92DBD-B8D3-4914-A781-BA495E2D65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C6D47830-C3D7-4B58-A9A6-CAC2C339D93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D022CA4-0C33-4DE9-972C-139F140DBBF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8A96F3B9-C963-47AD-9DDD-7570A44B2AC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28F37782-FB25-4E26-BB93-034D8AECFD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BDE04A72-4C83-4629-AAFE-7921373C810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258E2FC-C0EC-4423-8704-EF8DE05727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844CDA60-075E-4B21-A8FE-5E62B1F6F1A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3636B5B-BADA-4943-AD14-C01B1B6DAA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29E1A6E1-8BCD-4F6C-BE51-79417A0F6004}"/>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E8F3B787-723F-4FB1-890F-205D8257F625}"/>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34B92E30-071E-4DF0-840A-F22157285A69}"/>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B19558B6-977D-4EDA-9CFC-3A3D86752B72}"/>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9EC60548-8547-447F-B095-84E12D062A4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31E89C98-437B-4FF6-AEC1-DFC1295F2059}"/>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D87800CB-88B9-4C10-AAB2-2308D403036E}"/>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B55011FA-BDD0-4810-B874-1E93557AD7DC}"/>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FF7AE172-49A4-4BC0-B01A-466A4F0B35E5}"/>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D9513F09-2A2F-4711-8FA3-1F5D48E76248}"/>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663B4873-55FA-4550-89D2-3237514E835D}"/>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27524DC-51E6-4202-9543-94EF6C87D4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087103A-31F3-405F-9726-D3ED4A895F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ED0FAB5-9A63-4547-8F2E-5876B355A1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24D65D-BE60-46D6-80AA-DEDB9CC37A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4F8178-E988-41BF-B156-C907A4DFC3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3911</xdr:rowOff>
    </xdr:from>
    <xdr:to>
      <xdr:col>55</xdr:col>
      <xdr:colOff>50800</xdr:colOff>
      <xdr:row>41</xdr:row>
      <xdr:rowOff>105511</xdr:rowOff>
    </xdr:to>
    <xdr:sp macro="" textlink="">
      <xdr:nvSpPr>
        <xdr:cNvPr id="127" name="楕円 126">
          <a:extLst>
            <a:ext uri="{FF2B5EF4-FFF2-40B4-BE49-F238E27FC236}">
              <a16:creationId xmlns:a16="http://schemas.microsoft.com/office/drawing/2014/main" id="{A23627BC-9D29-45D7-98AE-A778B9543B58}"/>
            </a:ext>
          </a:extLst>
        </xdr:cNvPr>
        <xdr:cNvSpPr/>
      </xdr:nvSpPr>
      <xdr:spPr>
        <a:xfrm>
          <a:off x="10426700" y="7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90288</xdr:rowOff>
    </xdr:from>
    <xdr:ext cx="469744" cy="259045"/>
    <xdr:sp macro="" textlink="">
      <xdr:nvSpPr>
        <xdr:cNvPr id="128" name="【道路】&#10;一人当たり延長該当値テキスト">
          <a:extLst>
            <a:ext uri="{FF2B5EF4-FFF2-40B4-BE49-F238E27FC236}">
              <a16:creationId xmlns:a16="http://schemas.microsoft.com/office/drawing/2014/main" id="{5695386C-D1C1-4F7D-8880-E66B9AF6D84D}"/>
            </a:ext>
          </a:extLst>
        </xdr:cNvPr>
        <xdr:cNvSpPr txBox="1"/>
      </xdr:nvSpPr>
      <xdr:spPr>
        <a:xfrm>
          <a:off x="10515600" y="694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2349</xdr:rowOff>
    </xdr:from>
    <xdr:to>
      <xdr:col>50</xdr:col>
      <xdr:colOff>165100</xdr:colOff>
      <xdr:row>41</xdr:row>
      <xdr:rowOff>103949</xdr:rowOff>
    </xdr:to>
    <xdr:sp macro="" textlink="">
      <xdr:nvSpPr>
        <xdr:cNvPr id="129" name="楕円 128">
          <a:extLst>
            <a:ext uri="{FF2B5EF4-FFF2-40B4-BE49-F238E27FC236}">
              <a16:creationId xmlns:a16="http://schemas.microsoft.com/office/drawing/2014/main" id="{5CB968CE-3265-434D-AB1F-64FDBA070637}"/>
            </a:ext>
          </a:extLst>
        </xdr:cNvPr>
        <xdr:cNvSpPr/>
      </xdr:nvSpPr>
      <xdr:spPr>
        <a:xfrm>
          <a:off x="9588500" y="70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53149</xdr:rowOff>
    </xdr:from>
    <xdr:to>
      <xdr:col>55</xdr:col>
      <xdr:colOff>0</xdr:colOff>
      <xdr:row>41</xdr:row>
      <xdr:rowOff>54711</xdr:rowOff>
    </xdr:to>
    <xdr:cxnSp macro="">
      <xdr:nvCxnSpPr>
        <xdr:cNvPr id="130" name="直線コネクタ 129">
          <a:extLst>
            <a:ext uri="{FF2B5EF4-FFF2-40B4-BE49-F238E27FC236}">
              <a16:creationId xmlns:a16="http://schemas.microsoft.com/office/drawing/2014/main" id="{18EBB032-A86C-4221-8F81-5856408061A6}"/>
            </a:ext>
          </a:extLst>
        </xdr:cNvPr>
        <xdr:cNvCxnSpPr/>
      </xdr:nvCxnSpPr>
      <xdr:spPr>
        <a:xfrm>
          <a:off x="9639300" y="708259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1168</xdr:rowOff>
    </xdr:from>
    <xdr:to>
      <xdr:col>46</xdr:col>
      <xdr:colOff>38100</xdr:colOff>
      <xdr:row>41</xdr:row>
      <xdr:rowOff>102768</xdr:rowOff>
    </xdr:to>
    <xdr:sp macro="" textlink="">
      <xdr:nvSpPr>
        <xdr:cNvPr id="131" name="楕円 130">
          <a:extLst>
            <a:ext uri="{FF2B5EF4-FFF2-40B4-BE49-F238E27FC236}">
              <a16:creationId xmlns:a16="http://schemas.microsoft.com/office/drawing/2014/main" id="{46F04D3E-F591-4EE7-9314-ECB16C560B6E}"/>
            </a:ext>
          </a:extLst>
        </xdr:cNvPr>
        <xdr:cNvSpPr/>
      </xdr:nvSpPr>
      <xdr:spPr>
        <a:xfrm>
          <a:off x="8699500" y="70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51968</xdr:rowOff>
    </xdr:from>
    <xdr:to>
      <xdr:col>50</xdr:col>
      <xdr:colOff>114300</xdr:colOff>
      <xdr:row>41</xdr:row>
      <xdr:rowOff>53149</xdr:rowOff>
    </xdr:to>
    <xdr:cxnSp macro="">
      <xdr:nvCxnSpPr>
        <xdr:cNvPr id="132" name="直線コネクタ 131">
          <a:extLst>
            <a:ext uri="{FF2B5EF4-FFF2-40B4-BE49-F238E27FC236}">
              <a16:creationId xmlns:a16="http://schemas.microsoft.com/office/drawing/2014/main" id="{7F5D1861-F1B3-4447-8EAB-7AAE326BBDF6}"/>
            </a:ext>
          </a:extLst>
        </xdr:cNvPr>
        <xdr:cNvCxnSpPr/>
      </xdr:nvCxnSpPr>
      <xdr:spPr>
        <a:xfrm>
          <a:off x="8750300" y="708141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170637</xdr:rowOff>
    </xdr:from>
    <xdr:to>
      <xdr:col>41</xdr:col>
      <xdr:colOff>101600</xdr:colOff>
      <xdr:row>41</xdr:row>
      <xdr:rowOff>100787</xdr:rowOff>
    </xdr:to>
    <xdr:sp macro="" textlink="">
      <xdr:nvSpPr>
        <xdr:cNvPr id="133" name="楕円 132">
          <a:extLst>
            <a:ext uri="{FF2B5EF4-FFF2-40B4-BE49-F238E27FC236}">
              <a16:creationId xmlns:a16="http://schemas.microsoft.com/office/drawing/2014/main" id="{3CD7B10F-6D72-457D-9403-A32ABF66EBE8}"/>
            </a:ext>
          </a:extLst>
        </xdr:cNvPr>
        <xdr:cNvSpPr/>
      </xdr:nvSpPr>
      <xdr:spPr>
        <a:xfrm>
          <a:off x="7810500" y="7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49987</xdr:rowOff>
    </xdr:from>
    <xdr:to>
      <xdr:col>45</xdr:col>
      <xdr:colOff>177800</xdr:colOff>
      <xdr:row>41</xdr:row>
      <xdr:rowOff>51968</xdr:rowOff>
    </xdr:to>
    <xdr:cxnSp macro="">
      <xdr:nvCxnSpPr>
        <xdr:cNvPr id="134" name="直線コネクタ 133">
          <a:extLst>
            <a:ext uri="{FF2B5EF4-FFF2-40B4-BE49-F238E27FC236}">
              <a16:creationId xmlns:a16="http://schemas.microsoft.com/office/drawing/2014/main" id="{4CAFF8C6-5E3F-4B78-BD35-7F502BC4B46D}"/>
            </a:ext>
          </a:extLst>
        </xdr:cNvPr>
        <xdr:cNvCxnSpPr/>
      </xdr:nvCxnSpPr>
      <xdr:spPr>
        <a:xfrm>
          <a:off x="7861300" y="707943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D2603DEF-F146-4F6F-B824-0B589BF9A88D}"/>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77193088-262E-454F-9A66-0EAD0D0D59BD}"/>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AA4DDA44-9FB9-42DA-8ED6-94FAB05144BB}"/>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250BB375-B287-49A6-A8EF-44DCBD697DA4}"/>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95076</xdr:rowOff>
    </xdr:from>
    <xdr:ext cx="469744" cy="259045"/>
    <xdr:sp macro="" textlink="">
      <xdr:nvSpPr>
        <xdr:cNvPr id="139" name="n_1mainValue【道路】&#10;一人当たり延長">
          <a:extLst>
            <a:ext uri="{FF2B5EF4-FFF2-40B4-BE49-F238E27FC236}">
              <a16:creationId xmlns:a16="http://schemas.microsoft.com/office/drawing/2014/main" id="{57CDF5CC-77C7-4F07-8E30-B1DC9D7F1F71}"/>
            </a:ext>
          </a:extLst>
        </xdr:cNvPr>
        <xdr:cNvSpPr txBox="1"/>
      </xdr:nvSpPr>
      <xdr:spPr>
        <a:xfrm>
          <a:off x="9391727" y="71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93895</xdr:rowOff>
    </xdr:from>
    <xdr:ext cx="469744" cy="259045"/>
    <xdr:sp macro="" textlink="">
      <xdr:nvSpPr>
        <xdr:cNvPr id="140" name="n_2mainValue【道路】&#10;一人当たり延長">
          <a:extLst>
            <a:ext uri="{FF2B5EF4-FFF2-40B4-BE49-F238E27FC236}">
              <a16:creationId xmlns:a16="http://schemas.microsoft.com/office/drawing/2014/main" id="{BA8C1281-0CE1-4BA2-B64D-5F1AA5DC12B3}"/>
            </a:ext>
          </a:extLst>
        </xdr:cNvPr>
        <xdr:cNvSpPr txBox="1"/>
      </xdr:nvSpPr>
      <xdr:spPr>
        <a:xfrm>
          <a:off x="8515427" y="712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91914</xdr:rowOff>
    </xdr:from>
    <xdr:ext cx="469744" cy="259045"/>
    <xdr:sp macro="" textlink="">
      <xdr:nvSpPr>
        <xdr:cNvPr id="141" name="n_3mainValue【道路】&#10;一人当たり延長">
          <a:extLst>
            <a:ext uri="{FF2B5EF4-FFF2-40B4-BE49-F238E27FC236}">
              <a16:creationId xmlns:a16="http://schemas.microsoft.com/office/drawing/2014/main" id="{422364C1-26F8-48D8-94BE-53D431919647}"/>
            </a:ext>
          </a:extLst>
        </xdr:cNvPr>
        <xdr:cNvSpPr txBox="1"/>
      </xdr:nvSpPr>
      <xdr:spPr>
        <a:xfrm>
          <a:off x="7626427" y="71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D86DA6D7-E443-4F31-B7F1-08FA8B4842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C4175BEC-10E0-45C9-BF36-C9840EB734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1E3DE5B6-BF35-44B6-B4E1-620B670F9B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3D66F886-A38D-4F68-9779-F29723073F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8EFC376B-734A-4F65-BF12-AFFF448DEE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F7103BDE-1FD0-4A10-B803-6559E791A1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52288032-8796-4514-9A6B-1EF2AC7F69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5017C71C-603F-48FB-8A5C-41081D2105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F83F93CF-FEC8-4177-8DE9-1B5FF90DFC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164E031-A6AF-45EE-91C1-2F3FAD44BD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DD2DC609-E68C-4DC4-9B5E-8657E1DA9F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98850476-2C27-4D31-86C3-8196177657C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FCEBD3AA-762E-431C-A8F5-D9AECE16D5C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E03C53F4-E7A6-44A1-AF89-35A516E353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CA1814C7-43E2-4DED-92E6-15A6CB5DA67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10CFF4C-3B04-4FDE-BA0C-AFDFC4914C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6949647-6F72-4028-9046-42A9DCC586B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A9A727E6-BD71-4758-8EBA-4EEC53371A3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EE823F51-39E4-460C-BA33-6F61A2B139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94065D76-9B8E-47C0-B810-BB7557A41F8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C6E61F43-A5B7-44B4-83D6-5D2DF5B77D7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B2F1003-5F8C-4266-89C3-FB231D8512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5D5224B5-D3B1-427B-919D-5191EF1803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AA1EDE9B-9C09-4A35-9E06-9DDFCEFA36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8FE50CC9-8183-48CE-9245-96E5C7B966DC}"/>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D27C5D41-EF1A-4F79-A858-B602690EF65A}"/>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5C932C95-8928-4A67-A9A7-B1DD76226C3F}"/>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75316E4E-9B1A-49DE-B28B-AC9A6F948068}"/>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28DBE892-6436-4DBE-B18C-3B36316748F7}"/>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A7EFF1E2-56A6-4948-B9FE-4F965BC730DE}"/>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C77FC630-FB91-4664-B5D3-1903D4D4DB4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7391D254-B9D3-45A6-99F3-9E9B136155B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D23921C5-26AC-4F1E-83B3-C86A70A79C7F}"/>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7C25DB67-7ECD-465A-A2C4-A02DC7638969}"/>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3775E284-52A7-459C-B697-36A32B5BC0A8}"/>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14CAFCB-B842-48F7-9961-035AA3E3EF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222940A-64BB-49A1-AF03-F46F94F265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C68E8F2-E462-45F5-A596-4A48B5EE67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F2AFFEB-F2FE-425E-AF98-7B98C2BE5F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9FF40EF-18CE-402E-AF44-CDE3734E06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82" name="楕円 181">
          <a:extLst>
            <a:ext uri="{FF2B5EF4-FFF2-40B4-BE49-F238E27FC236}">
              <a16:creationId xmlns:a16="http://schemas.microsoft.com/office/drawing/2014/main" id="{4203D688-0876-48E4-803A-92BE453F20DE}"/>
            </a:ext>
          </a:extLst>
        </xdr:cNvPr>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72407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5F469878-3EF3-4383-91D3-12953436DC8F}"/>
            </a:ext>
          </a:extLst>
        </xdr:cNvPr>
        <xdr:cNvSpPr txBox="1"/>
      </xdr:nvSpPr>
      <xdr:spPr>
        <a:xfrm>
          <a:off x="4673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84" name="楕円 183">
          <a:extLst>
            <a:ext uri="{FF2B5EF4-FFF2-40B4-BE49-F238E27FC236}">
              <a16:creationId xmlns:a16="http://schemas.microsoft.com/office/drawing/2014/main" id="{DD3224A2-FBF6-401D-A10E-B0D323CDB54B}"/>
            </a:ext>
          </a:extLst>
        </xdr:cNvPr>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116205</xdr:rowOff>
    </xdr:from>
    <xdr:to>
      <xdr:col>24</xdr:col>
      <xdr:colOff>63500</xdr:colOff>
      <xdr:row>60</xdr:row>
      <xdr:rowOff>144780</xdr:rowOff>
    </xdr:to>
    <xdr:cxnSp macro="">
      <xdr:nvCxnSpPr>
        <xdr:cNvPr id="185" name="直線コネクタ 184">
          <a:extLst>
            <a:ext uri="{FF2B5EF4-FFF2-40B4-BE49-F238E27FC236}">
              <a16:creationId xmlns:a16="http://schemas.microsoft.com/office/drawing/2014/main" id="{4D75F891-717E-4865-8541-E0494771A9A3}"/>
            </a:ext>
          </a:extLst>
        </xdr:cNvPr>
        <xdr:cNvCxnSpPr/>
      </xdr:nvCxnSpPr>
      <xdr:spPr>
        <a:xfrm>
          <a:off x="3797300" y="104032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38735</xdr:rowOff>
    </xdr:from>
    <xdr:to>
      <xdr:col>15</xdr:col>
      <xdr:colOff>101600</xdr:colOff>
      <xdr:row>60</xdr:row>
      <xdr:rowOff>140335</xdr:rowOff>
    </xdr:to>
    <xdr:sp macro="" textlink="">
      <xdr:nvSpPr>
        <xdr:cNvPr id="186" name="楕円 185">
          <a:extLst>
            <a:ext uri="{FF2B5EF4-FFF2-40B4-BE49-F238E27FC236}">
              <a16:creationId xmlns:a16="http://schemas.microsoft.com/office/drawing/2014/main" id="{7902732F-C6A3-4A01-B291-EDF8A51D113E}"/>
            </a:ext>
          </a:extLst>
        </xdr:cNvPr>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116205</xdr:rowOff>
    </xdr:to>
    <xdr:cxnSp macro="">
      <xdr:nvCxnSpPr>
        <xdr:cNvPr id="187" name="直線コネクタ 186">
          <a:extLst>
            <a:ext uri="{FF2B5EF4-FFF2-40B4-BE49-F238E27FC236}">
              <a16:creationId xmlns:a16="http://schemas.microsoft.com/office/drawing/2014/main" id="{377C2A47-A1B3-45E6-90EA-9114C77B0666}"/>
            </a:ext>
          </a:extLst>
        </xdr:cNvPr>
        <xdr:cNvCxnSpPr/>
      </xdr:nvCxnSpPr>
      <xdr:spPr>
        <a:xfrm>
          <a:off x="2908300" y="10376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88" name="楕円 187">
          <a:extLst>
            <a:ext uri="{FF2B5EF4-FFF2-40B4-BE49-F238E27FC236}">
              <a16:creationId xmlns:a16="http://schemas.microsoft.com/office/drawing/2014/main" id="{AEAAEF20-A1A7-4133-AE62-A03479567B44}"/>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89535</xdr:rowOff>
    </xdr:to>
    <xdr:cxnSp macro="">
      <xdr:nvCxnSpPr>
        <xdr:cNvPr id="189" name="直線コネクタ 188">
          <a:extLst>
            <a:ext uri="{FF2B5EF4-FFF2-40B4-BE49-F238E27FC236}">
              <a16:creationId xmlns:a16="http://schemas.microsoft.com/office/drawing/2014/main" id="{55B52A02-BE2B-4BFA-BD96-70AA229B04B0}"/>
            </a:ext>
          </a:extLst>
        </xdr:cNvPr>
        <xdr:cNvCxnSpPr/>
      </xdr:nvCxnSpPr>
      <xdr:spPr>
        <a:xfrm>
          <a:off x="2019300" y="1034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F5D07C50-905E-4A68-86BD-C927B4DD15CD}"/>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AF8219D1-C0E1-42C0-A23A-7B603BA470EB}"/>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E809FB23-84DF-4DA5-ADA0-2DD039215914}"/>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DF93DCCB-E522-446D-87BA-86054E3E5DBB}"/>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158132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6989C0F3-017A-4B3B-BC83-3850125E5EBC}"/>
            </a:ext>
          </a:extLst>
        </xdr:cNvPr>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3DED97FC-B493-4DCF-AE62-5316D5423440}"/>
            </a:ext>
          </a:extLst>
        </xdr:cNvPr>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AC710CE5-B346-4928-9B86-48EBFE69D539}"/>
            </a:ext>
          </a:extLst>
        </xdr:cNvPr>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2B5572B-1E3F-46B5-BE6E-ED85679A8F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CAA2458F-0651-4C3F-A86E-5E89E8D3D3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129A4A3C-4431-4C64-8924-81F20DF13B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D8A4D7F-50F5-4E60-BD08-6FC9F4FBD8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D29EFCED-7E47-4701-8BCE-F792B3980B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EA6687F-DD5D-4765-840C-2FC202F08F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55ECF6A0-32EF-47F3-9788-F6DD214C3D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2ADC5504-11C2-4ED2-B15C-BBF8D2318F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B35DC5F9-8B1F-4CD7-A76E-AB373BD944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14D6ECE3-531F-485E-9AD0-5872EB878F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7903F5DE-8A26-46B1-81DE-4066E156129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CE51A5F8-DAD0-4E7C-BD05-F440AF454ED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CCCDE571-A8C1-47F1-A148-FABFF6FBDEC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2AF5DD78-5F05-4C82-B599-98893300E72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728E6795-08C4-43AA-BD55-555B32FEA18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E062A6BB-0CB2-4F28-B0C1-CCDF6965298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8AE1922A-69BE-4F93-B2CC-60B97CB173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D52D7AC7-36FB-43A0-9218-B13728CBA9E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117FB869-1C17-4C54-AC57-831C61FFC9A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A07E343D-90AA-4AE8-861A-C447F79663E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AB5401A5-6F0E-4D52-9770-3DFD4023E05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5129CEA9-020A-42E8-88BD-CD0B27AA490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8D4517DC-D389-4A09-8EA3-2C36D790E2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3AE3B0A0-EB5E-41D7-9C8E-FAD5A9687C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76FE901B-0DB2-4036-A6D8-44723F0AE7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1D54387F-5C9D-44C8-AAC6-110B482830FA}"/>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8E98E04D-9848-4B86-B906-F04CB7F2464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670B9092-2C9B-4690-A159-AEB36997E94E}"/>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FBB2FFC6-3A6B-4393-96B0-D271CA1C9368}"/>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9063E46C-422C-4F9C-9783-BF11213BA015}"/>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AF1D032A-76E4-4AD4-9CBD-F11DE7FD78D2}"/>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1820F73C-EE56-4F14-847F-51DC011E0868}"/>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82737640-4C31-48E0-AC7F-AF12AB81CAFB}"/>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EF77039C-3A4F-4D57-9E59-0E18E57A3A9F}"/>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5100C0D5-979E-460F-8609-E324C77CC61F}"/>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86979BAD-583B-44B5-B710-41384C5467B4}"/>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1D1B18C-9535-42B3-8074-ED150CA8AC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6D192FB-BDED-4968-BE8A-02F67662ED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C751714-8993-4963-BC17-2C8A6D63B6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872B2EB-68C8-4DFB-996C-9A12D00FCF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81153BA-0FC7-410A-A657-7934C6F520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159009</xdr:rowOff>
    </xdr:from>
    <xdr:to>
      <xdr:col>55</xdr:col>
      <xdr:colOff>50800</xdr:colOff>
      <xdr:row>63</xdr:row>
      <xdr:rowOff>89159</xdr:rowOff>
    </xdr:to>
    <xdr:sp macro="" textlink="">
      <xdr:nvSpPr>
        <xdr:cNvPr id="238" name="楕円 237">
          <a:extLst>
            <a:ext uri="{FF2B5EF4-FFF2-40B4-BE49-F238E27FC236}">
              <a16:creationId xmlns:a16="http://schemas.microsoft.com/office/drawing/2014/main" id="{3F00A1C0-A021-4D48-9583-076B29163C97}"/>
            </a:ext>
          </a:extLst>
        </xdr:cNvPr>
        <xdr:cNvSpPr/>
      </xdr:nvSpPr>
      <xdr:spPr>
        <a:xfrm>
          <a:off x="10426700" y="10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137436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ACDBB2F4-13A8-4974-848D-60742A46EC72}"/>
            </a:ext>
          </a:extLst>
        </xdr:cNvPr>
        <xdr:cNvSpPr txBox="1"/>
      </xdr:nvSpPr>
      <xdr:spPr>
        <a:xfrm>
          <a:off x="10515600" y="1076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155882</xdr:rowOff>
    </xdr:from>
    <xdr:to>
      <xdr:col>50</xdr:col>
      <xdr:colOff>165100</xdr:colOff>
      <xdr:row>63</xdr:row>
      <xdr:rowOff>86032</xdr:rowOff>
    </xdr:to>
    <xdr:sp macro="" textlink="">
      <xdr:nvSpPr>
        <xdr:cNvPr id="240" name="楕円 239">
          <a:extLst>
            <a:ext uri="{FF2B5EF4-FFF2-40B4-BE49-F238E27FC236}">
              <a16:creationId xmlns:a16="http://schemas.microsoft.com/office/drawing/2014/main" id="{0AEFA871-660C-4482-8769-3345AC9B57AB}"/>
            </a:ext>
          </a:extLst>
        </xdr:cNvPr>
        <xdr:cNvSpPr/>
      </xdr:nvSpPr>
      <xdr:spPr>
        <a:xfrm>
          <a:off x="9588500" y="107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35232</xdr:rowOff>
    </xdr:from>
    <xdr:to>
      <xdr:col>55</xdr:col>
      <xdr:colOff>0</xdr:colOff>
      <xdr:row>63</xdr:row>
      <xdr:rowOff>38359</xdr:rowOff>
    </xdr:to>
    <xdr:cxnSp macro="">
      <xdr:nvCxnSpPr>
        <xdr:cNvPr id="241" name="直線コネクタ 240">
          <a:extLst>
            <a:ext uri="{FF2B5EF4-FFF2-40B4-BE49-F238E27FC236}">
              <a16:creationId xmlns:a16="http://schemas.microsoft.com/office/drawing/2014/main" id="{E6E8BEA8-950E-468B-8EA5-96D8A24DB99B}"/>
            </a:ext>
          </a:extLst>
        </xdr:cNvPr>
        <xdr:cNvCxnSpPr/>
      </xdr:nvCxnSpPr>
      <xdr:spPr>
        <a:xfrm>
          <a:off x="9639300" y="10836582"/>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153528</xdr:rowOff>
    </xdr:from>
    <xdr:to>
      <xdr:col>46</xdr:col>
      <xdr:colOff>38100</xdr:colOff>
      <xdr:row>63</xdr:row>
      <xdr:rowOff>83678</xdr:rowOff>
    </xdr:to>
    <xdr:sp macro="" textlink="">
      <xdr:nvSpPr>
        <xdr:cNvPr id="242" name="楕円 241">
          <a:extLst>
            <a:ext uri="{FF2B5EF4-FFF2-40B4-BE49-F238E27FC236}">
              <a16:creationId xmlns:a16="http://schemas.microsoft.com/office/drawing/2014/main" id="{4916031E-4961-4F97-A150-3D397C412929}"/>
            </a:ext>
          </a:extLst>
        </xdr:cNvPr>
        <xdr:cNvSpPr/>
      </xdr:nvSpPr>
      <xdr:spPr>
        <a:xfrm>
          <a:off x="8699500" y="107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32878</xdr:rowOff>
    </xdr:from>
    <xdr:to>
      <xdr:col>50</xdr:col>
      <xdr:colOff>114300</xdr:colOff>
      <xdr:row>63</xdr:row>
      <xdr:rowOff>35232</xdr:rowOff>
    </xdr:to>
    <xdr:cxnSp macro="">
      <xdr:nvCxnSpPr>
        <xdr:cNvPr id="243" name="直線コネクタ 242">
          <a:extLst>
            <a:ext uri="{FF2B5EF4-FFF2-40B4-BE49-F238E27FC236}">
              <a16:creationId xmlns:a16="http://schemas.microsoft.com/office/drawing/2014/main" id="{4872DE89-1494-4E9F-95D7-DCD491BD3636}"/>
            </a:ext>
          </a:extLst>
        </xdr:cNvPr>
        <xdr:cNvCxnSpPr/>
      </xdr:nvCxnSpPr>
      <xdr:spPr>
        <a:xfrm>
          <a:off x="8750300" y="10834228"/>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149659</xdr:rowOff>
    </xdr:from>
    <xdr:to>
      <xdr:col>41</xdr:col>
      <xdr:colOff>101600</xdr:colOff>
      <xdr:row>63</xdr:row>
      <xdr:rowOff>79809</xdr:rowOff>
    </xdr:to>
    <xdr:sp macro="" textlink="">
      <xdr:nvSpPr>
        <xdr:cNvPr id="244" name="楕円 243">
          <a:extLst>
            <a:ext uri="{FF2B5EF4-FFF2-40B4-BE49-F238E27FC236}">
              <a16:creationId xmlns:a16="http://schemas.microsoft.com/office/drawing/2014/main" id="{CC474BDA-33EC-49EB-B433-9EBD1E826ABF}"/>
            </a:ext>
          </a:extLst>
        </xdr:cNvPr>
        <xdr:cNvSpPr/>
      </xdr:nvSpPr>
      <xdr:spPr>
        <a:xfrm>
          <a:off x="7810500" y="10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29009</xdr:rowOff>
    </xdr:from>
    <xdr:to>
      <xdr:col>45</xdr:col>
      <xdr:colOff>177800</xdr:colOff>
      <xdr:row>63</xdr:row>
      <xdr:rowOff>32878</xdr:rowOff>
    </xdr:to>
    <xdr:cxnSp macro="">
      <xdr:nvCxnSpPr>
        <xdr:cNvPr id="245" name="直線コネクタ 244">
          <a:extLst>
            <a:ext uri="{FF2B5EF4-FFF2-40B4-BE49-F238E27FC236}">
              <a16:creationId xmlns:a16="http://schemas.microsoft.com/office/drawing/2014/main" id="{C760523C-9496-4546-AB5A-5B00D29D96B8}"/>
            </a:ext>
          </a:extLst>
        </xdr:cNvPr>
        <xdr:cNvCxnSpPr/>
      </xdr:nvCxnSpPr>
      <xdr:spPr>
        <a:xfrm>
          <a:off x="7861300" y="10830359"/>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B50EF450-EE71-41CC-8293-E115EC578F45}"/>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9479301B-42EE-47A7-B14B-2F2473B2B6F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8C2B703E-77BA-4618-B04A-024355313717}"/>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826243BA-AB4C-41C3-91A4-6C55FA6438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77159</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198418E9-C939-442D-89C3-50C9B61EFEC0}"/>
            </a:ext>
          </a:extLst>
        </xdr:cNvPr>
        <xdr:cNvSpPr txBox="1"/>
      </xdr:nvSpPr>
      <xdr:spPr>
        <a:xfrm>
          <a:off x="9327095" y="1087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74805</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4F1A5ECA-B751-4678-A2DC-E59F34D3EC32}"/>
            </a:ext>
          </a:extLst>
        </xdr:cNvPr>
        <xdr:cNvSpPr txBox="1"/>
      </xdr:nvSpPr>
      <xdr:spPr>
        <a:xfrm>
          <a:off x="8450795" y="108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70936</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7B55DE1E-2B2D-4F8B-B025-1812FD536CB9}"/>
            </a:ext>
          </a:extLst>
        </xdr:cNvPr>
        <xdr:cNvSpPr txBox="1"/>
      </xdr:nvSpPr>
      <xdr:spPr>
        <a:xfrm>
          <a:off x="7561795" y="108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A444A7B5-7BA0-44F6-9292-981486D4A9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2773518D-E5CD-4813-B561-130CB31DB4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D42106E7-55D4-4777-8BD0-7B8CE63018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64EED83-65FF-4670-A867-C3F6995ABC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6BCD575-8807-4EDE-9E7F-DDBC1FA5DA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7C2F5D5C-8129-4FD9-86F8-103D2E4C0F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04599DA-3847-4B10-9CBF-578EADFD82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C53AB40-BAD7-4A40-9D9B-FC396AE172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56BAA575-8266-4E47-B91B-9FC9886481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D81CABD9-098B-4E51-90BD-B0F6B7F9055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22D44837-132D-4049-A653-C300152EAF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3BAD716-4642-49A1-A265-5BAAA5C815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620CCC36-550F-4D0F-81FE-95E984CA7C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5E7D2E24-C42C-4FA1-8700-1FE9D62E1D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E69E6EC5-33B5-4514-A709-1A82004B7F1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1C043CB-6B5E-4437-AB90-67AD9EC9C1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1C425AD2-B5B1-4A2F-81D6-E63FE90D63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E6D65E7F-23F3-473E-BF50-87F1894C43E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D9DF22F0-D187-4AAD-B3AC-45621562C2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739734DD-246B-48B0-816A-6C11DC101E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8199C1C1-8835-4586-82FB-46A9BB3FC5B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190E56C-F15D-4DE6-88C6-D87F98374C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F4224AFC-B233-44DC-9150-6C0C2AAF903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58590124-4010-4769-898C-134C269169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AA5E3FF6-2835-4590-B2FF-E2E1AC891227}"/>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EAE79865-BB34-4F8E-A262-62E0330A879F}"/>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5B621534-C6E1-4541-B291-E1A88EB6C2D2}"/>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A64EFFEC-77F4-41BB-9191-CB8217BE841E}"/>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E737B2AF-EB1E-453F-A5E4-A27B869583F2}"/>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B6C633B7-91FC-4320-B004-5A6C7055177D}"/>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850F889F-2D1B-4FB8-B8DD-ACDA7E4572FB}"/>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0571A0FF-D2D1-4618-9837-708DA568885C}"/>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63BFCAE8-2CCD-4D19-8F3C-85E4AD33D535}"/>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EE07BF1F-37C6-4988-B57B-0132A362F8CB}"/>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024E1067-A046-4125-AD80-7365BBEC7DD8}"/>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388F6DB-5F6D-4C8E-A023-014660BABC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B185B82-1B5F-4393-B815-50449421CA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3438266-5FE8-40F0-A3AC-8338F9E0E4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267DA4F-5435-4CEA-B4D2-7E91570D2B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6CD1C26-ECA7-4167-8921-6933F14589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293" name="楕円 292">
          <a:extLst>
            <a:ext uri="{FF2B5EF4-FFF2-40B4-BE49-F238E27FC236}">
              <a16:creationId xmlns:a16="http://schemas.microsoft.com/office/drawing/2014/main" id="{BAE4D323-D8FA-41E5-9107-5D9C7FE5DC0C}"/>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C5EEBF90-1715-4991-B394-7F1BD016A4BD}"/>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95" name="楕円 294">
          <a:extLst>
            <a:ext uri="{FF2B5EF4-FFF2-40B4-BE49-F238E27FC236}">
              <a16:creationId xmlns:a16="http://schemas.microsoft.com/office/drawing/2014/main" id="{AED09D7B-60A3-4EF2-9C8A-8DD8B473D1D8}"/>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120014</xdr:rowOff>
    </xdr:to>
    <xdr:cxnSp macro="">
      <xdr:nvCxnSpPr>
        <xdr:cNvPr id="296" name="直線コネクタ 295">
          <a:extLst>
            <a:ext uri="{FF2B5EF4-FFF2-40B4-BE49-F238E27FC236}">
              <a16:creationId xmlns:a16="http://schemas.microsoft.com/office/drawing/2014/main" id="{93FF0149-EECC-4ED7-8327-B26A390C4FD2}"/>
            </a:ext>
          </a:extLst>
        </xdr:cNvPr>
        <xdr:cNvCxnSpPr/>
      </xdr:nvCxnSpPr>
      <xdr:spPr>
        <a:xfrm>
          <a:off x="3797300" y="143084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楕円 296">
          <a:extLst>
            <a:ext uri="{FF2B5EF4-FFF2-40B4-BE49-F238E27FC236}">
              <a16:creationId xmlns:a16="http://schemas.microsoft.com/office/drawing/2014/main" id="{AC6B760E-99B4-4853-9E3F-75498D594CA8}"/>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89536</xdr:rowOff>
    </xdr:to>
    <xdr:cxnSp macro="">
      <xdr:nvCxnSpPr>
        <xdr:cNvPr id="298" name="直線コネクタ 297">
          <a:extLst>
            <a:ext uri="{FF2B5EF4-FFF2-40B4-BE49-F238E27FC236}">
              <a16:creationId xmlns:a16="http://schemas.microsoft.com/office/drawing/2014/main" id="{9E47BD8C-AA5A-49EC-A055-BF235DA208A9}"/>
            </a:ext>
          </a:extLst>
        </xdr:cNvPr>
        <xdr:cNvCxnSpPr/>
      </xdr:nvCxnSpPr>
      <xdr:spPr>
        <a:xfrm flipV="1">
          <a:off x="2908300" y="14308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299" name="楕円 298">
          <a:extLst>
            <a:ext uri="{FF2B5EF4-FFF2-40B4-BE49-F238E27FC236}">
              <a16:creationId xmlns:a16="http://schemas.microsoft.com/office/drawing/2014/main" id="{792F25AF-EA11-433A-ADDC-299555E964F7}"/>
            </a:ext>
          </a:extLst>
        </xdr:cNvPr>
        <xdr:cNvSpPr/>
      </xdr:nvSpPr>
      <xdr:spPr>
        <a:xfrm>
          <a:off x="196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89536</xdr:rowOff>
    </xdr:to>
    <xdr:cxnSp macro="">
      <xdr:nvCxnSpPr>
        <xdr:cNvPr id="300" name="直線コネクタ 299">
          <a:extLst>
            <a:ext uri="{FF2B5EF4-FFF2-40B4-BE49-F238E27FC236}">
              <a16:creationId xmlns:a16="http://schemas.microsoft.com/office/drawing/2014/main" id="{D94C0DDC-6A1C-44E3-9B39-876859B2F896}"/>
            </a:ext>
          </a:extLst>
        </xdr:cNvPr>
        <xdr:cNvCxnSpPr/>
      </xdr:nvCxnSpPr>
      <xdr:spPr>
        <a:xfrm>
          <a:off x="2019300" y="1428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id="{2BC56E29-4102-43B4-A00C-27ADAADF474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C37BE937-2188-46EB-ABA9-E227BB8431FF}"/>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a:extLst>
            <a:ext uri="{FF2B5EF4-FFF2-40B4-BE49-F238E27FC236}">
              <a16:creationId xmlns:a16="http://schemas.microsoft.com/office/drawing/2014/main" id="{E4F09447-BF00-4EE6-A2F4-22BDCD94982F}"/>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C8E1F25D-55B0-4381-8BD0-C9F37696BB8E}"/>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05" name="n_1mainValue【公営住宅】&#10;有形固定資産減価償却率">
          <a:extLst>
            <a:ext uri="{FF2B5EF4-FFF2-40B4-BE49-F238E27FC236}">
              <a16:creationId xmlns:a16="http://schemas.microsoft.com/office/drawing/2014/main" id="{1C721134-6147-4D5E-91C4-78AF195A5D51}"/>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6" name="n_2mainValue【公営住宅】&#10;有形固定資産減価償却率">
          <a:extLst>
            <a:ext uri="{FF2B5EF4-FFF2-40B4-BE49-F238E27FC236}">
              <a16:creationId xmlns:a16="http://schemas.microsoft.com/office/drawing/2014/main" id="{8A82F23E-C840-48BD-815B-F410533AC17F}"/>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07" name="n_3mainValue【公営住宅】&#10;有形固定資産減価償却率">
          <a:extLst>
            <a:ext uri="{FF2B5EF4-FFF2-40B4-BE49-F238E27FC236}">
              <a16:creationId xmlns:a16="http://schemas.microsoft.com/office/drawing/2014/main" id="{3AD41B2C-FCC2-435C-9947-C7C709E54766}"/>
            </a:ext>
          </a:extLst>
        </xdr:cNvPr>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34D8CF5-C01E-426E-885F-69A752E35F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C05A662-628B-4133-80BB-05605D5B26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CE93422-A1EE-41FA-837A-B55775596C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C4496BE5-2734-4D77-9C88-9136639943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AB60C7E5-65C7-47F8-834E-5E7D3E6262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D84B6FE3-49A4-4F28-8A52-E5D3D4242C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DFBF4F1-FF2A-42DF-9ABC-59E136B283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26E95D2B-7B11-4DA2-B00A-3B295DD2E9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8D09CD7D-59C6-48EA-A8CA-B040F8ADE8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D804CDB-EC25-4840-A949-AEE4A7384D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C9DA0A9E-2FF1-4D51-996D-F6C2A43C19A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E202E61E-407E-441D-87B7-9376C64D75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870C2149-8E37-42A3-A6DA-2EB67D4FAD4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CF9B65E9-A1D9-4785-B0F4-39808196D1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57E4D2C4-8FEC-4EB5-873A-AA9B87125A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48307B24-DC82-40BA-B7C8-21816743F8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8AAE4DDC-8551-480A-9F61-7C180586DBB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C1A7FCA5-4D93-4554-87A8-474B8E704D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A4F3BF94-42E4-4922-B762-A169EC6B8E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C0658BFC-7AEF-4BCC-A584-B20B13E4A2E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0E71C7C-5A69-4A82-B118-4D99C7D40A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72B113BD-6524-44A4-ADBE-12442A6E5E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D8D3C710-2791-4B2E-A2EF-7DF5FFBDCE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15498609-F3E1-4DA6-8154-49C9A4200C11}"/>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1FE62DB7-ADBC-4835-8FEC-042919ECA48B}"/>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25F9A6AA-A967-4E95-A408-BA9B20D59437}"/>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7B30853A-DA59-439E-9356-881A6988634A}"/>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21E792C1-47A8-4656-BB1D-85AFB666094E}"/>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a:extLst>
            <a:ext uri="{FF2B5EF4-FFF2-40B4-BE49-F238E27FC236}">
              <a16:creationId xmlns:a16="http://schemas.microsoft.com/office/drawing/2014/main" id="{137F783C-53BB-4789-A8AF-88EF0431D5E5}"/>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E58DBCB8-5E66-4163-95E0-6E9220C71816}"/>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D78D8FB7-CD75-4434-ADFD-5934B9C4A6D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02E433A4-5270-45B8-B900-77853CF6B322}"/>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7E55DD12-28ED-4DD4-BC91-4A64FEC8DC53}"/>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68CAEC79-60B9-44AC-8432-EC6A3550B227}"/>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0F7D6DD-CE1C-4991-91BE-43A984941F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ABC9F22-A102-4E55-AD9A-34EFB16DEA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FE0C743-CFEB-4E62-9D6D-4C7E14667A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6AB2275-B007-4ACF-90C1-3A46B6DAC6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37324F9-8C8F-4A75-BC2D-60E0BC3E85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47" name="楕円 346">
          <a:extLst>
            <a:ext uri="{FF2B5EF4-FFF2-40B4-BE49-F238E27FC236}">
              <a16:creationId xmlns:a16="http://schemas.microsoft.com/office/drawing/2014/main" id="{289C5226-A96E-42A7-9B5A-7032E7446B1A}"/>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48" name="【公営住宅】&#10;一人当たり面積該当値テキスト">
          <a:extLst>
            <a:ext uri="{FF2B5EF4-FFF2-40B4-BE49-F238E27FC236}">
              <a16:creationId xmlns:a16="http://schemas.microsoft.com/office/drawing/2014/main" id="{D0E1BF0C-56B5-46F2-9CE5-723D639A0CEC}"/>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155321</xdr:rowOff>
    </xdr:from>
    <xdr:to>
      <xdr:col>50</xdr:col>
      <xdr:colOff>165100</xdr:colOff>
      <xdr:row>86</xdr:row>
      <xdr:rowOff>85471</xdr:rowOff>
    </xdr:to>
    <xdr:sp macro="" textlink="">
      <xdr:nvSpPr>
        <xdr:cNvPr id="349" name="楕円 348">
          <a:extLst>
            <a:ext uri="{FF2B5EF4-FFF2-40B4-BE49-F238E27FC236}">
              <a16:creationId xmlns:a16="http://schemas.microsoft.com/office/drawing/2014/main" id="{31320852-1D4C-443F-88ED-CEB1A8C1576C}"/>
            </a:ext>
          </a:extLst>
        </xdr:cNvPr>
        <xdr:cNvSpPr/>
      </xdr:nvSpPr>
      <xdr:spPr>
        <a:xfrm>
          <a:off x="9588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34671</xdr:rowOff>
    </xdr:from>
    <xdr:to>
      <xdr:col>55</xdr:col>
      <xdr:colOff>0</xdr:colOff>
      <xdr:row>86</xdr:row>
      <xdr:rowOff>35813</xdr:rowOff>
    </xdr:to>
    <xdr:cxnSp macro="">
      <xdr:nvCxnSpPr>
        <xdr:cNvPr id="350" name="直線コネクタ 349">
          <a:extLst>
            <a:ext uri="{FF2B5EF4-FFF2-40B4-BE49-F238E27FC236}">
              <a16:creationId xmlns:a16="http://schemas.microsoft.com/office/drawing/2014/main" id="{EA4C2B09-C8ED-4BB9-84F7-14B7AE26E958}"/>
            </a:ext>
          </a:extLst>
        </xdr:cNvPr>
        <xdr:cNvCxnSpPr/>
      </xdr:nvCxnSpPr>
      <xdr:spPr>
        <a:xfrm>
          <a:off x="9639300" y="1477937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152273</xdr:rowOff>
    </xdr:from>
    <xdr:to>
      <xdr:col>46</xdr:col>
      <xdr:colOff>38100</xdr:colOff>
      <xdr:row>86</xdr:row>
      <xdr:rowOff>82423</xdr:rowOff>
    </xdr:to>
    <xdr:sp macro="" textlink="">
      <xdr:nvSpPr>
        <xdr:cNvPr id="351" name="楕円 350">
          <a:extLst>
            <a:ext uri="{FF2B5EF4-FFF2-40B4-BE49-F238E27FC236}">
              <a16:creationId xmlns:a16="http://schemas.microsoft.com/office/drawing/2014/main" id="{4A28636E-8421-4DEE-9E06-C36B9564915B}"/>
            </a:ext>
          </a:extLst>
        </xdr:cNvPr>
        <xdr:cNvSpPr/>
      </xdr:nvSpPr>
      <xdr:spPr>
        <a:xfrm>
          <a:off x="8699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31623</xdr:rowOff>
    </xdr:from>
    <xdr:to>
      <xdr:col>50</xdr:col>
      <xdr:colOff>114300</xdr:colOff>
      <xdr:row>86</xdr:row>
      <xdr:rowOff>34671</xdr:rowOff>
    </xdr:to>
    <xdr:cxnSp macro="">
      <xdr:nvCxnSpPr>
        <xdr:cNvPr id="352" name="直線コネクタ 351">
          <a:extLst>
            <a:ext uri="{FF2B5EF4-FFF2-40B4-BE49-F238E27FC236}">
              <a16:creationId xmlns:a16="http://schemas.microsoft.com/office/drawing/2014/main" id="{97FBC994-8C9D-4275-81D2-5404EFC98468}"/>
            </a:ext>
          </a:extLst>
        </xdr:cNvPr>
        <xdr:cNvCxnSpPr/>
      </xdr:nvCxnSpPr>
      <xdr:spPr>
        <a:xfrm>
          <a:off x="8750300" y="147763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150749</xdr:rowOff>
    </xdr:from>
    <xdr:to>
      <xdr:col>41</xdr:col>
      <xdr:colOff>101600</xdr:colOff>
      <xdr:row>86</xdr:row>
      <xdr:rowOff>80899</xdr:rowOff>
    </xdr:to>
    <xdr:sp macro="" textlink="">
      <xdr:nvSpPr>
        <xdr:cNvPr id="353" name="楕円 352">
          <a:extLst>
            <a:ext uri="{FF2B5EF4-FFF2-40B4-BE49-F238E27FC236}">
              <a16:creationId xmlns:a16="http://schemas.microsoft.com/office/drawing/2014/main" id="{92D86BFE-6645-4648-814E-F4EDB08C8F3F}"/>
            </a:ext>
          </a:extLst>
        </xdr:cNvPr>
        <xdr:cNvSpPr/>
      </xdr:nvSpPr>
      <xdr:spPr>
        <a:xfrm>
          <a:off x="78105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30099</xdr:rowOff>
    </xdr:from>
    <xdr:to>
      <xdr:col>45</xdr:col>
      <xdr:colOff>177800</xdr:colOff>
      <xdr:row>86</xdr:row>
      <xdr:rowOff>31623</xdr:rowOff>
    </xdr:to>
    <xdr:cxnSp macro="">
      <xdr:nvCxnSpPr>
        <xdr:cNvPr id="354" name="直線コネクタ 353">
          <a:extLst>
            <a:ext uri="{FF2B5EF4-FFF2-40B4-BE49-F238E27FC236}">
              <a16:creationId xmlns:a16="http://schemas.microsoft.com/office/drawing/2014/main" id="{7D9C93C8-57E3-4D50-B916-18D7BC757A02}"/>
            </a:ext>
          </a:extLst>
        </xdr:cNvPr>
        <xdr:cNvCxnSpPr/>
      </xdr:nvCxnSpPr>
      <xdr:spPr>
        <a:xfrm>
          <a:off x="7861300" y="147747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a:extLst>
            <a:ext uri="{FF2B5EF4-FFF2-40B4-BE49-F238E27FC236}">
              <a16:creationId xmlns:a16="http://schemas.microsoft.com/office/drawing/2014/main" id="{45375109-CA1B-4E5E-BC08-C4634F5D55E5}"/>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a:extLst>
            <a:ext uri="{FF2B5EF4-FFF2-40B4-BE49-F238E27FC236}">
              <a16:creationId xmlns:a16="http://schemas.microsoft.com/office/drawing/2014/main" id="{2D189D2F-A35A-4884-A6AD-63ED1865B435}"/>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a:extLst>
            <a:ext uri="{FF2B5EF4-FFF2-40B4-BE49-F238E27FC236}">
              <a16:creationId xmlns:a16="http://schemas.microsoft.com/office/drawing/2014/main" id="{983E0F4B-3D18-4D8F-9F19-ABEBBBEF6E21}"/>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38FF2A9E-08B3-4745-B9E5-566E8C3E4852}"/>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76598</xdr:rowOff>
    </xdr:from>
    <xdr:ext cx="469744" cy="259045"/>
    <xdr:sp macro="" textlink="">
      <xdr:nvSpPr>
        <xdr:cNvPr id="359" name="n_1mainValue【公営住宅】&#10;一人当たり面積">
          <a:extLst>
            <a:ext uri="{FF2B5EF4-FFF2-40B4-BE49-F238E27FC236}">
              <a16:creationId xmlns:a16="http://schemas.microsoft.com/office/drawing/2014/main" id="{B47AE2CA-9FCA-4C3E-A3A7-6F86C0F7A7ED}"/>
            </a:ext>
          </a:extLst>
        </xdr:cNvPr>
        <xdr:cNvSpPr txBox="1"/>
      </xdr:nvSpPr>
      <xdr:spPr>
        <a:xfrm>
          <a:off x="9391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73550</xdr:rowOff>
    </xdr:from>
    <xdr:ext cx="469744" cy="259045"/>
    <xdr:sp macro="" textlink="">
      <xdr:nvSpPr>
        <xdr:cNvPr id="360" name="n_2mainValue【公営住宅】&#10;一人当たり面積">
          <a:extLst>
            <a:ext uri="{FF2B5EF4-FFF2-40B4-BE49-F238E27FC236}">
              <a16:creationId xmlns:a16="http://schemas.microsoft.com/office/drawing/2014/main" id="{08707FCE-0D22-4654-97DE-CA3D1E3BE27A}"/>
            </a:ext>
          </a:extLst>
        </xdr:cNvPr>
        <xdr:cNvSpPr txBox="1"/>
      </xdr:nvSpPr>
      <xdr:spPr>
        <a:xfrm>
          <a:off x="8515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72026</xdr:rowOff>
    </xdr:from>
    <xdr:ext cx="469744" cy="259045"/>
    <xdr:sp macro="" textlink="">
      <xdr:nvSpPr>
        <xdr:cNvPr id="361" name="n_3mainValue【公営住宅】&#10;一人当たり面積">
          <a:extLst>
            <a:ext uri="{FF2B5EF4-FFF2-40B4-BE49-F238E27FC236}">
              <a16:creationId xmlns:a16="http://schemas.microsoft.com/office/drawing/2014/main" id="{21DF07B8-5107-4230-9197-4150F1C67416}"/>
            </a:ext>
          </a:extLst>
        </xdr:cNvPr>
        <xdr:cNvSpPr txBox="1"/>
      </xdr:nvSpPr>
      <xdr:spPr>
        <a:xfrm>
          <a:off x="7626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645EFE30-E1CE-4632-85A9-572B2EDCB5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FE55C1A-54BB-4A88-ABCC-BEA60F5C3F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1F26E4D4-8E94-43D3-B9F4-3B23A6B199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851E038E-55E2-4D44-8C9F-38A17EA81D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972ED1B3-86E2-4B25-9D4E-AB6AA005AD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C6571A20-5583-44A0-B9F1-467CA9B82E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70E5F97-635A-4B34-B286-221B24C0E9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170ECE10-9970-4EC1-8E1D-91072DBCD1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89D1E7C-B52D-46CD-B745-FE1D838043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59C99B2E-D6FA-4680-BFB9-121C424946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95EA0232-31BE-4EC9-9EA8-2EA70F0220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4339B033-3738-4799-AF3F-0DEB5C32A1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C7E76D36-89CE-4366-A485-B2053ADE57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DABE1F6-B7CD-4C1E-9047-C7A25B3F2D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62F46879-0974-4AAD-81E9-997C28DE5A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A92EB2E6-EE68-475F-9376-602AE64DD4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54AC7AE0-3594-48CD-925E-DDB6E1668C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ED0DD93E-EFD5-4186-BB3E-A9ABE78843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43CA8169-9144-4052-AB8B-FE16180D6F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96C477A3-D860-44FA-AC24-4386A77E69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E622FA2-9521-4A11-AC7F-B72EA43224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BDC3D705-DE48-481E-A905-B538B4CEBA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6B470F92-E274-4BF0-9B7F-24D65A3228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1E0FB259-FC5A-4D73-B830-F4C7F9388B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998016E5-3D80-4ACB-9DA8-AA185E3D30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D8E9E25-B4A5-4474-B28B-97D5878B47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D31CA183-22E2-40E3-8D68-5D4FEDC7FD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a:extLst>
            <a:ext uri="{FF2B5EF4-FFF2-40B4-BE49-F238E27FC236}">
              <a16:creationId xmlns:a16="http://schemas.microsoft.com/office/drawing/2014/main" id="{BAD94FDD-EE99-4E7D-9F43-A1D13409099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B2D6B132-ABC9-4AA1-B286-6000955C767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a:extLst>
            <a:ext uri="{FF2B5EF4-FFF2-40B4-BE49-F238E27FC236}">
              <a16:creationId xmlns:a16="http://schemas.microsoft.com/office/drawing/2014/main" id="{85A0E5BC-A116-45C9-99DF-160BAB6CEE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a:extLst>
            <a:ext uri="{FF2B5EF4-FFF2-40B4-BE49-F238E27FC236}">
              <a16:creationId xmlns:a16="http://schemas.microsoft.com/office/drawing/2014/main" id="{FD1D0EA9-928D-4A42-A9C4-FEEB3C94094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a:extLst>
            <a:ext uri="{FF2B5EF4-FFF2-40B4-BE49-F238E27FC236}">
              <a16:creationId xmlns:a16="http://schemas.microsoft.com/office/drawing/2014/main" id="{9D3DE9A4-635A-403E-991C-7B9C33AD735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a:extLst>
            <a:ext uri="{FF2B5EF4-FFF2-40B4-BE49-F238E27FC236}">
              <a16:creationId xmlns:a16="http://schemas.microsoft.com/office/drawing/2014/main" id="{4BF81689-DB2C-4AB6-9346-0A559696B9F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a:extLst>
            <a:ext uri="{FF2B5EF4-FFF2-40B4-BE49-F238E27FC236}">
              <a16:creationId xmlns:a16="http://schemas.microsoft.com/office/drawing/2014/main" id="{117B2AC0-AB11-4F03-818C-592CDF2650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a:extLst>
            <a:ext uri="{FF2B5EF4-FFF2-40B4-BE49-F238E27FC236}">
              <a16:creationId xmlns:a16="http://schemas.microsoft.com/office/drawing/2014/main" id="{B4DF7892-1008-4B7A-A4C8-9A38DDB7CC8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a:extLst>
            <a:ext uri="{FF2B5EF4-FFF2-40B4-BE49-F238E27FC236}">
              <a16:creationId xmlns:a16="http://schemas.microsoft.com/office/drawing/2014/main" id="{7AB9AA10-B2FC-43A8-B2EC-D588EBF62C8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a:extLst>
            <a:ext uri="{FF2B5EF4-FFF2-40B4-BE49-F238E27FC236}">
              <a16:creationId xmlns:a16="http://schemas.microsoft.com/office/drawing/2014/main" id="{F9F347AE-C536-44AA-AA0E-2734E256685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24A579D5-CD6C-4542-9BEB-D6440A59A8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a:extLst>
            <a:ext uri="{FF2B5EF4-FFF2-40B4-BE49-F238E27FC236}">
              <a16:creationId xmlns:a16="http://schemas.microsoft.com/office/drawing/2014/main" id="{9F1762E7-5C0F-4E2E-94CE-6069214437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D115AF18-80BB-457E-A850-7C32DB283A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a:extLst>
            <a:ext uri="{FF2B5EF4-FFF2-40B4-BE49-F238E27FC236}">
              <a16:creationId xmlns:a16="http://schemas.microsoft.com/office/drawing/2014/main" id="{7B265A53-AB08-442F-8A75-801E10270E79}"/>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63EC7A4A-4898-44C4-90E6-B273B839606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a:extLst>
            <a:ext uri="{FF2B5EF4-FFF2-40B4-BE49-F238E27FC236}">
              <a16:creationId xmlns:a16="http://schemas.microsoft.com/office/drawing/2014/main" id="{D10CEE37-8656-4FA1-B809-39BF69EFEF8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621AA3DA-33E8-414B-90DE-B6ACA84A34CA}"/>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a:extLst>
            <a:ext uri="{FF2B5EF4-FFF2-40B4-BE49-F238E27FC236}">
              <a16:creationId xmlns:a16="http://schemas.microsoft.com/office/drawing/2014/main" id="{A72F79C1-8883-45ED-9698-F68EC026FDB5}"/>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02626F26-0BD7-4A56-9D08-0B6AA7CFEC71}"/>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a:extLst>
            <a:ext uri="{FF2B5EF4-FFF2-40B4-BE49-F238E27FC236}">
              <a16:creationId xmlns:a16="http://schemas.microsoft.com/office/drawing/2014/main" id="{91A70693-19B7-4325-BE1B-4755C37783FE}"/>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a:extLst>
            <a:ext uri="{FF2B5EF4-FFF2-40B4-BE49-F238E27FC236}">
              <a16:creationId xmlns:a16="http://schemas.microsoft.com/office/drawing/2014/main" id="{8480CDD8-5C9C-41CE-9CFA-8B2AC01CC505}"/>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a:extLst>
            <a:ext uri="{FF2B5EF4-FFF2-40B4-BE49-F238E27FC236}">
              <a16:creationId xmlns:a16="http://schemas.microsoft.com/office/drawing/2014/main" id="{4C65C7EF-EE9D-41FD-B725-29CF0B72E6D7}"/>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a:extLst>
            <a:ext uri="{FF2B5EF4-FFF2-40B4-BE49-F238E27FC236}">
              <a16:creationId xmlns:a16="http://schemas.microsoft.com/office/drawing/2014/main" id="{0EADD7F2-3D21-4147-A71D-7BEC44D31C3C}"/>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a:extLst>
            <a:ext uri="{FF2B5EF4-FFF2-40B4-BE49-F238E27FC236}">
              <a16:creationId xmlns:a16="http://schemas.microsoft.com/office/drawing/2014/main" id="{9732404A-9CE2-4C48-9EA9-59DF101FB039}"/>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1A3C9D6B-5260-4E7F-AB4C-426612D64B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70A504F-FC13-4E91-9069-75635B7A17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2B96960-7F72-41A0-B3E7-694D84D6CA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9EBE496-4423-4409-8F21-781740C63C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C1D471F-52F4-4BA1-A88E-B0CD3EA702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18" name="楕円 417">
          <a:extLst>
            <a:ext uri="{FF2B5EF4-FFF2-40B4-BE49-F238E27FC236}">
              <a16:creationId xmlns:a16="http://schemas.microsoft.com/office/drawing/2014/main" id="{297FE0CD-DBBA-4DB7-89CF-18FE0CE35C67}"/>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2900F6A7-6B1F-41D9-A218-985224F97F7C}"/>
            </a:ext>
          </a:extLst>
        </xdr:cNvPr>
        <xdr:cNvSpPr txBox="1"/>
      </xdr:nvSpPr>
      <xdr:spPr>
        <a:xfrm>
          <a:off x="16357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420" name="楕円 419">
          <a:extLst>
            <a:ext uri="{FF2B5EF4-FFF2-40B4-BE49-F238E27FC236}">
              <a16:creationId xmlns:a16="http://schemas.microsoft.com/office/drawing/2014/main" id="{D518D49B-1E61-4037-A180-B57F4B6E3F8D}"/>
            </a:ext>
          </a:extLst>
        </xdr:cNvPr>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19050</xdr:rowOff>
    </xdr:to>
    <xdr:cxnSp macro="">
      <xdr:nvCxnSpPr>
        <xdr:cNvPr id="421" name="直線コネクタ 420">
          <a:extLst>
            <a:ext uri="{FF2B5EF4-FFF2-40B4-BE49-F238E27FC236}">
              <a16:creationId xmlns:a16="http://schemas.microsoft.com/office/drawing/2014/main" id="{CDF2D04B-8BF4-42D4-B3FB-8F59B5111920}"/>
            </a:ext>
          </a:extLst>
        </xdr:cNvPr>
        <xdr:cNvCxnSpPr/>
      </xdr:nvCxnSpPr>
      <xdr:spPr>
        <a:xfrm flipV="1">
          <a:off x="15481300" y="6517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422" name="楕円 421">
          <a:extLst>
            <a:ext uri="{FF2B5EF4-FFF2-40B4-BE49-F238E27FC236}">
              <a16:creationId xmlns:a16="http://schemas.microsoft.com/office/drawing/2014/main" id="{46B4A729-9405-4B6C-B21B-57413D9AA600}"/>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19050</xdr:rowOff>
    </xdr:to>
    <xdr:cxnSp macro="">
      <xdr:nvCxnSpPr>
        <xdr:cNvPr id="423" name="直線コネクタ 422">
          <a:extLst>
            <a:ext uri="{FF2B5EF4-FFF2-40B4-BE49-F238E27FC236}">
              <a16:creationId xmlns:a16="http://schemas.microsoft.com/office/drawing/2014/main" id="{6EA7C985-CE6B-478A-889C-AD77A99CCC08}"/>
            </a:ext>
          </a:extLst>
        </xdr:cNvPr>
        <xdr:cNvCxnSpPr/>
      </xdr:nvCxnSpPr>
      <xdr:spPr>
        <a:xfrm>
          <a:off x="14592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4" name="楕円 423">
          <a:extLst>
            <a:ext uri="{FF2B5EF4-FFF2-40B4-BE49-F238E27FC236}">
              <a16:creationId xmlns:a16="http://schemas.microsoft.com/office/drawing/2014/main" id="{BC8D7E7C-82C0-4250-874C-4FAD5E72D250}"/>
            </a:ext>
          </a:extLst>
        </xdr:cNvPr>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37</xdr:row>
      <xdr:rowOff>150495</xdr:rowOff>
    </xdr:to>
    <xdr:cxnSp macro="">
      <xdr:nvCxnSpPr>
        <xdr:cNvPr id="425" name="直線コネクタ 424">
          <a:extLst>
            <a:ext uri="{FF2B5EF4-FFF2-40B4-BE49-F238E27FC236}">
              <a16:creationId xmlns:a16="http://schemas.microsoft.com/office/drawing/2014/main" id="{7790011B-D756-438D-A487-23710D636B74}"/>
            </a:ext>
          </a:extLst>
        </xdr:cNvPr>
        <xdr:cNvCxnSpPr/>
      </xdr:nvCxnSpPr>
      <xdr:spPr>
        <a:xfrm>
          <a:off x="13703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CEF4CD70-55E3-4016-86E1-2DBE9101D043}"/>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77816597-C6AE-47C1-8954-F7B2A5470AE8}"/>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4E1DE008-FA7A-4568-BD5A-214E64947163}"/>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D7E6CA67-CC6F-45DA-93F5-A2052278299F}"/>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81F9EB41-6AFE-41C4-A70A-17A4AA3B32D4}"/>
            </a:ext>
          </a:extLst>
        </xdr:cNvPr>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20972</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2F74C6EA-E4F2-4F40-A711-8E6594EFBE97}"/>
            </a:ext>
          </a:extLst>
        </xdr:cNvPr>
        <xdr:cNvSpPr txBox="1"/>
      </xdr:nvSpPr>
      <xdr:spPr>
        <a:xfrm>
          <a:off x="14389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D7AC15DE-5103-4552-A8FC-B065A36560DD}"/>
            </a:ext>
          </a:extLst>
        </xdr:cNvPr>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B7FF2F81-7546-40B5-8F4E-A23C9F8226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1C78EDB3-F368-4870-96E8-216DDDA52C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9170A1BE-FEEC-4BA9-AAEE-5D98BF6316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218CCEDE-C71D-482A-B40A-E25CF54BB1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F235E6EC-1EF2-40B4-AF34-7782BE3E90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C50F96AF-73FB-4FAC-9C5B-0377FB0341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B9E906AD-566A-4389-9BF8-74694C7D6A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6FA04A0D-7A5D-40E4-ACD2-819B5B831E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399D4705-2AAB-4EA3-B562-C1626A9809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A05E6480-73B1-475B-A08D-2F7955E613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E1D7C638-7499-47F2-8843-C87C538B05C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59CD93E2-BD35-4BAC-A549-38ECEF87AF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EE7DDA48-5075-4954-A974-AE8DD6870F9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3313AFFD-E683-4093-8656-B2E3FC38FE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7C7AB426-74D8-4982-AAA9-29FAE3211E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78DDDD2A-38B8-4560-832C-A7E2AC90F2B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EB3C387-EF04-4966-8DDA-73C1AACCE1B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DF594EC5-85BF-4A58-82F4-A2E0F762413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7A2C1CAC-381A-40DD-8E2A-FF24678985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82FDE8E1-7041-40A0-91F4-BE062186D5A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11017C82-9691-4097-AD86-6DCF095D01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a:extLst>
            <a:ext uri="{FF2B5EF4-FFF2-40B4-BE49-F238E27FC236}">
              <a16:creationId xmlns:a16="http://schemas.microsoft.com/office/drawing/2014/main" id="{4567F9E7-728D-410B-9684-A9A3EEF560F5}"/>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390D4274-BA5A-4A99-A118-4B1983BFA96B}"/>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a:extLst>
            <a:ext uri="{FF2B5EF4-FFF2-40B4-BE49-F238E27FC236}">
              <a16:creationId xmlns:a16="http://schemas.microsoft.com/office/drawing/2014/main" id="{25D8EDF4-78C4-451B-9B63-882F530B9003}"/>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5E6F1341-84AA-4168-AEF3-0EFCEF9B7412}"/>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a:extLst>
            <a:ext uri="{FF2B5EF4-FFF2-40B4-BE49-F238E27FC236}">
              <a16:creationId xmlns:a16="http://schemas.microsoft.com/office/drawing/2014/main" id="{C1B3F856-19BC-45ED-8D86-C4605C9F2AEF}"/>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91686557-8C79-4BC5-A6A0-57C354849DF4}"/>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a:extLst>
            <a:ext uri="{FF2B5EF4-FFF2-40B4-BE49-F238E27FC236}">
              <a16:creationId xmlns:a16="http://schemas.microsoft.com/office/drawing/2014/main" id="{B7FAB9E7-F1AF-4FBA-B776-1C794366FF0D}"/>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a:extLst>
            <a:ext uri="{FF2B5EF4-FFF2-40B4-BE49-F238E27FC236}">
              <a16:creationId xmlns:a16="http://schemas.microsoft.com/office/drawing/2014/main" id="{D8C667AD-BD9E-412A-9213-134A2A268741}"/>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a:extLst>
            <a:ext uri="{FF2B5EF4-FFF2-40B4-BE49-F238E27FC236}">
              <a16:creationId xmlns:a16="http://schemas.microsoft.com/office/drawing/2014/main" id="{37BF0D1A-5ABF-4D0D-8044-8B263E415FDF}"/>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a:extLst>
            <a:ext uri="{FF2B5EF4-FFF2-40B4-BE49-F238E27FC236}">
              <a16:creationId xmlns:a16="http://schemas.microsoft.com/office/drawing/2014/main" id="{6AC771AB-38E0-4CC4-A0C8-8D763781586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a:extLst>
            <a:ext uri="{FF2B5EF4-FFF2-40B4-BE49-F238E27FC236}">
              <a16:creationId xmlns:a16="http://schemas.microsoft.com/office/drawing/2014/main" id="{6257C550-F127-4996-BB08-9B922987111C}"/>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0279DB0-B817-43F3-B746-C58B3B1EEC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E096CFB-B7D5-4FF7-80A7-F5BAA8F99E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02FF264-120B-46A4-8FF4-A7C3E34362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DDB86CB-7F47-4D27-A108-D075FBC8A2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713ABA3-A3A8-447E-9D53-C72B10E8BC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70" name="楕円 469">
          <a:extLst>
            <a:ext uri="{FF2B5EF4-FFF2-40B4-BE49-F238E27FC236}">
              <a16:creationId xmlns:a16="http://schemas.microsoft.com/office/drawing/2014/main" id="{5C7FED9C-CD1D-48EC-B777-112A611098DB}"/>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E5F21448-C01C-470F-8F2C-9C39438A7D70}"/>
            </a:ext>
          </a:extLst>
        </xdr:cNvPr>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472" name="楕円 471">
          <a:extLst>
            <a:ext uri="{FF2B5EF4-FFF2-40B4-BE49-F238E27FC236}">
              <a16:creationId xmlns:a16="http://schemas.microsoft.com/office/drawing/2014/main" id="{5007A357-F57C-4621-B02D-D8B9CF8A215D}"/>
            </a:ext>
          </a:extLst>
        </xdr:cNvPr>
        <xdr:cNvSpPr/>
      </xdr:nvSpPr>
      <xdr:spPr>
        <a:xfrm>
          <a:off x="21272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124206</xdr:rowOff>
    </xdr:from>
    <xdr:to>
      <xdr:col>116</xdr:col>
      <xdr:colOff>63500</xdr:colOff>
      <xdr:row>40</xdr:row>
      <xdr:rowOff>167640</xdr:rowOff>
    </xdr:to>
    <xdr:cxnSp macro="">
      <xdr:nvCxnSpPr>
        <xdr:cNvPr id="473" name="直線コネクタ 472">
          <a:extLst>
            <a:ext uri="{FF2B5EF4-FFF2-40B4-BE49-F238E27FC236}">
              <a16:creationId xmlns:a16="http://schemas.microsoft.com/office/drawing/2014/main" id="{83C655BC-7D41-42C2-9AFF-203DBDE6E0D3}"/>
            </a:ext>
          </a:extLst>
        </xdr:cNvPr>
        <xdr:cNvCxnSpPr/>
      </xdr:nvCxnSpPr>
      <xdr:spPr>
        <a:xfrm>
          <a:off x="21323300" y="69822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74" name="楕円 473">
          <a:extLst>
            <a:ext uri="{FF2B5EF4-FFF2-40B4-BE49-F238E27FC236}">
              <a16:creationId xmlns:a16="http://schemas.microsoft.com/office/drawing/2014/main" id="{C7784059-C68A-4FC4-BFE8-272ED986239D}"/>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124206</xdr:rowOff>
    </xdr:to>
    <xdr:cxnSp macro="">
      <xdr:nvCxnSpPr>
        <xdr:cNvPr id="475" name="直線コネクタ 474">
          <a:extLst>
            <a:ext uri="{FF2B5EF4-FFF2-40B4-BE49-F238E27FC236}">
              <a16:creationId xmlns:a16="http://schemas.microsoft.com/office/drawing/2014/main" id="{0EFCEB79-383F-4330-AD52-161003790648}"/>
            </a:ext>
          </a:extLst>
        </xdr:cNvPr>
        <xdr:cNvCxnSpPr/>
      </xdr:nvCxnSpPr>
      <xdr:spPr>
        <a:xfrm>
          <a:off x="20434300" y="6947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76" name="楕円 475">
          <a:extLst>
            <a:ext uri="{FF2B5EF4-FFF2-40B4-BE49-F238E27FC236}">
              <a16:creationId xmlns:a16="http://schemas.microsoft.com/office/drawing/2014/main" id="{58CD2966-4DBC-4B4B-9569-F54988058C12}"/>
            </a:ext>
          </a:extLst>
        </xdr:cNvPr>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89916</xdr:rowOff>
    </xdr:to>
    <xdr:cxnSp macro="">
      <xdr:nvCxnSpPr>
        <xdr:cNvPr id="477" name="直線コネクタ 476">
          <a:extLst>
            <a:ext uri="{FF2B5EF4-FFF2-40B4-BE49-F238E27FC236}">
              <a16:creationId xmlns:a16="http://schemas.microsoft.com/office/drawing/2014/main" id="{BE50A381-4FFA-412B-85A9-756574F9BD96}"/>
            </a:ext>
          </a:extLst>
        </xdr:cNvPr>
        <xdr:cNvCxnSpPr/>
      </xdr:nvCxnSpPr>
      <xdr:spPr>
        <a:xfrm>
          <a:off x="19545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7C9F015B-BB94-4DFC-BC55-AD420006E981}"/>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4F7087F9-CFE1-439A-A70F-EFA5E3B2E6ED}"/>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93038836-348F-47CE-A179-28688E870B4F}"/>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5779F94-362F-4A29-9C13-23866EF755F1}"/>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166133</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5CD95ED9-B5D6-49A4-A892-4BB3174DDF70}"/>
            </a:ext>
          </a:extLst>
        </xdr:cNvPr>
        <xdr:cNvSpPr txBox="1"/>
      </xdr:nvSpPr>
      <xdr:spPr>
        <a:xfrm>
          <a:off x="210757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BCE73140-2809-4D82-9992-CBF70844831A}"/>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49358166-0994-46CC-806A-89FE7B6A7663}"/>
            </a:ext>
          </a:extLst>
        </xdr:cNvPr>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9DF71DA5-61A9-4C6A-8641-EE202CD157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12AC78C3-1A86-4E58-953B-B6D766C491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011B7C8C-6B47-4E40-8349-5BAA493E7A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3A9C8A81-70E0-4596-A44E-A04C1E47E8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E5D7C0C5-B6AF-4544-AF8D-C469E60799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8F5E22F7-05D7-4309-AB25-5F711F966B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DBC4428D-1B92-4562-A151-C32E145A67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5D7B0108-8BC0-4DC1-BE94-D2EA5CED8F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435E3195-986F-429C-805E-25AA065856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9505359F-0C91-496A-BE27-986B898AD8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CD3B0294-3CEA-4138-9078-1B506D7B79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36663A1A-EB6C-478F-8B3C-ACC6C94EDE9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3DE24D7C-31B1-4AC5-853B-FDD3BF9536A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22D87BA4-A535-4373-A177-A2B806FAC47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D97BFD6B-E1D2-42F7-8F07-542781547F0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4E34E147-626E-4C6F-B556-6F0EB7FBC57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660C8982-1386-4C81-895C-22AAE1D439D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45042B23-E049-456F-8A27-FB62B645E02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85DE2932-E6BC-4959-9434-9F6E2C15D5E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13DB2610-BA94-443A-A130-85E59E4BE4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A5055857-56CD-40BE-B692-D3B7B8D31CE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64D16D53-A431-4AED-8A3A-428D215501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a:extLst>
            <a:ext uri="{FF2B5EF4-FFF2-40B4-BE49-F238E27FC236}">
              <a16:creationId xmlns:a16="http://schemas.microsoft.com/office/drawing/2014/main" id="{D885FB2F-9CA6-452A-8BB0-7504B42DEC9F}"/>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E67229EA-6EB8-4D83-A821-2C325DA33D0E}"/>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a:extLst>
            <a:ext uri="{FF2B5EF4-FFF2-40B4-BE49-F238E27FC236}">
              <a16:creationId xmlns:a16="http://schemas.microsoft.com/office/drawing/2014/main" id="{07C18966-5008-4833-9DF0-6B1B04E6CBE4}"/>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7A93B802-7C2B-4131-849A-C9D3D329679E}"/>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a:extLst>
            <a:ext uri="{FF2B5EF4-FFF2-40B4-BE49-F238E27FC236}">
              <a16:creationId xmlns:a16="http://schemas.microsoft.com/office/drawing/2014/main" id="{4201241E-88B3-4DAB-91C1-59687770539B}"/>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5D9F9426-4199-4801-B8CD-7C5B78259AB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a:extLst>
            <a:ext uri="{FF2B5EF4-FFF2-40B4-BE49-F238E27FC236}">
              <a16:creationId xmlns:a16="http://schemas.microsoft.com/office/drawing/2014/main" id="{42390FF6-E5DA-4F28-B397-C2B405E3442D}"/>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a:extLst>
            <a:ext uri="{FF2B5EF4-FFF2-40B4-BE49-F238E27FC236}">
              <a16:creationId xmlns:a16="http://schemas.microsoft.com/office/drawing/2014/main" id="{C04E4FC0-182B-4B36-9E90-A0DEA5584853}"/>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a:extLst>
            <a:ext uri="{FF2B5EF4-FFF2-40B4-BE49-F238E27FC236}">
              <a16:creationId xmlns:a16="http://schemas.microsoft.com/office/drawing/2014/main" id="{1B25480B-DFD9-484A-8ED7-40E8F61EB774}"/>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a:extLst>
            <a:ext uri="{FF2B5EF4-FFF2-40B4-BE49-F238E27FC236}">
              <a16:creationId xmlns:a16="http://schemas.microsoft.com/office/drawing/2014/main" id="{723D4D69-C7DD-443A-90EA-1D88F036D2E9}"/>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a:extLst>
            <a:ext uri="{FF2B5EF4-FFF2-40B4-BE49-F238E27FC236}">
              <a16:creationId xmlns:a16="http://schemas.microsoft.com/office/drawing/2014/main" id="{0AEA06BC-B64A-4F1E-96AA-93C55B617126}"/>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B71ADDC-6176-4165-A3C5-52B9CB7B81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A8FE7288-9BF4-40AD-AE05-6DDD125C28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3B1BAEA-462F-4A93-AE90-CAFB076EBC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0D779B3-1BD7-4C04-8AD2-54FFD40FA8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24A0117-6105-4CC4-8683-01F07B59D6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23" name="楕円 522">
          <a:extLst>
            <a:ext uri="{FF2B5EF4-FFF2-40B4-BE49-F238E27FC236}">
              <a16:creationId xmlns:a16="http://schemas.microsoft.com/office/drawing/2014/main" id="{03ACDD9A-AC43-42D4-93D8-C1DB6C779EB3}"/>
            </a:ext>
          </a:extLst>
        </xdr:cNvPr>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79519</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1739D6D0-D95E-49B1-91C8-E72BBA871502}"/>
            </a:ext>
          </a:extLst>
        </xdr:cNvPr>
        <xdr:cNvSpPr txBox="1"/>
      </xdr:nvSpPr>
      <xdr:spPr>
        <a:xfrm>
          <a:off x="16357600" y="1002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25" name="楕円 524">
          <a:extLst>
            <a:ext uri="{FF2B5EF4-FFF2-40B4-BE49-F238E27FC236}">
              <a16:creationId xmlns:a16="http://schemas.microsoft.com/office/drawing/2014/main" id="{5824889A-69D4-428A-9B4E-B67957A232ED}"/>
            </a:ext>
          </a:extLst>
        </xdr:cNvPr>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107442</xdr:rowOff>
    </xdr:from>
    <xdr:to>
      <xdr:col>85</xdr:col>
      <xdr:colOff>127000</xdr:colOff>
      <xdr:row>60</xdr:row>
      <xdr:rowOff>96012</xdr:rowOff>
    </xdr:to>
    <xdr:cxnSp macro="">
      <xdr:nvCxnSpPr>
        <xdr:cNvPr id="526" name="直線コネクタ 525">
          <a:extLst>
            <a:ext uri="{FF2B5EF4-FFF2-40B4-BE49-F238E27FC236}">
              <a16:creationId xmlns:a16="http://schemas.microsoft.com/office/drawing/2014/main" id="{B14CAA34-4703-47AA-8E17-3A9B547077F3}"/>
            </a:ext>
          </a:extLst>
        </xdr:cNvPr>
        <xdr:cNvCxnSpPr/>
      </xdr:nvCxnSpPr>
      <xdr:spPr>
        <a:xfrm flipV="1">
          <a:off x="15481300" y="102229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161798</xdr:rowOff>
    </xdr:from>
    <xdr:to>
      <xdr:col>76</xdr:col>
      <xdr:colOff>165100</xdr:colOff>
      <xdr:row>62</xdr:row>
      <xdr:rowOff>91948</xdr:rowOff>
    </xdr:to>
    <xdr:sp macro="" textlink="">
      <xdr:nvSpPr>
        <xdr:cNvPr id="527" name="楕円 526">
          <a:extLst>
            <a:ext uri="{FF2B5EF4-FFF2-40B4-BE49-F238E27FC236}">
              <a16:creationId xmlns:a16="http://schemas.microsoft.com/office/drawing/2014/main" id="{13D36551-185C-4B55-9A71-92A280737150}"/>
            </a:ext>
          </a:extLst>
        </xdr:cNvPr>
        <xdr:cNvSpPr/>
      </xdr:nvSpPr>
      <xdr:spPr>
        <a:xfrm>
          <a:off x="1454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96012</xdr:rowOff>
    </xdr:from>
    <xdr:to>
      <xdr:col>81</xdr:col>
      <xdr:colOff>50800</xdr:colOff>
      <xdr:row>62</xdr:row>
      <xdr:rowOff>41148</xdr:rowOff>
    </xdr:to>
    <xdr:cxnSp macro="">
      <xdr:nvCxnSpPr>
        <xdr:cNvPr id="528" name="直線コネクタ 527">
          <a:extLst>
            <a:ext uri="{FF2B5EF4-FFF2-40B4-BE49-F238E27FC236}">
              <a16:creationId xmlns:a16="http://schemas.microsoft.com/office/drawing/2014/main" id="{BAF48850-C949-481D-9A99-8BA5605F0C4F}"/>
            </a:ext>
          </a:extLst>
        </xdr:cNvPr>
        <xdr:cNvCxnSpPr/>
      </xdr:nvCxnSpPr>
      <xdr:spPr>
        <a:xfrm flipV="1">
          <a:off x="14592300" y="1038301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164084</xdr:rowOff>
    </xdr:from>
    <xdr:to>
      <xdr:col>72</xdr:col>
      <xdr:colOff>38100</xdr:colOff>
      <xdr:row>62</xdr:row>
      <xdr:rowOff>94234</xdr:rowOff>
    </xdr:to>
    <xdr:sp macro="" textlink="">
      <xdr:nvSpPr>
        <xdr:cNvPr id="529" name="楕円 528">
          <a:extLst>
            <a:ext uri="{FF2B5EF4-FFF2-40B4-BE49-F238E27FC236}">
              <a16:creationId xmlns:a16="http://schemas.microsoft.com/office/drawing/2014/main" id="{ED72E644-0E7F-4B46-85CB-B8671BDBC320}"/>
            </a:ext>
          </a:extLst>
        </xdr:cNvPr>
        <xdr:cNvSpPr/>
      </xdr:nvSpPr>
      <xdr:spPr>
        <a:xfrm>
          <a:off x="13652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41148</xdr:rowOff>
    </xdr:from>
    <xdr:to>
      <xdr:col>76</xdr:col>
      <xdr:colOff>114300</xdr:colOff>
      <xdr:row>62</xdr:row>
      <xdr:rowOff>43434</xdr:rowOff>
    </xdr:to>
    <xdr:cxnSp macro="">
      <xdr:nvCxnSpPr>
        <xdr:cNvPr id="530" name="直線コネクタ 529">
          <a:extLst>
            <a:ext uri="{FF2B5EF4-FFF2-40B4-BE49-F238E27FC236}">
              <a16:creationId xmlns:a16="http://schemas.microsoft.com/office/drawing/2014/main" id="{3C0763FA-D74F-4CDA-A41A-F7C7A92C3218}"/>
            </a:ext>
          </a:extLst>
        </xdr:cNvPr>
        <xdr:cNvCxnSpPr/>
      </xdr:nvCxnSpPr>
      <xdr:spPr>
        <a:xfrm flipV="1">
          <a:off x="13703300" y="106710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a:extLst>
            <a:ext uri="{FF2B5EF4-FFF2-40B4-BE49-F238E27FC236}">
              <a16:creationId xmlns:a16="http://schemas.microsoft.com/office/drawing/2014/main" id="{F0090996-1096-4287-BB67-4CB06FDD33CA}"/>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32" name="n_2aveValue【学校施設】&#10;有形固定資産減価償却率">
          <a:extLst>
            <a:ext uri="{FF2B5EF4-FFF2-40B4-BE49-F238E27FC236}">
              <a16:creationId xmlns:a16="http://schemas.microsoft.com/office/drawing/2014/main" id="{4A3707D6-B108-4A44-B8FE-41DBFD674EEA}"/>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33" name="n_3aveValue【学校施設】&#10;有形固定資産減価償却率">
          <a:extLst>
            <a:ext uri="{FF2B5EF4-FFF2-40B4-BE49-F238E27FC236}">
              <a16:creationId xmlns:a16="http://schemas.microsoft.com/office/drawing/2014/main" id="{F48A440E-56DB-4F93-A03A-E398FC0375A2}"/>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a:extLst>
            <a:ext uri="{FF2B5EF4-FFF2-40B4-BE49-F238E27FC236}">
              <a16:creationId xmlns:a16="http://schemas.microsoft.com/office/drawing/2014/main" id="{DB5FDD0B-04C8-4265-8B5D-5433B0EEE0E7}"/>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163339</xdr:rowOff>
    </xdr:from>
    <xdr:ext cx="405111" cy="259045"/>
    <xdr:sp macro="" textlink="">
      <xdr:nvSpPr>
        <xdr:cNvPr id="535" name="n_1mainValue【学校施設】&#10;有形固定資産減価償却率">
          <a:extLst>
            <a:ext uri="{FF2B5EF4-FFF2-40B4-BE49-F238E27FC236}">
              <a16:creationId xmlns:a16="http://schemas.microsoft.com/office/drawing/2014/main" id="{83EE9287-B161-4ACC-A21F-C76652BDABBA}"/>
            </a:ext>
          </a:extLst>
        </xdr:cNvPr>
        <xdr:cNvSpPr txBox="1"/>
      </xdr:nvSpPr>
      <xdr:spPr>
        <a:xfrm>
          <a:off x="15266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83075</xdr:rowOff>
    </xdr:from>
    <xdr:ext cx="405111" cy="259045"/>
    <xdr:sp macro="" textlink="">
      <xdr:nvSpPr>
        <xdr:cNvPr id="536" name="n_2mainValue【学校施設】&#10;有形固定資産減価償却率">
          <a:extLst>
            <a:ext uri="{FF2B5EF4-FFF2-40B4-BE49-F238E27FC236}">
              <a16:creationId xmlns:a16="http://schemas.microsoft.com/office/drawing/2014/main" id="{983688F4-EB5D-4EB8-9215-8058B1EF83EF}"/>
            </a:ext>
          </a:extLst>
        </xdr:cNvPr>
        <xdr:cNvSpPr txBox="1"/>
      </xdr:nvSpPr>
      <xdr:spPr>
        <a:xfrm>
          <a:off x="14389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85361</xdr:rowOff>
    </xdr:from>
    <xdr:ext cx="405111" cy="259045"/>
    <xdr:sp macro="" textlink="">
      <xdr:nvSpPr>
        <xdr:cNvPr id="537" name="n_3mainValue【学校施設】&#10;有形固定資産減価償却率">
          <a:extLst>
            <a:ext uri="{FF2B5EF4-FFF2-40B4-BE49-F238E27FC236}">
              <a16:creationId xmlns:a16="http://schemas.microsoft.com/office/drawing/2014/main" id="{5C4047A9-D220-4140-A7C9-795F898DB3A1}"/>
            </a:ext>
          </a:extLst>
        </xdr:cNvPr>
        <xdr:cNvSpPr txBox="1"/>
      </xdr:nvSpPr>
      <xdr:spPr>
        <a:xfrm>
          <a:off x="13500744"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84ACC130-CAF9-40FB-A0CF-D7928E940A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2B3E6233-CE5C-41A8-9368-5DCC8F0DEE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99D230C0-53FB-4629-8B2E-F545E5E014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C8305399-F9E8-41D8-B0CE-5E60EA5A7F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FBFC1640-0E37-44B9-B0E8-6EBBA04B26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F576198F-098F-4CF3-9738-9D8172A53A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A95557E3-D31A-472D-8DE6-D0339BC39B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F538B667-22B7-49EC-8538-47B4A80889C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B6D6E1A2-62B8-4318-B45C-B03960670C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CDD7B650-6652-494D-A2F3-654E89783A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AED85B75-9696-4192-8822-CB04AEE2C10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64D8248E-1BF6-4E7B-8331-6AFA63D89D6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6223E879-AE6C-42BC-BC4A-CC334E9C0E5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CC187C18-3056-4E34-8BBC-D83820074D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54D99B7-A36D-4BAF-99C4-E95BEBFAD54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E13DDB92-6694-4C4A-8EAF-800ED70DD37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2F464DE8-6B0C-4451-A033-8B281CE609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447C1A3F-7ABD-4398-9260-E76FDDEA1F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5DCEB7DA-2D29-4597-BB02-692564061D9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B32D411D-29A5-42B3-8B68-EA5E9154726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518CF55F-D8D7-40DB-80A3-CA0EF971241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7B5E8D54-17E8-4ECD-ACB9-169010F8BE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9DC5BD2B-FA08-4B07-BC53-D2F7F25585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A0F28F98-B85B-4B67-A3E0-28AA7F4805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a:extLst>
            <a:ext uri="{FF2B5EF4-FFF2-40B4-BE49-F238E27FC236}">
              <a16:creationId xmlns:a16="http://schemas.microsoft.com/office/drawing/2014/main" id="{6CE90030-3AC3-4B1B-826F-14E0CED25AD1}"/>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a:extLst>
            <a:ext uri="{FF2B5EF4-FFF2-40B4-BE49-F238E27FC236}">
              <a16:creationId xmlns:a16="http://schemas.microsoft.com/office/drawing/2014/main" id="{057EC8F7-EE57-4029-9610-2FC08F3D8FE4}"/>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a:extLst>
            <a:ext uri="{FF2B5EF4-FFF2-40B4-BE49-F238E27FC236}">
              <a16:creationId xmlns:a16="http://schemas.microsoft.com/office/drawing/2014/main" id="{A4809D54-5D9E-4892-B587-A4B754B6BAE8}"/>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a:extLst>
            <a:ext uri="{FF2B5EF4-FFF2-40B4-BE49-F238E27FC236}">
              <a16:creationId xmlns:a16="http://schemas.microsoft.com/office/drawing/2014/main" id="{5A942BB8-E3C7-419E-9224-F70D58AEF90E}"/>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a:extLst>
            <a:ext uri="{FF2B5EF4-FFF2-40B4-BE49-F238E27FC236}">
              <a16:creationId xmlns:a16="http://schemas.microsoft.com/office/drawing/2014/main" id="{3365D88C-A13F-4343-AFDD-7B5B041B710A}"/>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a:extLst>
            <a:ext uri="{FF2B5EF4-FFF2-40B4-BE49-F238E27FC236}">
              <a16:creationId xmlns:a16="http://schemas.microsoft.com/office/drawing/2014/main" id="{4A107FD6-C900-4DFB-815F-329DB8546F4A}"/>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a:extLst>
            <a:ext uri="{FF2B5EF4-FFF2-40B4-BE49-F238E27FC236}">
              <a16:creationId xmlns:a16="http://schemas.microsoft.com/office/drawing/2014/main" id="{1F6B0FD9-1692-4088-B8C8-60D88FAE844D}"/>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a:extLst>
            <a:ext uri="{FF2B5EF4-FFF2-40B4-BE49-F238E27FC236}">
              <a16:creationId xmlns:a16="http://schemas.microsoft.com/office/drawing/2014/main" id="{EC262B38-246A-4CDF-89EB-BFA205526C43}"/>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a:extLst>
            <a:ext uri="{FF2B5EF4-FFF2-40B4-BE49-F238E27FC236}">
              <a16:creationId xmlns:a16="http://schemas.microsoft.com/office/drawing/2014/main" id="{5C9A8C7A-4B2E-429A-A035-FE7E90219997}"/>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a:extLst>
            <a:ext uri="{FF2B5EF4-FFF2-40B4-BE49-F238E27FC236}">
              <a16:creationId xmlns:a16="http://schemas.microsoft.com/office/drawing/2014/main" id="{DD50BFD1-25F9-43A0-AD64-3C8C5A142045}"/>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a:extLst>
            <a:ext uri="{FF2B5EF4-FFF2-40B4-BE49-F238E27FC236}">
              <a16:creationId xmlns:a16="http://schemas.microsoft.com/office/drawing/2014/main" id="{F7C274BD-C1EB-4552-A51F-73AD5E7D9AD7}"/>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D8DF40F-F74A-4DDE-B97A-54B6BE00B6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403C69B-839D-44CE-938E-F5795755DE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2C87688-94EE-44EE-8C6E-E0DE3C4BB0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40F92C1-43F2-4D00-BB1B-BFFEF4E25B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971FF23-CD26-4256-AB41-58F64D53B0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123698</xdr:rowOff>
    </xdr:from>
    <xdr:to>
      <xdr:col>116</xdr:col>
      <xdr:colOff>114300</xdr:colOff>
      <xdr:row>64</xdr:row>
      <xdr:rowOff>53848</xdr:rowOff>
    </xdr:to>
    <xdr:sp macro="" textlink="">
      <xdr:nvSpPr>
        <xdr:cNvPr id="578" name="楕円 577">
          <a:extLst>
            <a:ext uri="{FF2B5EF4-FFF2-40B4-BE49-F238E27FC236}">
              <a16:creationId xmlns:a16="http://schemas.microsoft.com/office/drawing/2014/main" id="{C5FBCD95-D5BE-41AF-84CC-889FEC1032E4}"/>
            </a:ext>
          </a:extLst>
        </xdr:cNvPr>
        <xdr:cNvSpPr/>
      </xdr:nvSpPr>
      <xdr:spPr>
        <a:xfrm>
          <a:off x="221107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38625</xdr:rowOff>
    </xdr:from>
    <xdr:ext cx="469744" cy="259045"/>
    <xdr:sp macro="" textlink="">
      <xdr:nvSpPr>
        <xdr:cNvPr id="579" name="【学校施設】&#10;一人当たり面積該当値テキスト">
          <a:extLst>
            <a:ext uri="{FF2B5EF4-FFF2-40B4-BE49-F238E27FC236}">
              <a16:creationId xmlns:a16="http://schemas.microsoft.com/office/drawing/2014/main" id="{F792DD66-3C9B-474F-9CF8-7568580425CF}"/>
            </a:ext>
          </a:extLst>
        </xdr:cNvPr>
        <xdr:cNvSpPr txBox="1"/>
      </xdr:nvSpPr>
      <xdr:spPr>
        <a:xfrm>
          <a:off x="22199600" y="1083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23114</xdr:rowOff>
    </xdr:from>
    <xdr:to>
      <xdr:col>112</xdr:col>
      <xdr:colOff>38100</xdr:colOff>
      <xdr:row>63</xdr:row>
      <xdr:rowOff>124714</xdr:rowOff>
    </xdr:to>
    <xdr:sp macro="" textlink="">
      <xdr:nvSpPr>
        <xdr:cNvPr id="580" name="楕円 579">
          <a:extLst>
            <a:ext uri="{FF2B5EF4-FFF2-40B4-BE49-F238E27FC236}">
              <a16:creationId xmlns:a16="http://schemas.microsoft.com/office/drawing/2014/main" id="{B487E4DC-0D84-44A3-B112-75ECD7210DC3}"/>
            </a:ext>
          </a:extLst>
        </xdr:cNvPr>
        <xdr:cNvSpPr/>
      </xdr:nvSpPr>
      <xdr:spPr>
        <a:xfrm>
          <a:off x="21272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73914</xdr:rowOff>
    </xdr:from>
    <xdr:to>
      <xdr:col>116</xdr:col>
      <xdr:colOff>63500</xdr:colOff>
      <xdr:row>64</xdr:row>
      <xdr:rowOff>3048</xdr:rowOff>
    </xdr:to>
    <xdr:cxnSp macro="">
      <xdr:nvCxnSpPr>
        <xdr:cNvPr id="581" name="直線コネクタ 580">
          <a:extLst>
            <a:ext uri="{FF2B5EF4-FFF2-40B4-BE49-F238E27FC236}">
              <a16:creationId xmlns:a16="http://schemas.microsoft.com/office/drawing/2014/main" id="{D63F847C-BF21-4FF7-8EC6-45CE8C181DA2}"/>
            </a:ext>
          </a:extLst>
        </xdr:cNvPr>
        <xdr:cNvCxnSpPr/>
      </xdr:nvCxnSpPr>
      <xdr:spPr>
        <a:xfrm>
          <a:off x="21323300" y="108752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582" name="楕円 581">
          <a:extLst>
            <a:ext uri="{FF2B5EF4-FFF2-40B4-BE49-F238E27FC236}">
              <a16:creationId xmlns:a16="http://schemas.microsoft.com/office/drawing/2014/main" id="{557B98DE-CFE3-4CE7-AA84-AA7F6C5E3E17}"/>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73914</xdr:rowOff>
    </xdr:from>
    <xdr:to>
      <xdr:col>111</xdr:col>
      <xdr:colOff>177800</xdr:colOff>
      <xdr:row>64</xdr:row>
      <xdr:rowOff>0</xdr:rowOff>
    </xdr:to>
    <xdr:cxnSp macro="">
      <xdr:nvCxnSpPr>
        <xdr:cNvPr id="583" name="直線コネクタ 582">
          <a:extLst>
            <a:ext uri="{FF2B5EF4-FFF2-40B4-BE49-F238E27FC236}">
              <a16:creationId xmlns:a16="http://schemas.microsoft.com/office/drawing/2014/main" id="{51BDD52C-59AC-4CE2-8865-2BDDD9B1FE10}"/>
            </a:ext>
          </a:extLst>
        </xdr:cNvPr>
        <xdr:cNvCxnSpPr/>
      </xdr:nvCxnSpPr>
      <xdr:spPr>
        <a:xfrm flipV="1">
          <a:off x="20434300" y="10875264"/>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114554</xdr:rowOff>
    </xdr:from>
    <xdr:to>
      <xdr:col>102</xdr:col>
      <xdr:colOff>165100</xdr:colOff>
      <xdr:row>64</xdr:row>
      <xdr:rowOff>44704</xdr:rowOff>
    </xdr:to>
    <xdr:sp macro="" textlink="">
      <xdr:nvSpPr>
        <xdr:cNvPr id="584" name="楕円 583">
          <a:extLst>
            <a:ext uri="{FF2B5EF4-FFF2-40B4-BE49-F238E27FC236}">
              <a16:creationId xmlns:a16="http://schemas.microsoft.com/office/drawing/2014/main" id="{0CF2A8B8-0619-4D41-837C-1A758F077404}"/>
            </a:ext>
          </a:extLst>
        </xdr:cNvPr>
        <xdr:cNvSpPr/>
      </xdr:nvSpPr>
      <xdr:spPr>
        <a:xfrm>
          <a:off x="19494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165354</xdr:rowOff>
    </xdr:from>
    <xdr:to>
      <xdr:col>107</xdr:col>
      <xdr:colOff>50800</xdr:colOff>
      <xdr:row>64</xdr:row>
      <xdr:rowOff>0</xdr:rowOff>
    </xdr:to>
    <xdr:cxnSp macro="">
      <xdr:nvCxnSpPr>
        <xdr:cNvPr id="585" name="直線コネクタ 584">
          <a:extLst>
            <a:ext uri="{FF2B5EF4-FFF2-40B4-BE49-F238E27FC236}">
              <a16:creationId xmlns:a16="http://schemas.microsoft.com/office/drawing/2014/main" id="{378DB3F3-353E-44C7-B693-B188117337BC}"/>
            </a:ext>
          </a:extLst>
        </xdr:cNvPr>
        <xdr:cNvCxnSpPr/>
      </xdr:nvCxnSpPr>
      <xdr:spPr>
        <a:xfrm>
          <a:off x="19545300" y="109667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a:extLst>
            <a:ext uri="{FF2B5EF4-FFF2-40B4-BE49-F238E27FC236}">
              <a16:creationId xmlns:a16="http://schemas.microsoft.com/office/drawing/2014/main" id="{5B5208D6-AD03-408D-AD80-42656F8A9DB5}"/>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a:extLst>
            <a:ext uri="{FF2B5EF4-FFF2-40B4-BE49-F238E27FC236}">
              <a16:creationId xmlns:a16="http://schemas.microsoft.com/office/drawing/2014/main" id="{5CFC1FBD-B981-46FA-8AB5-D5F944189A68}"/>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a:extLst>
            <a:ext uri="{FF2B5EF4-FFF2-40B4-BE49-F238E27FC236}">
              <a16:creationId xmlns:a16="http://schemas.microsoft.com/office/drawing/2014/main" id="{A4F0BAA4-186A-4432-800E-4783E48DD206}"/>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a:extLst>
            <a:ext uri="{FF2B5EF4-FFF2-40B4-BE49-F238E27FC236}">
              <a16:creationId xmlns:a16="http://schemas.microsoft.com/office/drawing/2014/main" id="{38043D3A-6C76-4CD6-B5B3-7B098D912E35}"/>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115841</xdr:rowOff>
    </xdr:from>
    <xdr:ext cx="469744" cy="259045"/>
    <xdr:sp macro="" textlink="">
      <xdr:nvSpPr>
        <xdr:cNvPr id="590" name="n_1mainValue【学校施設】&#10;一人当たり面積">
          <a:extLst>
            <a:ext uri="{FF2B5EF4-FFF2-40B4-BE49-F238E27FC236}">
              <a16:creationId xmlns:a16="http://schemas.microsoft.com/office/drawing/2014/main" id="{CD02C28D-039E-4619-BDA3-D3EFE0007A16}"/>
            </a:ext>
          </a:extLst>
        </xdr:cNvPr>
        <xdr:cNvSpPr txBox="1"/>
      </xdr:nvSpPr>
      <xdr:spPr>
        <a:xfrm>
          <a:off x="210757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591" name="n_2mainValue【学校施設】&#10;一人当たり面積">
          <a:extLst>
            <a:ext uri="{FF2B5EF4-FFF2-40B4-BE49-F238E27FC236}">
              <a16:creationId xmlns:a16="http://schemas.microsoft.com/office/drawing/2014/main" id="{81F872E7-2146-492B-861A-5C93C6F42882}"/>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35831</xdr:rowOff>
    </xdr:from>
    <xdr:ext cx="469744" cy="259045"/>
    <xdr:sp macro="" textlink="">
      <xdr:nvSpPr>
        <xdr:cNvPr id="592" name="n_3mainValue【学校施設】&#10;一人当たり面積">
          <a:extLst>
            <a:ext uri="{FF2B5EF4-FFF2-40B4-BE49-F238E27FC236}">
              <a16:creationId xmlns:a16="http://schemas.microsoft.com/office/drawing/2014/main" id="{E3F7907C-306A-4AB3-8F36-52FDBF6E6BAB}"/>
            </a:ext>
          </a:extLst>
        </xdr:cNvPr>
        <xdr:cNvSpPr txBox="1"/>
      </xdr:nvSpPr>
      <xdr:spPr>
        <a:xfrm>
          <a:off x="19310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ADF785BD-805E-4B0F-8B6E-5437478DCE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56A53A65-C7B2-4D28-AEAC-34C9A4C5C0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72BB27E-9E9F-40AE-983F-FA3B85B7B7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E500AB1E-ED8D-4456-B75F-7E74A07DAD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7AB3BC3F-168D-47C8-B906-F777651088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2063980D-9993-4C6D-868D-709A17AAFD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E20A1960-2F12-4A44-A8F6-FB5CA39C38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27867DC4-9031-4553-9EA6-76BC7724874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6A516A4E-57DA-4346-A3A5-FD316C539D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11C2656C-2FA7-4ECD-81FF-A80A656169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E4613954-2764-428F-8A5E-3D58A5437D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E06DC00C-684A-4153-A990-C39DBCE5699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DE32E3A3-47E0-496D-8CC9-6003D331DA2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C3650A7E-E3F5-4B88-9A00-88DD8F16733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815ABCD0-5719-4867-B187-33647260DD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6F46272E-DBBB-41E3-8BA7-2ED982B6707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58914818-E8E7-43C4-8CAD-EB15BE6B148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9D089B64-4FCD-4E79-85FD-A5272F97A08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1988AD40-8847-4248-A5BC-0AC86C2ECE0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AC40BED1-D00A-42C6-BBBE-B5B0AF898BE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AEF466C5-8AC0-4DF8-92EF-2C0E5F6C384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ACF0F7CA-2C66-4747-A8C0-DB0D001227C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E25B46AC-7273-4F9B-82C1-0733134B14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FDB0BB5C-7F89-4AC8-B4B9-2E91D4A0D4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E190941E-7BD1-42CF-A93F-AF91DE8245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B689086A-FF00-4EBF-BEBA-8F14A1C51056}"/>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a:extLst>
            <a:ext uri="{FF2B5EF4-FFF2-40B4-BE49-F238E27FC236}">
              <a16:creationId xmlns:a16="http://schemas.microsoft.com/office/drawing/2014/main" id="{036317D9-E1E2-497F-97DA-AAAFC210AD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767351A8-C9ED-4361-8DCC-01EC0B832C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a:extLst>
            <a:ext uri="{FF2B5EF4-FFF2-40B4-BE49-F238E27FC236}">
              <a16:creationId xmlns:a16="http://schemas.microsoft.com/office/drawing/2014/main" id="{B6894F45-6063-4C52-8318-42AA3E5BD5F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a:extLst>
            <a:ext uri="{FF2B5EF4-FFF2-40B4-BE49-F238E27FC236}">
              <a16:creationId xmlns:a16="http://schemas.microsoft.com/office/drawing/2014/main" id="{C15DB2BA-F8E5-4DAA-B333-BA1DD558012B}"/>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3" name="【児童館】&#10;有形固定資産減価償却率平均値テキスト">
          <a:extLst>
            <a:ext uri="{FF2B5EF4-FFF2-40B4-BE49-F238E27FC236}">
              <a16:creationId xmlns:a16="http://schemas.microsoft.com/office/drawing/2014/main" id="{F6D5DED5-13CC-4F83-9CA7-6195B58076F5}"/>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a:extLst>
            <a:ext uri="{FF2B5EF4-FFF2-40B4-BE49-F238E27FC236}">
              <a16:creationId xmlns:a16="http://schemas.microsoft.com/office/drawing/2014/main" id="{AB0B932E-52C6-4BFA-A3CE-DFAF94556E88}"/>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a:extLst>
            <a:ext uri="{FF2B5EF4-FFF2-40B4-BE49-F238E27FC236}">
              <a16:creationId xmlns:a16="http://schemas.microsoft.com/office/drawing/2014/main" id="{0048234B-6E86-48DA-9294-5B56122E11C8}"/>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a:extLst>
            <a:ext uri="{FF2B5EF4-FFF2-40B4-BE49-F238E27FC236}">
              <a16:creationId xmlns:a16="http://schemas.microsoft.com/office/drawing/2014/main" id="{F0D36069-E533-46CA-96F3-B4BC0E10CFA9}"/>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a:extLst>
            <a:ext uri="{FF2B5EF4-FFF2-40B4-BE49-F238E27FC236}">
              <a16:creationId xmlns:a16="http://schemas.microsoft.com/office/drawing/2014/main" id="{2D7BA8B6-DD65-48DA-A9F4-2CB6712089E8}"/>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a:extLst>
            <a:ext uri="{FF2B5EF4-FFF2-40B4-BE49-F238E27FC236}">
              <a16:creationId xmlns:a16="http://schemas.microsoft.com/office/drawing/2014/main" id="{0A661CE7-D14B-4EBB-AF4C-3540089E8F2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C6583CD1-6333-4336-9FEC-45C7FC4E4A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FC771510-93DE-4502-88B3-85E156B677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D7D233D9-8F29-4D8C-B4D5-294F220B00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3459F419-A7EE-4668-9D87-35554587B1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8DB9FB3E-365B-4B0E-99AB-124FB02187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xdr:rowOff>
    </xdr:from>
    <xdr:to>
      <xdr:col>85</xdr:col>
      <xdr:colOff>177800</xdr:colOff>
      <xdr:row>82</xdr:row>
      <xdr:rowOff>108494</xdr:rowOff>
    </xdr:to>
    <xdr:sp macro="" textlink="">
      <xdr:nvSpPr>
        <xdr:cNvPr id="634" name="楕円 633">
          <a:extLst>
            <a:ext uri="{FF2B5EF4-FFF2-40B4-BE49-F238E27FC236}">
              <a16:creationId xmlns:a16="http://schemas.microsoft.com/office/drawing/2014/main" id="{2B0A9094-204F-4110-B007-2D4037298083}"/>
            </a:ext>
          </a:extLst>
        </xdr:cNvPr>
        <xdr:cNvSpPr/>
      </xdr:nvSpPr>
      <xdr:spPr>
        <a:xfrm>
          <a:off x="16268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156771</xdr:rowOff>
    </xdr:from>
    <xdr:ext cx="405111" cy="259045"/>
    <xdr:sp macro="" textlink="">
      <xdr:nvSpPr>
        <xdr:cNvPr id="635" name="【児童館】&#10;有形固定資産減価償却率該当値テキスト">
          <a:extLst>
            <a:ext uri="{FF2B5EF4-FFF2-40B4-BE49-F238E27FC236}">
              <a16:creationId xmlns:a16="http://schemas.microsoft.com/office/drawing/2014/main" id="{C2F02A26-F1D8-4E1F-B831-642B8811261C}"/>
            </a:ext>
          </a:extLst>
        </xdr:cNvPr>
        <xdr:cNvSpPr txBox="1"/>
      </xdr:nvSpPr>
      <xdr:spPr>
        <a:xfrm>
          <a:off x="163576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636" name="楕円 635">
          <a:extLst>
            <a:ext uri="{FF2B5EF4-FFF2-40B4-BE49-F238E27FC236}">
              <a16:creationId xmlns:a16="http://schemas.microsoft.com/office/drawing/2014/main" id="{4E77C5B9-EBB6-4E74-BC61-38D76C460668}"/>
            </a:ext>
          </a:extLst>
        </xdr:cNvPr>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36468</xdr:rowOff>
    </xdr:from>
    <xdr:to>
      <xdr:col>85</xdr:col>
      <xdr:colOff>127000</xdr:colOff>
      <xdr:row>82</xdr:row>
      <xdr:rowOff>57694</xdr:rowOff>
    </xdr:to>
    <xdr:cxnSp macro="">
      <xdr:nvCxnSpPr>
        <xdr:cNvPr id="637" name="直線コネクタ 636">
          <a:extLst>
            <a:ext uri="{FF2B5EF4-FFF2-40B4-BE49-F238E27FC236}">
              <a16:creationId xmlns:a16="http://schemas.microsoft.com/office/drawing/2014/main" id="{EBFC9B91-AA59-4FF3-82B9-16FFCB38B2E3}"/>
            </a:ext>
          </a:extLst>
        </xdr:cNvPr>
        <xdr:cNvCxnSpPr/>
      </xdr:nvCxnSpPr>
      <xdr:spPr>
        <a:xfrm>
          <a:off x="15481300" y="1409536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38" name="楕円 637">
          <a:extLst>
            <a:ext uri="{FF2B5EF4-FFF2-40B4-BE49-F238E27FC236}">
              <a16:creationId xmlns:a16="http://schemas.microsoft.com/office/drawing/2014/main" id="{FA7DF5A5-0B8D-467B-9F44-80A4BE236610}"/>
            </a:ext>
          </a:extLst>
        </xdr:cNvPr>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36468</xdr:rowOff>
    </xdr:to>
    <xdr:cxnSp macro="">
      <xdr:nvCxnSpPr>
        <xdr:cNvPr id="639" name="直線コネクタ 638">
          <a:extLst>
            <a:ext uri="{FF2B5EF4-FFF2-40B4-BE49-F238E27FC236}">
              <a16:creationId xmlns:a16="http://schemas.microsoft.com/office/drawing/2014/main" id="{91DD005C-6618-4D00-9CF7-3826FA705604}"/>
            </a:ext>
          </a:extLst>
        </xdr:cNvPr>
        <xdr:cNvCxnSpPr/>
      </xdr:nvCxnSpPr>
      <xdr:spPr>
        <a:xfrm>
          <a:off x="14592300" y="140757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640" name="楕円 639">
          <a:extLst>
            <a:ext uri="{FF2B5EF4-FFF2-40B4-BE49-F238E27FC236}">
              <a16:creationId xmlns:a16="http://schemas.microsoft.com/office/drawing/2014/main" id="{282574B9-065C-4C90-BFE7-C41AC5EB1070}"/>
            </a:ext>
          </a:extLst>
        </xdr:cNvPr>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82</xdr:row>
      <xdr:rowOff>16873</xdr:rowOff>
    </xdr:to>
    <xdr:cxnSp macro="">
      <xdr:nvCxnSpPr>
        <xdr:cNvPr id="641" name="直線コネクタ 640">
          <a:extLst>
            <a:ext uri="{FF2B5EF4-FFF2-40B4-BE49-F238E27FC236}">
              <a16:creationId xmlns:a16="http://schemas.microsoft.com/office/drawing/2014/main" id="{562DAB46-8266-4113-881F-CA59086648E8}"/>
            </a:ext>
          </a:extLst>
        </xdr:cNvPr>
        <xdr:cNvCxnSpPr/>
      </xdr:nvCxnSpPr>
      <xdr:spPr>
        <a:xfrm>
          <a:off x="13703300" y="1403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42" name="n_1aveValue【児童館】&#10;有形固定資産減価償却率">
          <a:extLst>
            <a:ext uri="{FF2B5EF4-FFF2-40B4-BE49-F238E27FC236}">
              <a16:creationId xmlns:a16="http://schemas.microsoft.com/office/drawing/2014/main" id="{4146617D-8D0D-4CBA-9C28-B800480D7616}"/>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3" name="n_2aveValue【児童館】&#10;有形固定資産減価償却率">
          <a:extLst>
            <a:ext uri="{FF2B5EF4-FFF2-40B4-BE49-F238E27FC236}">
              <a16:creationId xmlns:a16="http://schemas.microsoft.com/office/drawing/2014/main" id="{7A436156-B55D-488A-9339-3BDECDC3E0E8}"/>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44" name="n_3aveValue【児童館】&#10;有形固定資産減価償却率">
          <a:extLst>
            <a:ext uri="{FF2B5EF4-FFF2-40B4-BE49-F238E27FC236}">
              <a16:creationId xmlns:a16="http://schemas.microsoft.com/office/drawing/2014/main" id="{F4366E44-5949-4DE2-9DA2-5E0961DC6743}"/>
            </a:ext>
          </a:extLst>
        </xdr:cNvPr>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5" name="n_4aveValue【児童館】&#10;有形固定資産減価償却率">
          <a:extLst>
            <a:ext uri="{FF2B5EF4-FFF2-40B4-BE49-F238E27FC236}">
              <a16:creationId xmlns:a16="http://schemas.microsoft.com/office/drawing/2014/main" id="{52B59498-4BCD-4867-9B9B-ED7600BFF93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78395</xdr:rowOff>
    </xdr:from>
    <xdr:ext cx="405111" cy="259045"/>
    <xdr:sp macro="" textlink="">
      <xdr:nvSpPr>
        <xdr:cNvPr id="646" name="n_1mainValue【児童館】&#10;有形固定資産減価償却率">
          <a:extLst>
            <a:ext uri="{FF2B5EF4-FFF2-40B4-BE49-F238E27FC236}">
              <a16:creationId xmlns:a16="http://schemas.microsoft.com/office/drawing/2014/main" id="{7427D585-3AB9-4800-BBBE-B10759F8F7F6}"/>
            </a:ext>
          </a:extLst>
        </xdr:cNvPr>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58800</xdr:rowOff>
    </xdr:from>
    <xdr:ext cx="405111" cy="259045"/>
    <xdr:sp macro="" textlink="">
      <xdr:nvSpPr>
        <xdr:cNvPr id="647" name="n_2mainValue【児童館】&#10;有形固定資産減価償却率">
          <a:extLst>
            <a:ext uri="{FF2B5EF4-FFF2-40B4-BE49-F238E27FC236}">
              <a16:creationId xmlns:a16="http://schemas.microsoft.com/office/drawing/2014/main" id="{D7FDF082-C4F5-435D-993B-4539543AD205}"/>
            </a:ext>
          </a:extLst>
        </xdr:cNvPr>
        <xdr:cNvSpPr txBox="1"/>
      </xdr:nvSpPr>
      <xdr:spPr>
        <a:xfrm>
          <a:off x="14389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48277</xdr:rowOff>
    </xdr:from>
    <xdr:ext cx="405111" cy="259045"/>
    <xdr:sp macro="" textlink="">
      <xdr:nvSpPr>
        <xdr:cNvPr id="648" name="n_3mainValue【児童館】&#10;有形固定資産減価償却率">
          <a:extLst>
            <a:ext uri="{FF2B5EF4-FFF2-40B4-BE49-F238E27FC236}">
              <a16:creationId xmlns:a16="http://schemas.microsoft.com/office/drawing/2014/main" id="{5CD828EF-43B2-4079-BCB6-4CFB0767F04E}"/>
            </a:ext>
          </a:extLst>
        </xdr:cNvPr>
        <xdr:cNvSpPr txBox="1"/>
      </xdr:nvSpPr>
      <xdr:spPr>
        <a:xfrm>
          <a:off x="13500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402984E-2250-49C0-A937-14879C13C4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4B9E2DC4-A6C7-4BFE-9E0F-2F0265E1EA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3274CDC-D970-4CFE-B93E-E1E0A0F371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42FC558D-1B44-41BA-9134-81081CB10E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B7CC13F8-E7B2-45FA-8F3B-4D4A5A9B8D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4A3CA5F0-FF57-451F-8933-986D0A23BD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F78BCC4A-5FAE-4599-B399-702D59D41B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EDD2008F-9FA9-4E91-A562-6996F22DFC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CDD63A10-6673-4A6C-B84A-E267DE60664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C2FD6815-AECD-49A7-869F-22532E3BF0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1B25A59F-7613-4216-93FC-54C50060990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56D271BB-927F-407C-9F25-81661FC0A86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312EFF29-DC17-4246-82EB-12CE0F66F6B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16A2C9F4-B9F3-4005-A69B-D01A50A12C7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603685AD-CAB6-4253-8552-5D1E5B1B9A2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A3047061-5630-4D1D-9357-4251BFD5E6B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8A7486D8-CEE8-4F1B-BCD2-B29C3C25E5B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6BCC7C64-7DC9-47BB-90D7-A280BB422E9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9A6E743A-0C6B-4579-8C7B-01084488A0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7D7A9CF9-F332-4895-AF65-DACD14ACD3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800484AE-F342-49D2-A4E6-F7EB5D63D8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a:extLst>
            <a:ext uri="{FF2B5EF4-FFF2-40B4-BE49-F238E27FC236}">
              <a16:creationId xmlns:a16="http://schemas.microsoft.com/office/drawing/2014/main" id="{45A07B63-B965-4AFF-9B48-51A3357ABA19}"/>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a:extLst>
            <a:ext uri="{FF2B5EF4-FFF2-40B4-BE49-F238E27FC236}">
              <a16:creationId xmlns:a16="http://schemas.microsoft.com/office/drawing/2014/main" id="{62736F0F-808E-495D-9AB6-4CC5FE08C02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a:extLst>
            <a:ext uri="{FF2B5EF4-FFF2-40B4-BE49-F238E27FC236}">
              <a16:creationId xmlns:a16="http://schemas.microsoft.com/office/drawing/2014/main" id="{1BEDAC33-40E0-44EE-958D-380EFB74CD0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a:extLst>
            <a:ext uri="{FF2B5EF4-FFF2-40B4-BE49-F238E27FC236}">
              <a16:creationId xmlns:a16="http://schemas.microsoft.com/office/drawing/2014/main" id="{20928B43-ABC7-4CFE-8F58-32BF14D38619}"/>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a:extLst>
            <a:ext uri="{FF2B5EF4-FFF2-40B4-BE49-F238E27FC236}">
              <a16:creationId xmlns:a16="http://schemas.microsoft.com/office/drawing/2014/main" id="{4349D816-A65F-4B38-B7C8-0546CC2C4068}"/>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5" name="【児童館】&#10;一人当たり面積平均値テキスト">
          <a:extLst>
            <a:ext uri="{FF2B5EF4-FFF2-40B4-BE49-F238E27FC236}">
              <a16:creationId xmlns:a16="http://schemas.microsoft.com/office/drawing/2014/main" id="{49827809-B54B-4D88-9FCC-03E016152985}"/>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a:extLst>
            <a:ext uri="{FF2B5EF4-FFF2-40B4-BE49-F238E27FC236}">
              <a16:creationId xmlns:a16="http://schemas.microsoft.com/office/drawing/2014/main" id="{1AF906D9-5FF3-4CFF-AE96-6177705A06F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a:extLst>
            <a:ext uri="{FF2B5EF4-FFF2-40B4-BE49-F238E27FC236}">
              <a16:creationId xmlns:a16="http://schemas.microsoft.com/office/drawing/2014/main" id="{C4AFA95C-942E-421C-9758-669F70F728B5}"/>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a:extLst>
            <a:ext uri="{FF2B5EF4-FFF2-40B4-BE49-F238E27FC236}">
              <a16:creationId xmlns:a16="http://schemas.microsoft.com/office/drawing/2014/main" id="{063AF2EE-7EAC-414E-9777-D6515835DB87}"/>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a:extLst>
            <a:ext uri="{FF2B5EF4-FFF2-40B4-BE49-F238E27FC236}">
              <a16:creationId xmlns:a16="http://schemas.microsoft.com/office/drawing/2014/main" id="{103834CF-BD46-4AE8-9AA4-B04F453B0618}"/>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80" name="フローチャート: 判断 679">
          <a:extLst>
            <a:ext uri="{FF2B5EF4-FFF2-40B4-BE49-F238E27FC236}">
              <a16:creationId xmlns:a16="http://schemas.microsoft.com/office/drawing/2014/main" id="{20610712-8856-4DB9-B42C-4D46B73B7EC6}"/>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81E2AA55-E720-492A-A59F-62E76F17DF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44C76425-BBA6-48DA-A7AB-B5322B42EB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6C4E5D6-A91A-4F13-8E4D-E3117E3B87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F9085798-148C-4A4E-9CFD-6D167CF7330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C3D0B871-607D-4F9C-8564-B7482CFBEA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86" name="楕円 685">
          <a:extLst>
            <a:ext uri="{FF2B5EF4-FFF2-40B4-BE49-F238E27FC236}">
              <a16:creationId xmlns:a16="http://schemas.microsoft.com/office/drawing/2014/main" id="{F4B747E0-40A1-41E8-BBD1-F48887A0878A}"/>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87" name="【児童館】&#10;一人当たり面積該当値テキスト">
          <a:extLst>
            <a:ext uri="{FF2B5EF4-FFF2-40B4-BE49-F238E27FC236}">
              <a16:creationId xmlns:a16="http://schemas.microsoft.com/office/drawing/2014/main" id="{C3041464-56FD-42D5-8616-61C31438E7C2}"/>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688" name="楕円 687">
          <a:extLst>
            <a:ext uri="{FF2B5EF4-FFF2-40B4-BE49-F238E27FC236}">
              <a16:creationId xmlns:a16="http://schemas.microsoft.com/office/drawing/2014/main" id="{85C1ADAA-0F22-40D1-A8A2-E880C6D06302}"/>
            </a:ext>
          </a:extLst>
        </xdr:cNvPr>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108965</xdr:rowOff>
    </xdr:to>
    <xdr:cxnSp macro="">
      <xdr:nvCxnSpPr>
        <xdr:cNvPr id="689" name="直線コネクタ 688">
          <a:extLst>
            <a:ext uri="{FF2B5EF4-FFF2-40B4-BE49-F238E27FC236}">
              <a16:creationId xmlns:a16="http://schemas.microsoft.com/office/drawing/2014/main" id="{A26F4A0D-C7CD-49A4-A39A-A60D8A2071EF}"/>
            </a:ext>
          </a:extLst>
        </xdr:cNvPr>
        <xdr:cNvCxnSpPr/>
      </xdr:nvCxnSpPr>
      <xdr:spPr>
        <a:xfrm>
          <a:off x="21323300" y="14677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690" name="楕円 689">
          <a:extLst>
            <a:ext uri="{FF2B5EF4-FFF2-40B4-BE49-F238E27FC236}">
              <a16:creationId xmlns:a16="http://schemas.microsoft.com/office/drawing/2014/main" id="{CD5D8169-689D-4B55-B51E-DBC599B0F6AA}"/>
            </a:ext>
          </a:extLst>
        </xdr:cNvPr>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104394</xdr:rowOff>
    </xdr:to>
    <xdr:cxnSp macro="">
      <xdr:nvCxnSpPr>
        <xdr:cNvPr id="691" name="直線コネクタ 690">
          <a:extLst>
            <a:ext uri="{FF2B5EF4-FFF2-40B4-BE49-F238E27FC236}">
              <a16:creationId xmlns:a16="http://schemas.microsoft.com/office/drawing/2014/main" id="{E26D1844-5B94-4BEA-AE34-1F72DE4CC25E}"/>
            </a:ext>
          </a:extLst>
        </xdr:cNvPr>
        <xdr:cNvCxnSpPr/>
      </xdr:nvCxnSpPr>
      <xdr:spPr>
        <a:xfrm>
          <a:off x="20434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92" name="楕円 691">
          <a:extLst>
            <a:ext uri="{FF2B5EF4-FFF2-40B4-BE49-F238E27FC236}">
              <a16:creationId xmlns:a16="http://schemas.microsoft.com/office/drawing/2014/main" id="{2B39F8DB-0C99-4CBC-B8F5-B43BDC063114}"/>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104394</xdr:rowOff>
    </xdr:to>
    <xdr:cxnSp macro="">
      <xdr:nvCxnSpPr>
        <xdr:cNvPr id="693" name="直線コネクタ 692">
          <a:extLst>
            <a:ext uri="{FF2B5EF4-FFF2-40B4-BE49-F238E27FC236}">
              <a16:creationId xmlns:a16="http://schemas.microsoft.com/office/drawing/2014/main" id="{9BD62DDD-3B5D-42E5-9469-9241E422E027}"/>
            </a:ext>
          </a:extLst>
        </xdr:cNvPr>
        <xdr:cNvCxnSpPr/>
      </xdr:nvCxnSpPr>
      <xdr:spPr>
        <a:xfrm>
          <a:off x="19545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4" name="n_1aveValue【児童館】&#10;一人当たり面積">
          <a:extLst>
            <a:ext uri="{FF2B5EF4-FFF2-40B4-BE49-F238E27FC236}">
              <a16:creationId xmlns:a16="http://schemas.microsoft.com/office/drawing/2014/main" id="{53E871D9-D634-4C9B-BB33-6BF909EDD0EA}"/>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5" name="n_2aveValue【児童館】&#10;一人当たり面積">
          <a:extLst>
            <a:ext uri="{FF2B5EF4-FFF2-40B4-BE49-F238E27FC236}">
              <a16:creationId xmlns:a16="http://schemas.microsoft.com/office/drawing/2014/main" id="{E6CFB716-73C2-45BE-B35D-4D7733322904}"/>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6" name="n_3aveValue【児童館】&#10;一人当たり面積">
          <a:extLst>
            <a:ext uri="{FF2B5EF4-FFF2-40B4-BE49-F238E27FC236}">
              <a16:creationId xmlns:a16="http://schemas.microsoft.com/office/drawing/2014/main" id="{C3CABE8E-79BC-470A-B02D-3E651B8927B7}"/>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7" name="n_4aveValue【児童館】&#10;一人当たり面積">
          <a:extLst>
            <a:ext uri="{FF2B5EF4-FFF2-40B4-BE49-F238E27FC236}">
              <a16:creationId xmlns:a16="http://schemas.microsoft.com/office/drawing/2014/main" id="{0842B7D9-5080-4676-9CE9-B7F2C9537417}"/>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698" name="n_1mainValue【児童館】&#10;一人当たり面積">
          <a:extLst>
            <a:ext uri="{FF2B5EF4-FFF2-40B4-BE49-F238E27FC236}">
              <a16:creationId xmlns:a16="http://schemas.microsoft.com/office/drawing/2014/main" id="{C8802596-1A0C-433E-96EF-E775F521355B}"/>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699" name="n_2mainValue【児童館】&#10;一人当たり面積">
          <a:extLst>
            <a:ext uri="{FF2B5EF4-FFF2-40B4-BE49-F238E27FC236}">
              <a16:creationId xmlns:a16="http://schemas.microsoft.com/office/drawing/2014/main" id="{47BCC1DC-E25D-495F-97CA-FCFB68EE9F73}"/>
            </a:ext>
          </a:extLst>
        </xdr:cNvPr>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00" name="n_3mainValue【児童館】&#10;一人当たり面積">
          <a:extLst>
            <a:ext uri="{FF2B5EF4-FFF2-40B4-BE49-F238E27FC236}">
              <a16:creationId xmlns:a16="http://schemas.microsoft.com/office/drawing/2014/main" id="{F28E4306-27B2-4534-A754-199B621450BC}"/>
            </a:ext>
          </a:extLst>
        </xdr:cNvPr>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6D61A1AC-307F-42FF-8FAA-F96C9AFD1D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758B0224-2891-4800-9943-1F64F2C4F9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331D3848-6DFE-4B51-9BC5-3D525BB00D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9F257EBC-C206-45D4-BC3A-2EB08128D6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578B90AE-20AB-454B-A9BA-9904901D49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AAB4B260-C09A-4D86-AFC3-57943550ED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DB6C269C-D375-473D-96D7-30ACD930D7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CD1E2299-8854-4002-A1AC-3F5D5A7B32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D80D1713-0715-41A9-A006-4B9A61800B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6AD6BDD4-E9EF-4196-9A1D-8F69FBA164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EE916354-0FBB-4CE2-A772-0596A79C1D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a:extLst>
            <a:ext uri="{FF2B5EF4-FFF2-40B4-BE49-F238E27FC236}">
              <a16:creationId xmlns:a16="http://schemas.microsoft.com/office/drawing/2014/main" id="{F44BF805-FCE4-4128-BFDE-7829E4E9850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3F25F5D5-0601-48DC-B5E3-C17FC9A9332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a:extLst>
            <a:ext uri="{FF2B5EF4-FFF2-40B4-BE49-F238E27FC236}">
              <a16:creationId xmlns:a16="http://schemas.microsoft.com/office/drawing/2014/main" id="{F285B775-5803-422A-AF57-53C8DE2B06D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a:extLst>
            <a:ext uri="{FF2B5EF4-FFF2-40B4-BE49-F238E27FC236}">
              <a16:creationId xmlns:a16="http://schemas.microsoft.com/office/drawing/2014/main" id="{31AEB712-287B-4A41-B3D3-64C297FF253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a:extLst>
            <a:ext uri="{FF2B5EF4-FFF2-40B4-BE49-F238E27FC236}">
              <a16:creationId xmlns:a16="http://schemas.microsoft.com/office/drawing/2014/main" id="{11695731-077D-45A2-9EAB-F40A97722C2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a:extLst>
            <a:ext uri="{FF2B5EF4-FFF2-40B4-BE49-F238E27FC236}">
              <a16:creationId xmlns:a16="http://schemas.microsoft.com/office/drawing/2014/main" id="{B4F0E5F5-FC1B-4981-B0BF-A30294F6418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a:extLst>
            <a:ext uri="{FF2B5EF4-FFF2-40B4-BE49-F238E27FC236}">
              <a16:creationId xmlns:a16="http://schemas.microsoft.com/office/drawing/2014/main" id="{DBB89C67-C6A1-4B7B-9BFB-2A6AB20298D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a:extLst>
            <a:ext uri="{FF2B5EF4-FFF2-40B4-BE49-F238E27FC236}">
              <a16:creationId xmlns:a16="http://schemas.microsoft.com/office/drawing/2014/main" id="{D88DFD69-1A20-46C7-825B-021E5082D40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AE6BB1C9-AED9-40AF-BDD2-8C6365CFD4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a:extLst>
            <a:ext uri="{FF2B5EF4-FFF2-40B4-BE49-F238E27FC236}">
              <a16:creationId xmlns:a16="http://schemas.microsoft.com/office/drawing/2014/main" id="{A9F0BAF4-7F42-4A4F-A2EC-16D5A6326F0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a:extLst>
            <a:ext uri="{FF2B5EF4-FFF2-40B4-BE49-F238E27FC236}">
              <a16:creationId xmlns:a16="http://schemas.microsoft.com/office/drawing/2014/main" id="{4ECD272E-83FA-48C2-B841-AAB8BA92C8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3" name="直線コネクタ 722">
          <a:extLst>
            <a:ext uri="{FF2B5EF4-FFF2-40B4-BE49-F238E27FC236}">
              <a16:creationId xmlns:a16="http://schemas.microsoft.com/office/drawing/2014/main" id="{7DDE4127-4796-433D-9DB2-D51ECADAE16B}"/>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4" name="【公民館】&#10;有形固定資産減価償却率最小値テキスト">
          <a:extLst>
            <a:ext uri="{FF2B5EF4-FFF2-40B4-BE49-F238E27FC236}">
              <a16:creationId xmlns:a16="http://schemas.microsoft.com/office/drawing/2014/main" id="{BBFCDE3B-D810-4B07-A13D-A187BFA52CBA}"/>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5" name="直線コネクタ 724">
          <a:extLst>
            <a:ext uri="{FF2B5EF4-FFF2-40B4-BE49-F238E27FC236}">
              <a16:creationId xmlns:a16="http://schemas.microsoft.com/office/drawing/2014/main" id="{AAE6458C-010D-430B-9382-F591874A5107}"/>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6" name="【公民館】&#10;有形固定資産減価償却率最大値テキスト">
          <a:extLst>
            <a:ext uri="{FF2B5EF4-FFF2-40B4-BE49-F238E27FC236}">
              <a16:creationId xmlns:a16="http://schemas.microsoft.com/office/drawing/2014/main" id="{B4BCBFF9-9C6D-4958-A0E5-E42461404A96}"/>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7" name="直線コネクタ 726">
          <a:extLst>
            <a:ext uri="{FF2B5EF4-FFF2-40B4-BE49-F238E27FC236}">
              <a16:creationId xmlns:a16="http://schemas.microsoft.com/office/drawing/2014/main" id="{2E4559D1-C8C4-4B77-86F7-2A3BC728B80D}"/>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28" name="【公民館】&#10;有形固定資産減価償却率平均値テキスト">
          <a:extLst>
            <a:ext uri="{FF2B5EF4-FFF2-40B4-BE49-F238E27FC236}">
              <a16:creationId xmlns:a16="http://schemas.microsoft.com/office/drawing/2014/main" id="{F086F252-C1B0-43ED-8466-F3EAD5E78CAC}"/>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9" name="フローチャート: 判断 728">
          <a:extLst>
            <a:ext uri="{FF2B5EF4-FFF2-40B4-BE49-F238E27FC236}">
              <a16:creationId xmlns:a16="http://schemas.microsoft.com/office/drawing/2014/main" id="{6B6B305F-C26A-4A22-83B7-B33B0619318B}"/>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30" name="フローチャート: 判断 729">
          <a:extLst>
            <a:ext uri="{FF2B5EF4-FFF2-40B4-BE49-F238E27FC236}">
              <a16:creationId xmlns:a16="http://schemas.microsoft.com/office/drawing/2014/main" id="{6940F456-49B7-40C3-8C9C-0BDD7BD08EC4}"/>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1" name="フローチャート: 判断 730">
          <a:extLst>
            <a:ext uri="{FF2B5EF4-FFF2-40B4-BE49-F238E27FC236}">
              <a16:creationId xmlns:a16="http://schemas.microsoft.com/office/drawing/2014/main" id="{30A3D580-41C3-4E51-B594-2E404B864822}"/>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2" name="フローチャート: 判断 731">
          <a:extLst>
            <a:ext uri="{FF2B5EF4-FFF2-40B4-BE49-F238E27FC236}">
              <a16:creationId xmlns:a16="http://schemas.microsoft.com/office/drawing/2014/main" id="{644E904E-73BB-410E-B779-0686592F0819}"/>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3" name="フローチャート: 判断 732">
          <a:extLst>
            <a:ext uri="{FF2B5EF4-FFF2-40B4-BE49-F238E27FC236}">
              <a16:creationId xmlns:a16="http://schemas.microsoft.com/office/drawing/2014/main" id="{8D824E10-A7E5-417F-8D45-AA2C8FD03E01}"/>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A870E3E-35BE-4BF8-9663-EDC519119F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5D11A6D-1C0D-4C70-816D-626BEB15B0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37EEEB2-C907-4D77-9B21-300C80B6FB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E9A13FE-287E-44B6-ABAA-9831817905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2CA31F8-1310-4624-AE99-BAA04FAEAC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39" name="楕円 738">
          <a:extLst>
            <a:ext uri="{FF2B5EF4-FFF2-40B4-BE49-F238E27FC236}">
              <a16:creationId xmlns:a16="http://schemas.microsoft.com/office/drawing/2014/main" id="{C9788A61-39AA-43D6-A8D6-3E1737789761}"/>
            </a:ext>
          </a:extLst>
        </xdr:cNvPr>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40" name="【公民館】&#10;有形固定資産減価償却率該当値テキスト">
          <a:extLst>
            <a:ext uri="{FF2B5EF4-FFF2-40B4-BE49-F238E27FC236}">
              <a16:creationId xmlns:a16="http://schemas.microsoft.com/office/drawing/2014/main" id="{A10A5C98-0FA3-4B81-99F4-7BFA7C7CC443}"/>
            </a:ext>
          </a:extLst>
        </xdr:cNvPr>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741" name="楕円 740">
          <a:extLst>
            <a:ext uri="{FF2B5EF4-FFF2-40B4-BE49-F238E27FC236}">
              <a16:creationId xmlns:a16="http://schemas.microsoft.com/office/drawing/2014/main" id="{B2270BE4-BBEE-4733-847D-D0BAFAFEBEC4}"/>
            </a:ext>
          </a:extLst>
        </xdr:cNvPr>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121920</xdr:rowOff>
    </xdr:to>
    <xdr:cxnSp macro="">
      <xdr:nvCxnSpPr>
        <xdr:cNvPr id="742" name="直線コネクタ 741">
          <a:extLst>
            <a:ext uri="{FF2B5EF4-FFF2-40B4-BE49-F238E27FC236}">
              <a16:creationId xmlns:a16="http://schemas.microsoft.com/office/drawing/2014/main" id="{71230034-5047-4EFC-A313-28E40AEDAFE6}"/>
            </a:ext>
          </a:extLst>
        </xdr:cNvPr>
        <xdr:cNvCxnSpPr/>
      </xdr:nvCxnSpPr>
      <xdr:spPr>
        <a:xfrm>
          <a:off x="15481300" y="17575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157987</xdr:rowOff>
    </xdr:from>
    <xdr:to>
      <xdr:col>76</xdr:col>
      <xdr:colOff>165100</xdr:colOff>
      <xdr:row>102</xdr:row>
      <xdr:rowOff>88137</xdr:rowOff>
    </xdr:to>
    <xdr:sp macro="" textlink="">
      <xdr:nvSpPr>
        <xdr:cNvPr id="743" name="楕円 742">
          <a:extLst>
            <a:ext uri="{FF2B5EF4-FFF2-40B4-BE49-F238E27FC236}">
              <a16:creationId xmlns:a16="http://schemas.microsoft.com/office/drawing/2014/main" id="{192D2111-0037-4514-A65F-1B0CE544812E}"/>
            </a:ext>
          </a:extLst>
        </xdr:cNvPr>
        <xdr:cNvSpPr/>
      </xdr:nvSpPr>
      <xdr:spPr>
        <a:xfrm>
          <a:off x="14541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37337</xdr:rowOff>
    </xdr:from>
    <xdr:to>
      <xdr:col>81</xdr:col>
      <xdr:colOff>50800</xdr:colOff>
      <xdr:row>102</xdr:row>
      <xdr:rowOff>87630</xdr:rowOff>
    </xdr:to>
    <xdr:cxnSp macro="">
      <xdr:nvCxnSpPr>
        <xdr:cNvPr id="744" name="直線コネクタ 743">
          <a:extLst>
            <a:ext uri="{FF2B5EF4-FFF2-40B4-BE49-F238E27FC236}">
              <a16:creationId xmlns:a16="http://schemas.microsoft.com/office/drawing/2014/main" id="{C27C08AF-A3A7-428A-AF1E-6CCF0D3A8284}"/>
            </a:ext>
          </a:extLst>
        </xdr:cNvPr>
        <xdr:cNvCxnSpPr/>
      </xdr:nvCxnSpPr>
      <xdr:spPr>
        <a:xfrm>
          <a:off x="14592300" y="175252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132842</xdr:rowOff>
    </xdr:from>
    <xdr:to>
      <xdr:col>72</xdr:col>
      <xdr:colOff>38100</xdr:colOff>
      <xdr:row>102</xdr:row>
      <xdr:rowOff>62992</xdr:rowOff>
    </xdr:to>
    <xdr:sp macro="" textlink="">
      <xdr:nvSpPr>
        <xdr:cNvPr id="745" name="楕円 744">
          <a:extLst>
            <a:ext uri="{FF2B5EF4-FFF2-40B4-BE49-F238E27FC236}">
              <a16:creationId xmlns:a16="http://schemas.microsoft.com/office/drawing/2014/main" id="{B5F411D6-7C57-4AE8-89E0-BC3F55F537AE}"/>
            </a:ext>
          </a:extLst>
        </xdr:cNvPr>
        <xdr:cNvSpPr/>
      </xdr:nvSpPr>
      <xdr:spPr>
        <a:xfrm>
          <a:off x="1365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xdr:rowOff>
    </xdr:from>
    <xdr:to>
      <xdr:col>76</xdr:col>
      <xdr:colOff>114300</xdr:colOff>
      <xdr:row>102</xdr:row>
      <xdr:rowOff>37337</xdr:rowOff>
    </xdr:to>
    <xdr:cxnSp macro="">
      <xdr:nvCxnSpPr>
        <xdr:cNvPr id="746" name="直線コネクタ 745">
          <a:extLst>
            <a:ext uri="{FF2B5EF4-FFF2-40B4-BE49-F238E27FC236}">
              <a16:creationId xmlns:a16="http://schemas.microsoft.com/office/drawing/2014/main" id="{36216746-06A9-401D-9117-7C21A4D98EFD}"/>
            </a:ext>
          </a:extLst>
        </xdr:cNvPr>
        <xdr:cNvCxnSpPr/>
      </xdr:nvCxnSpPr>
      <xdr:spPr>
        <a:xfrm>
          <a:off x="13703300" y="175000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47" name="n_1aveValue【公民館】&#10;有形固定資産減価償却率">
          <a:extLst>
            <a:ext uri="{FF2B5EF4-FFF2-40B4-BE49-F238E27FC236}">
              <a16:creationId xmlns:a16="http://schemas.microsoft.com/office/drawing/2014/main" id="{A89CF8D3-9D36-4590-B2F9-5C7F2CBF2A6E}"/>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48" name="n_2aveValue【公民館】&#10;有形固定資産減価償却率">
          <a:extLst>
            <a:ext uri="{FF2B5EF4-FFF2-40B4-BE49-F238E27FC236}">
              <a16:creationId xmlns:a16="http://schemas.microsoft.com/office/drawing/2014/main" id="{721AEFF9-B219-4A57-932C-680009338FDC}"/>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49" name="n_3aveValue【公民館】&#10;有形固定資産減価償却率">
          <a:extLst>
            <a:ext uri="{FF2B5EF4-FFF2-40B4-BE49-F238E27FC236}">
              <a16:creationId xmlns:a16="http://schemas.microsoft.com/office/drawing/2014/main" id="{2249F92D-9EB0-417D-B048-461AE53B0961}"/>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0" name="n_4aveValue【公民館】&#10;有形固定資産減価償却率">
          <a:extLst>
            <a:ext uri="{FF2B5EF4-FFF2-40B4-BE49-F238E27FC236}">
              <a16:creationId xmlns:a16="http://schemas.microsoft.com/office/drawing/2014/main" id="{4344F8AC-D4C4-445F-AFB7-0D420FE58192}"/>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751" name="n_1mainValue【公民館】&#10;有形固定資産減価償却率">
          <a:extLst>
            <a:ext uri="{FF2B5EF4-FFF2-40B4-BE49-F238E27FC236}">
              <a16:creationId xmlns:a16="http://schemas.microsoft.com/office/drawing/2014/main" id="{EA8A6931-4F65-4C49-84AF-CC0F0C1687BF}"/>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104664</xdr:rowOff>
    </xdr:from>
    <xdr:ext cx="405111" cy="259045"/>
    <xdr:sp macro="" textlink="">
      <xdr:nvSpPr>
        <xdr:cNvPr id="752" name="n_2mainValue【公民館】&#10;有形固定資産減価償却率">
          <a:extLst>
            <a:ext uri="{FF2B5EF4-FFF2-40B4-BE49-F238E27FC236}">
              <a16:creationId xmlns:a16="http://schemas.microsoft.com/office/drawing/2014/main" id="{95D01E9D-A48B-4AD9-896D-C7078D98D234}"/>
            </a:ext>
          </a:extLst>
        </xdr:cNvPr>
        <xdr:cNvSpPr txBox="1"/>
      </xdr:nvSpPr>
      <xdr:spPr>
        <a:xfrm>
          <a:off x="14389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79519</xdr:rowOff>
    </xdr:from>
    <xdr:ext cx="405111" cy="259045"/>
    <xdr:sp macro="" textlink="">
      <xdr:nvSpPr>
        <xdr:cNvPr id="753" name="n_3mainValue【公民館】&#10;有形固定資産減価償却率">
          <a:extLst>
            <a:ext uri="{FF2B5EF4-FFF2-40B4-BE49-F238E27FC236}">
              <a16:creationId xmlns:a16="http://schemas.microsoft.com/office/drawing/2014/main" id="{03EB21E2-5D35-4630-B403-248CFDE2EC3B}"/>
            </a:ext>
          </a:extLst>
        </xdr:cNvPr>
        <xdr:cNvSpPr txBox="1"/>
      </xdr:nvSpPr>
      <xdr:spPr>
        <a:xfrm>
          <a:off x="13500744" y="1722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586154D3-0435-4730-8DEB-F6027F0E22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FB3171F3-6E0F-46D2-80F2-33156BE73A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8E1227BD-E23F-456E-8F6A-3031288BF3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DAF2A5D9-9199-4287-82D9-07CF829394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84586E3A-9E2A-41DE-9D2A-0FFBB7BE9C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0CEE89E3-719B-44BE-8074-5D8423328C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4311C33E-573C-4398-96F3-2D9ACD1CE9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6923F58E-37AE-4C4C-B7EB-FCCA15AC9F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99475C31-10F1-4E7B-91B8-E2B508418C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DC6B6A74-07FC-4F78-9A6D-2DF2EDC47A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a:extLst>
            <a:ext uri="{FF2B5EF4-FFF2-40B4-BE49-F238E27FC236}">
              <a16:creationId xmlns:a16="http://schemas.microsoft.com/office/drawing/2014/main" id="{05366710-DFB2-46CC-90CB-DA34EB23BE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a:extLst>
            <a:ext uri="{FF2B5EF4-FFF2-40B4-BE49-F238E27FC236}">
              <a16:creationId xmlns:a16="http://schemas.microsoft.com/office/drawing/2014/main" id="{D552CA6B-1CE6-4A15-B715-BC1177E4C60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a:extLst>
            <a:ext uri="{FF2B5EF4-FFF2-40B4-BE49-F238E27FC236}">
              <a16:creationId xmlns:a16="http://schemas.microsoft.com/office/drawing/2014/main" id="{5F138B01-7424-48BB-ADBC-657D3B8DA44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a:extLst>
            <a:ext uri="{FF2B5EF4-FFF2-40B4-BE49-F238E27FC236}">
              <a16:creationId xmlns:a16="http://schemas.microsoft.com/office/drawing/2014/main" id="{538EC20C-CC72-4642-B7A3-6418CEDCE2E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a:extLst>
            <a:ext uri="{FF2B5EF4-FFF2-40B4-BE49-F238E27FC236}">
              <a16:creationId xmlns:a16="http://schemas.microsoft.com/office/drawing/2014/main" id="{3FD74518-8544-4371-8887-36C9D01760D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a:extLst>
            <a:ext uri="{FF2B5EF4-FFF2-40B4-BE49-F238E27FC236}">
              <a16:creationId xmlns:a16="http://schemas.microsoft.com/office/drawing/2014/main" id="{8664A095-6B7B-4F9D-A164-57A8100B41D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a:extLst>
            <a:ext uri="{FF2B5EF4-FFF2-40B4-BE49-F238E27FC236}">
              <a16:creationId xmlns:a16="http://schemas.microsoft.com/office/drawing/2014/main" id="{3926B466-8B52-455B-A08C-A58EA8806DA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a:extLst>
            <a:ext uri="{FF2B5EF4-FFF2-40B4-BE49-F238E27FC236}">
              <a16:creationId xmlns:a16="http://schemas.microsoft.com/office/drawing/2014/main" id="{014DF2A2-CDC3-4887-99DB-A374D894D4E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679FEAA9-B98A-4EC9-B79A-74CBDF5CA1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666A176D-9972-4296-A63B-691F3AA90E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0F44A9DD-95E3-4D7D-AA0B-85221A09CB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5" name="直線コネクタ 774">
          <a:extLst>
            <a:ext uri="{FF2B5EF4-FFF2-40B4-BE49-F238E27FC236}">
              <a16:creationId xmlns:a16="http://schemas.microsoft.com/office/drawing/2014/main" id="{427DBB46-DC36-4D38-AE2A-94AF623FCDE2}"/>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6" name="【公民館】&#10;一人当たり面積最小値テキスト">
          <a:extLst>
            <a:ext uri="{FF2B5EF4-FFF2-40B4-BE49-F238E27FC236}">
              <a16:creationId xmlns:a16="http://schemas.microsoft.com/office/drawing/2014/main" id="{2DAEC6A1-6AF5-478B-ADC7-3C7909B1D058}"/>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7" name="直線コネクタ 776">
          <a:extLst>
            <a:ext uri="{FF2B5EF4-FFF2-40B4-BE49-F238E27FC236}">
              <a16:creationId xmlns:a16="http://schemas.microsoft.com/office/drawing/2014/main" id="{AD32B6D6-406F-47CC-8BE2-8B2AA94D8871}"/>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8" name="【公民館】&#10;一人当たり面積最大値テキスト">
          <a:extLst>
            <a:ext uri="{FF2B5EF4-FFF2-40B4-BE49-F238E27FC236}">
              <a16:creationId xmlns:a16="http://schemas.microsoft.com/office/drawing/2014/main" id="{8EA6C0C9-197B-4044-865A-D8D1104560BE}"/>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9" name="直線コネクタ 778">
          <a:extLst>
            <a:ext uri="{FF2B5EF4-FFF2-40B4-BE49-F238E27FC236}">
              <a16:creationId xmlns:a16="http://schemas.microsoft.com/office/drawing/2014/main" id="{D2C27063-F5CB-440F-B815-943FB9BB1EFF}"/>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80" name="【公民館】&#10;一人当たり面積平均値テキスト">
          <a:extLst>
            <a:ext uri="{FF2B5EF4-FFF2-40B4-BE49-F238E27FC236}">
              <a16:creationId xmlns:a16="http://schemas.microsoft.com/office/drawing/2014/main" id="{5A28E0AA-566B-4216-9BDB-26C06DD117BC}"/>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1" name="フローチャート: 判断 780">
          <a:extLst>
            <a:ext uri="{FF2B5EF4-FFF2-40B4-BE49-F238E27FC236}">
              <a16:creationId xmlns:a16="http://schemas.microsoft.com/office/drawing/2014/main" id="{F8AD16E0-D88A-460B-8D7D-0247F124B8CF}"/>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2" name="フローチャート: 判断 781">
          <a:extLst>
            <a:ext uri="{FF2B5EF4-FFF2-40B4-BE49-F238E27FC236}">
              <a16:creationId xmlns:a16="http://schemas.microsoft.com/office/drawing/2014/main" id="{608305E9-60B3-4620-80F0-75015E06DC2A}"/>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3" name="フローチャート: 判断 782">
          <a:extLst>
            <a:ext uri="{FF2B5EF4-FFF2-40B4-BE49-F238E27FC236}">
              <a16:creationId xmlns:a16="http://schemas.microsoft.com/office/drawing/2014/main" id="{EBBF39E0-C984-4571-B5C8-C95AAFC02FC8}"/>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4" name="フローチャート: 判断 783">
          <a:extLst>
            <a:ext uri="{FF2B5EF4-FFF2-40B4-BE49-F238E27FC236}">
              <a16:creationId xmlns:a16="http://schemas.microsoft.com/office/drawing/2014/main" id="{562AFC77-09F2-4655-9029-48A7FDB1E29A}"/>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5" name="フローチャート: 判断 784">
          <a:extLst>
            <a:ext uri="{FF2B5EF4-FFF2-40B4-BE49-F238E27FC236}">
              <a16:creationId xmlns:a16="http://schemas.microsoft.com/office/drawing/2014/main" id="{0598882A-9CE6-43D0-8585-B025645A7FD1}"/>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AA21AFF-4DC4-456F-A635-4B4CD7D73B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A0A38795-17E4-4281-9DF3-A4259D252B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90A56F25-1AE2-4BFA-8B99-5DED5C306E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C0B2BE87-526B-4D93-8354-5A150D1CA7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F97FA569-7749-4FA7-8296-E026C502ED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791" name="楕円 790">
          <a:extLst>
            <a:ext uri="{FF2B5EF4-FFF2-40B4-BE49-F238E27FC236}">
              <a16:creationId xmlns:a16="http://schemas.microsoft.com/office/drawing/2014/main" id="{0B3EF437-F872-46B7-B02B-0EA138360D8E}"/>
            </a:ext>
          </a:extLst>
        </xdr:cNvPr>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792" name="【公民館】&#10;一人当たり面積該当値テキスト">
          <a:extLst>
            <a:ext uri="{FF2B5EF4-FFF2-40B4-BE49-F238E27FC236}">
              <a16:creationId xmlns:a16="http://schemas.microsoft.com/office/drawing/2014/main" id="{1AA4C1F1-2A0E-415B-B9C6-B32C8185BDEC}"/>
            </a:ext>
          </a:extLst>
        </xdr:cNvPr>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793" name="楕円 792">
          <a:extLst>
            <a:ext uri="{FF2B5EF4-FFF2-40B4-BE49-F238E27FC236}">
              <a16:creationId xmlns:a16="http://schemas.microsoft.com/office/drawing/2014/main" id="{20EF4CD6-A23E-4B8B-8291-D4D706CF40DF}"/>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158496</xdr:rowOff>
    </xdr:to>
    <xdr:cxnSp macro="">
      <xdr:nvCxnSpPr>
        <xdr:cNvPr id="794" name="直線コネクタ 793">
          <a:extLst>
            <a:ext uri="{FF2B5EF4-FFF2-40B4-BE49-F238E27FC236}">
              <a16:creationId xmlns:a16="http://schemas.microsoft.com/office/drawing/2014/main" id="{741AE761-3F5A-4003-AD69-3F70DC6B348E}"/>
            </a:ext>
          </a:extLst>
        </xdr:cNvPr>
        <xdr:cNvCxnSpPr/>
      </xdr:nvCxnSpPr>
      <xdr:spPr>
        <a:xfrm>
          <a:off x="21323300" y="184739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795" name="楕円 794">
          <a:extLst>
            <a:ext uri="{FF2B5EF4-FFF2-40B4-BE49-F238E27FC236}">
              <a16:creationId xmlns:a16="http://schemas.microsoft.com/office/drawing/2014/main" id="{99A5E035-34FE-480E-9C2D-7146A181E061}"/>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128778</xdr:rowOff>
    </xdr:to>
    <xdr:cxnSp macro="">
      <xdr:nvCxnSpPr>
        <xdr:cNvPr id="796" name="直線コネクタ 795">
          <a:extLst>
            <a:ext uri="{FF2B5EF4-FFF2-40B4-BE49-F238E27FC236}">
              <a16:creationId xmlns:a16="http://schemas.microsoft.com/office/drawing/2014/main" id="{698A5F01-7495-4C92-B0DE-696EC23E9766}"/>
            </a:ext>
          </a:extLst>
        </xdr:cNvPr>
        <xdr:cNvCxnSpPr/>
      </xdr:nvCxnSpPr>
      <xdr:spPr>
        <a:xfrm>
          <a:off x="20434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797" name="楕円 796">
          <a:extLst>
            <a:ext uri="{FF2B5EF4-FFF2-40B4-BE49-F238E27FC236}">
              <a16:creationId xmlns:a16="http://schemas.microsoft.com/office/drawing/2014/main" id="{D054307D-C4B8-494B-AA62-BFC7D82345E8}"/>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126492</xdr:rowOff>
    </xdr:to>
    <xdr:cxnSp macro="">
      <xdr:nvCxnSpPr>
        <xdr:cNvPr id="798" name="直線コネクタ 797">
          <a:extLst>
            <a:ext uri="{FF2B5EF4-FFF2-40B4-BE49-F238E27FC236}">
              <a16:creationId xmlns:a16="http://schemas.microsoft.com/office/drawing/2014/main" id="{6AD51F9D-B9A8-4484-9B9D-BDFBD23E05C7}"/>
            </a:ext>
          </a:extLst>
        </xdr:cNvPr>
        <xdr:cNvCxnSpPr/>
      </xdr:nvCxnSpPr>
      <xdr:spPr>
        <a:xfrm>
          <a:off x="19545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99" name="n_1aveValue【公民館】&#10;一人当たり面積">
          <a:extLst>
            <a:ext uri="{FF2B5EF4-FFF2-40B4-BE49-F238E27FC236}">
              <a16:creationId xmlns:a16="http://schemas.microsoft.com/office/drawing/2014/main" id="{1591E4EA-0F4D-41F6-A20B-48BBF98183C8}"/>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00" name="n_2aveValue【公民館】&#10;一人当たり面積">
          <a:extLst>
            <a:ext uri="{FF2B5EF4-FFF2-40B4-BE49-F238E27FC236}">
              <a16:creationId xmlns:a16="http://schemas.microsoft.com/office/drawing/2014/main" id="{5CBB04A3-5D61-43DD-992A-BF65B721BFD5}"/>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01" name="n_3aveValue【公民館】&#10;一人当たり面積">
          <a:extLst>
            <a:ext uri="{FF2B5EF4-FFF2-40B4-BE49-F238E27FC236}">
              <a16:creationId xmlns:a16="http://schemas.microsoft.com/office/drawing/2014/main" id="{EE439178-CB9D-4EDD-BD32-05142CAB616A}"/>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2" name="n_4aveValue【公民館】&#10;一人当たり面積">
          <a:extLst>
            <a:ext uri="{FF2B5EF4-FFF2-40B4-BE49-F238E27FC236}">
              <a16:creationId xmlns:a16="http://schemas.microsoft.com/office/drawing/2014/main" id="{74107273-46B0-4535-BE46-20170765AD7E}"/>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803" name="n_1mainValue【公民館】&#10;一人当たり面積">
          <a:extLst>
            <a:ext uri="{FF2B5EF4-FFF2-40B4-BE49-F238E27FC236}">
              <a16:creationId xmlns:a16="http://schemas.microsoft.com/office/drawing/2014/main" id="{1334B315-2BE8-4944-9EE5-22EA1AF3C7F3}"/>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804" name="n_2mainValue【公民館】&#10;一人当たり面積">
          <a:extLst>
            <a:ext uri="{FF2B5EF4-FFF2-40B4-BE49-F238E27FC236}">
              <a16:creationId xmlns:a16="http://schemas.microsoft.com/office/drawing/2014/main" id="{BB779699-F871-4222-806F-140F85E8F579}"/>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805" name="n_3mainValue【公民館】&#10;一人当たり面積">
          <a:extLst>
            <a:ext uri="{FF2B5EF4-FFF2-40B4-BE49-F238E27FC236}">
              <a16:creationId xmlns:a16="http://schemas.microsoft.com/office/drawing/2014/main" id="{8C76C4FA-CC07-4A0A-9789-D0DDDDB7024C}"/>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8E1C6C41-9FE1-4B88-A624-2F5BB46C40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AC1E4F48-7AD3-4E62-8990-F73F702EF5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DB997977-38D8-417F-8A33-6C35C7463C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類似団体と比較して、多くの施設にて有形固定資産減価償却率が高くなっている。学校施設の有形固定資産減価償却率については老朽化した高浜小学校の建て替えなどにより</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まで減少している。今後とも公共施設総合管理計画に基づき、着実に老朽化対策を行っていくとともに、学校を中心とした集約化・機能移転に取り組むことにより、有形固定資産減価償却率は改善され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97FEB6-50E5-4049-9C8B-FE055FEAB0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CC6DA4-92BE-4BE0-A674-122899D7E1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1992FB-D5D7-44CD-826D-6B88E7052F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18D5DF-9430-484E-B0E5-F2254F3429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50A83C-C87B-4B44-AE06-8D5841E815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9DCEEC-10DF-4849-B38D-6F7A7E73C2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9C50F3-AA0C-47BE-B95F-C4075554C0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FEA67A-0848-4BB0-89B5-1F43A35A53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4A8846-0789-4BA6-80A5-C56F4420E7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77DA2F-16BE-499E-A756-AC2F782ACE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F1F9E7-B18C-4E30-9E1A-ECD66E982E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4392E7-A99A-48E1-AC58-5A2E24B8F3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1941BC-06DA-4DF9-80ED-18637CB883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11EF57-2F2F-42F8-9BE5-63AAD61F65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7A582A-F901-4C0E-BC90-A00137069A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A1BB0DC-2004-44F0-8C6B-96882F48DE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A7E6B7-1D4A-4C67-8A51-92382F2CE5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2AC6C6-9C25-4911-A730-CAA23FC649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AE8E94-925D-404D-9317-B1BC8EC67C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0D4F7C-7C1E-4233-962F-D06DD6D3A7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798FB9-5582-486C-808E-8D4143FB7E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F1F1EE-561B-4936-8895-93019153E6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4EA2BC-3262-4BD6-8905-705D669F08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A60B7A6-B8BC-4EA6-AE31-022A977446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F6070F-DDEE-40BF-9B3B-E9F2E6397F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79C31D-4F01-4C1B-8013-9445D63047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520CC5-8826-429C-89B6-65F4BDC1CC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16D9F1-50D4-46D8-9331-C5727C299D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7F4ECC-BB9C-4EE9-AE43-C193182BDF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BD9739-E770-4098-A814-0A65AB9E76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FCB8A9-75DA-46BC-BC9E-10B9480CA1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E4968C-1DF2-4C06-AF63-A3833CDA63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9ACD58-E8B3-4FCF-BF6A-91A2359994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192195-DB2B-464B-9A62-9AF1D7C1A7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B03A9B-9B83-4A39-8348-035A7A68E5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336792-A473-48B0-B0D0-8122599BAE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2F7014-8BED-4FBF-96AD-D0C85B6F07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B1F5B7-5097-4B03-BAFA-FC1C28C9F2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C8C745-7BDC-4176-BE1A-536F03F34A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D27F94-2ED4-4B03-968E-0DCF31BEDB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DC39D4-6152-40B5-84E5-0A80A9E08E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7967EC-D743-4612-9217-3FCCCB7069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2605F7-AC80-48BC-AF54-447DA6E1E26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AD58C5-382D-4CFE-BDFF-CE4EE09348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037A373-7FEE-4A34-83E5-EA2CFFB754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AE0C3A-4E66-4768-BE66-E423CF3198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F5F27EC-AC0D-43A5-BF97-93BDEAD7D5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3DB5322-AC68-4BE1-9E78-4B0812AA37E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1E78426-483D-4DE4-B07F-AF2C6702D40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D4CC9EF-FE2D-41A5-8F87-3EBF604A13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F26DCD0-4CF2-4A31-9FB9-A32858AFB50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8C39D93-7C2D-4FC6-B6DC-0903607E3F7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2DC5C43-087A-47D7-B9C4-DC2B60D9FE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362080-FE3E-4081-87FC-16DC150042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C152CF1-4838-467C-BEF7-426ACAC321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DBE2AAB-0D41-4838-9EA9-AC0C45065E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9E2AD59-668A-4448-95E1-4CB3F43FDFC3}"/>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F4417BF-E016-464B-B4F4-956567A70BB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D5D46AD-8F5A-429F-822D-56CADA288C1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2EFBB580-11A3-4AA8-BFF6-27E769C70819}"/>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E91174E2-D0FE-4CC2-A8BF-6653F54C6814}"/>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EBEECE18-5E9A-46B1-AC82-BF8A050A1EFB}"/>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A2024A11-908F-46A5-98F0-CA8460487985}"/>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E9D6A47C-F90C-48A6-94E9-03E3690D4571}"/>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4494E087-1939-4FDA-9B39-9B129E8C3EB2}"/>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5BBE02AC-7063-4874-A13F-21178236B92C}"/>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96758A4E-5714-41D8-8474-F26DB1C3EB27}"/>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9FB9B4-1278-4912-967E-F777EED318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44E858-07CC-4F61-933A-AD20082C6E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12C66E-4C8A-4387-BDC6-E20CFA4F24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61DBE9-F84D-4E3D-9A79-F8F208C2C9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557AFEB-D751-4A10-95B0-39A9F467C8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79075F44-FF06-4391-AE67-5A0B15606A64}"/>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4D8F40CC-486E-4106-81CD-48991446ABC1}"/>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a:extLst>
            <a:ext uri="{FF2B5EF4-FFF2-40B4-BE49-F238E27FC236}">
              <a16:creationId xmlns:a16="http://schemas.microsoft.com/office/drawing/2014/main" id="{E74D4088-8071-48CF-A036-DA024F91D0D0}"/>
            </a:ext>
          </a:extLst>
        </xdr:cNvPr>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17BE1B94-3D50-42BD-AC0C-7C9A37957090}"/>
            </a:ext>
          </a:extLst>
        </xdr:cNvPr>
        <xdr:cNvCxnSpPr/>
      </xdr:nvCxnSpPr>
      <xdr:spPr>
        <a:xfrm>
          <a:off x="3797300" y="69325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159294</xdr:rowOff>
    </xdr:from>
    <xdr:to>
      <xdr:col>15</xdr:col>
      <xdr:colOff>101600</xdr:colOff>
      <xdr:row>40</xdr:row>
      <xdr:rowOff>89444</xdr:rowOff>
    </xdr:to>
    <xdr:sp macro="" textlink="">
      <xdr:nvSpPr>
        <xdr:cNvPr id="78" name="楕円 77">
          <a:extLst>
            <a:ext uri="{FF2B5EF4-FFF2-40B4-BE49-F238E27FC236}">
              <a16:creationId xmlns:a16="http://schemas.microsoft.com/office/drawing/2014/main" id="{2DFE06E8-6355-4FA6-9153-03B0D771C883}"/>
            </a:ext>
          </a:extLst>
        </xdr:cNvPr>
        <xdr:cNvSpPr/>
      </xdr:nvSpPr>
      <xdr:spPr>
        <a:xfrm>
          <a:off x="2857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38644</xdr:rowOff>
    </xdr:from>
    <xdr:to>
      <xdr:col>19</xdr:col>
      <xdr:colOff>177800</xdr:colOff>
      <xdr:row>40</xdr:row>
      <xdr:rowOff>74567</xdr:rowOff>
    </xdr:to>
    <xdr:cxnSp macro="">
      <xdr:nvCxnSpPr>
        <xdr:cNvPr id="79" name="直線コネクタ 78">
          <a:extLst>
            <a:ext uri="{FF2B5EF4-FFF2-40B4-BE49-F238E27FC236}">
              <a16:creationId xmlns:a16="http://schemas.microsoft.com/office/drawing/2014/main" id="{CAFB43EA-E399-4939-B187-ACEBA804516D}"/>
            </a:ext>
          </a:extLst>
        </xdr:cNvPr>
        <xdr:cNvCxnSpPr/>
      </xdr:nvCxnSpPr>
      <xdr:spPr>
        <a:xfrm>
          <a:off x="2908300" y="68966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125004</xdr:rowOff>
    </xdr:from>
    <xdr:to>
      <xdr:col>10</xdr:col>
      <xdr:colOff>165100</xdr:colOff>
      <xdr:row>40</xdr:row>
      <xdr:rowOff>55154</xdr:rowOff>
    </xdr:to>
    <xdr:sp macro="" textlink="">
      <xdr:nvSpPr>
        <xdr:cNvPr id="80" name="楕円 79">
          <a:extLst>
            <a:ext uri="{FF2B5EF4-FFF2-40B4-BE49-F238E27FC236}">
              <a16:creationId xmlns:a16="http://schemas.microsoft.com/office/drawing/2014/main" id="{EF453664-0309-4E64-91EF-8F05841532FD}"/>
            </a:ext>
          </a:extLst>
        </xdr:cNvPr>
        <xdr:cNvSpPr/>
      </xdr:nvSpPr>
      <xdr:spPr>
        <a:xfrm>
          <a:off x="1968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xdr:rowOff>
    </xdr:from>
    <xdr:to>
      <xdr:col>15</xdr:col>
      <xdr:colOff>50800</xdr:colOff>
      <xdr:row>40</xdr:row>
      <xdr:rowOff>38644</xdr:rowOff>
    </xdr:to>
    <xdr:cxnSp macro="">
      <xdr:nvCxnSpPr>
        <xdr:cNvPr id="81" name="直線コネクタ 80">
          <a:extLst>
            <a:ext uri="{FF2B5EF4-FFF2-40B4-BE49-F238E27FC236}">
              <a16:creationId xmlns:a16="http://schemas.microsoft.com/office/drawing/2014/main" id="{E5284342-4389-462E-936F-0119516996A8}"/>
            </a:ext>
          </a:extLst>
        </xdr:cNvPr>
        <xdr:cNvCxnSpPr/>
      </xdr:nvCxnSpPr>
      <xdr:spPr>
        <a:xfrm>
          <a:off x="2019300" y="6862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a:extLst>
            <a:ext uri="{FF2B5EF4-FFF2-40B4-BE49-F238E27FC236}">
              <a16:creationId xmlns:a16="http://schemas.microsoft.com/office/drawing/2014/main" id="{F3C37F15-11DE-40F9-ABB3-3638C5F4920E}"/>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a:extLst>
            <a:ext uri="{FF2B5EF4-FFF2-40B4-BE49-F238E27FC236}">
              <a16:creationId xmlns:a16="http://schemas.microsoft.com/office/drawing/2014/main" id="{BFD80189-7D6F-4635-95D7-086D9EB32B66}"/>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a:extLst>
            <a:ext uri="{FF2B5EF4-FFF2-40B4-BE49-F238E27FC236}">
              <a16:creationId xmlns:a16="http://schemas.microsoft.com/office/drawing/2014/main" id="{A608C032-1C20-4A55-925D-AE781E48795F}"/>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774D475A-3879-4C7F-B0BB-90EAC19ECB96}"/>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6" name="n_1mainValue【図書館】&#10;有形固定資産減価償却率">
          <a:extLst>
            <a:ext uri="{FF2B5EF4-FFF2-40B4-BE49-F238E27FC236}">
              <a16:creationId xmlns:a16="http://schemas.microsoft.com/office/drawing/2014/main" id="{791F83CE-467B-425C-85D9-EF1C9290937E}"/>
            </a:ext>
          </a:extLst>
        </xdr:cNvPr>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80571</xdr:rowOff>
    </xdr:from>
    <xdr:ext cx="405111" cy="259045"/>
    <xdr:sp macro="" textlink="">
      <xdr:nvSpPr>
        <xdr:cNvPr id="87" name="n_2mainValue【図書館】&#10;有形固定資産減価償却率">
          <a:extLst>
            <a:ext uri="{FF2B5EF4-FFF2-40B4-BE49-F238E27FC236}">
              <a16:creationId xmlns:a16="http://schemas.microsoft.com/office/drawing/2014/main" id="{FEECE8E2-DF8B-41F8-849E-8FF785B89EF4}"/>
            </a:ext>
          </a:extLst>
        </xdr:cNvPr>
        <xdr:cNvSpPr txBox="1"/>
      </xdr:nvSpPr>
      <xdr:spPr>
        <a:xfrm>
          <a:off x="2705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46281</xdr:rowOff>
    </xdr:from>
    <xdr:ext cx="405111" cy="259045"/>
    <xdr:sp macro="" textlink="">
      <xdr:nvSpPr>
        <xdr:cNvPr id="88" name="n_3mainValue【図書館】&#10;有形固定資産減価償却率">
          <a:extLst>
            <a:ext uri="{FF2B5EF4-FFF2-40B4-BE49-F238E27FC236}">
              <a16:creationId xmlns:a16="http://schemas.microsoft.com/office/drawing/2014/main" id="{FCF9E0D2-3DF9-4258-B692-BCE0FB8B0933}"/>
            </a:ext>
          </a:extLst>
        </xdr:cNvPr>
        <xdr:cNvSpPr txBox="1"/>
      </xdr:nvSpPr>
      <xdr:spPr>
        <a:xfrm>
          <a:off x="1816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2233D33-5BB6-41AA-B742-45C8CB0AD7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5BF3403-335A-44DB-BD33-CD405A1016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937D29C-71DB-4AD5-B21D-FA482AA3AD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6F9DD02-0CED-4F72-B3AB-51F661DA8B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7E09F62-1F96-4DAC-8BA8-166DCE2368B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4A02AB5-B1C8-45EC-8082-8536C1F18C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00114C5-F8DF-42F6-B3AB-5BF4AD36E6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5A25F3B-6E1E-434D-A2D8-7ADD426D27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BD04CEA4-AAB7-41E6-98B3-5273D673CE4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E39E5FB-6978-42CB-BF9B-291D40636D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6836B599-B0BD-4809-8134-E3474C05C97C}"/>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1C1D7067-35B6-486F-A866-1D396D7A6DD4}"/>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35D71FB5-24D5-4895-9652-F2F6F9217D5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2A5914A0-95D4-4368-8448-1D36B8A112A5}"/>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00CE944A-92D1-492E-8690-EAFC797FCF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D8534BB1-0844-4E35-896F-6B77816C8FCD}"/>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F67C976-E511-434A-81FE-25EB1870CB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5D768C52-FB57-40D3-906F-499C8B4A6A3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0D02C4DB-D66F-4906-B7CC-908508D5DDE1}"/>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5C996D30-172C-4B56-8D24-FBB6B3461FDE}"/>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5A4F8A9C-0F7D-4C57-B833-8E8843217C1E}"/>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628DD791-6DDC-4BDB-BF8D-46CDED3B980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A0CCE417-9C16-4285-AF22-EABD28E07C03}"/>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28596829-E370-4BCB-9377-82C1F097E40C}"/>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5907549-6238-4951-B7AB-9AA8746073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50EF64ED-DF48-409D-97F4-75396C79CE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E8AC9106-2E83-4C7F-90A2-03942678D3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63EE51C8-F229-4AF4-A5E4-87B62725134B}"/>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55300501-94F9-4673-B53B-C59B66A8111F}"/>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62B77589-89BF-4187-A584-90D53A2A34CF}"/>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60235B67-2709-4EA1-B5AA-BAD6CD3A1CF2}"/>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D21DD1BB-63AB-4757-823D-E5B1A8BBBD4B}"/>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a:extLst>
            <a:ext uri="{FF2B5EF4-FFF2-40B4-BE49-F238E27FC236}">
              <a16:creationId xmlns:a16="http://schemas.microsoft.com/office/drawing/2014/main" id="{9AA7391E-9300-44EA-A742-F68779DB04AE}"/>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C4D1984C-7D16-4576-B5CA-DB3BCC59E76F}"/>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DA2F8171-07B9-4631-B416-D10FC1A75828}"/>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68268861-0F9B-4858-B2AF-19ABF8D90E53}"/>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FE007E91-12D1-4099-8C9A-69CCD78E2087}"/>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4C60A003-4272-4308-9A50-F038262F06F6}"/>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8130BB-2A33-4E24-8AD0-AA7E948F28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42093B-F2D7-4758-A009-5A0F747190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8BF5061-CC0D-42CF-B6F5-EECBA2ACC0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EFC5A85-452F-4740-A770-C36C91A839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4B25708-7272-4C6D-8F79-26246DC75E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92075</xdr:rowOff>
    </xdr:from>
    <xdr:to>
      <xdr:col>55</xdr:col>
      <xdr:colOff>50800</xdr:colOff>
      <xdr:row>41</xdr:row>
      <xdr:rowOff>22225</xdr:rowOff>
    </xdr:to>
    <xdr:sp macro="" textlink="">
      <xdr:nvSpPr>
        <xdr:cNvPr id="132" name="楕円 131">
          <a:extLst>
            <a:ext uri="{FF2B5EF4-FFF2-40B4-BE49-F238E27FC236}">
              <a16:creationId xmlns:a16="http://schemas.microsoft.com/office/drawing/2014/main" id="{3B42EB43-CC1B-4009-87AC-9DA9E9603670}"/>
            </a:ext>
          </a:extLst>
        </xdr:cNvPr>
        <xdr:cNvSpPr/>
      </xdr:nvSpPr>
      <xdr:spPr>
        <a:xfrm>
          <a:off x="10426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70502</xdr:rowOff>
    </xdr:from>
    <xdr:ext cx="469744" cy="259045"/>
    <xdr:sp macro="" textlink="">
      <xdr:nvSpPr>
        <xdr:cNvPr id="133" name="【図書館】&#10;一人当たり面積該当値テキスト">
          <a:extLst>
            <a:ext uri="{FF2B5EF4-FFF2-40B4-BE49-F238E27FC236}">
              <a16:creationId xmlns:a16="http://schemas.microsoft.com/office/drawing/2014/main" id="{3FE7571B-82B1-49E2-B35C-D2DB8A8247C7}"/>
            </a:ext>
          </a:extLst>
        </xdr:cNvPr>
        <xdr:cNvSpPr txBox="1"/>
      </xdr:nvSpPr>
      <xdr:spPr>
        <a:xfrm>
          <a:off x="10515600"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92075</xdr:rowOff>
    </xdr:from>
    <xdr:to>
      <xdr:col>50</xdr:col>
      <xdr:colOff>165100</xdr:colOff>
      <xdr:row>41</xdr:row>
      <xdr:rowOff>22225</xdr:rowOff>
    </xdr:to>
    <xdr:sp macro="" textlink="">
      <xdr:nvSpPr>
        <xdr:cNvPr id="134" name="楕円 133">
          <a:extLst>
            <a:ext uri="{FF2B5EF4-FFF2-40B4-BE49-F238E27FC236}">
              <a16:creationId xmlns:a16="http://schemas.microsoft.com/office/drawing/2014/main" id="{C216CC2F-156D-4E8A-A0C9-10EC44D1B09C}"/>
            </a:ext>
          </a:extLst>
        </xdr:cNvPr>
        <xdr:cNvSpPr/>
      </xdr:nvSpPr>
      <xdr:spPr>
        <a:xfrm>
          <a:off x="9588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142875</xdr:rowOff>
    </xdr:from>
    <xdr:to>
      <xdr:col>55</xdr:col>
      <xdr:colOff>0</xdr:colOff>
      <xdr:row>40</xdr:row>
      <xdr:rowOff>142875</xdr:rowOff>
    </xdr:to>
    <xdr:cxnSp macro="">
      <xdr:nvCxnSpPr>
        <xdr:cNvPr id="135" name="直線コネクタ 134">
          <a:extLst>
            <a:ext uri="{FF2B5EF4-FFF2-40B4-BE49-F238E27FC236}">
              <a16:creationId xmlns:a16="http://schemas.microsoft.com/office/drawing/2014/main" id="{B7AF1A13-80D1-4106-9961-4035FC5BCF13}"/>
            </a:ext>
          </a:extLst>
        </xdr:cNvPr>
        <xdr:cNvCxnSpPr/>
      </xdr:nvCxnSpPr>
      <xdr:spPr>
        <a:xfrm>
          <a:off x="9639300" y="700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92075</xdr:rowOff>
    </xdr:from>
    <xdr:to>
      <xdr:col>46</xdr:col>
      <xdr:colOff>38100</xdr:colOff>
      <xdr:row>41</xdr:row>
      <xdr:rowOff>22225</xdr:rowOff>
    </xdr:to>
    <xdr:sp macro="" textlink="">
      <xdr:nvSpPr>
        <xdr:cNvPr id="136" name="楕円 135">
          <a:extLst>
            <a:ext uri="{FF2B5EF4-FFF2-40B4-BE49-F238E27FC236}">
              <a16:creationId xmlns:a16="http://schemas.microsoft.com/office/drawing/2014/main" id="{1C305DB3-7EF6-4764-ABCB-C8228219C1A7}"/>
            </a:ext>
          </a:extLst>
        </xdr:cNvPr>
        <xdr:cNvSpPr/>
      </xdr:nvSpPr>
      <xdr:spPr>
        <a:xfrm>
          <a:off x="8699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142875</xdr:rowOff>
    </xdr:from>
    <xdr:to>
      <xdr:col>50</xdr:col>
      <xdr:colOff>114300</xdr:colOff>
      <xdr:row>40</xdr:row>
      <xdr:rowOff>142875</xdr:rowOff>
    </xdr:to>
    <xdr:cxnSp macro="">
      <xdr:nvCxnSpPr>
        <xdr:cNvPr id="137" name="直線コネクタ 136">
          <a:extLst>
            <a:ext uri="{FF2B5EF4-FFF2-40B4-BE49-F238E27FC236}">
              <a16:creationId xmlns:a16="http://schemas.microsoft.com/office/drawing/2014/main" id="{0D5B0882-E74B-45F1-ABBB-3E0576FA22C3}"/>
            </a:ext>
          </a:extLst>
        </xdr:cNvPr>
        <xdr:cNvCxnSpPr/>
      </xdr:nvCxnSpPr>
      <xdr:spPr>
        <a:xfrm>
          <a:off x="8750300" y="700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8" name="楕円 137">
          <a:extLst>
            <a:ext uri="{FF2B5EF4-FFF2-40B4-BE49-F238E27FC236}">
              <a16:creationId xmlns:a16="http://schemas.microsoft.com/office/drawing/2014/main" id="{3A62A8DE-EB7A-4854-897E-5B1763811BBF}"/>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142875</xdr:rowOff>
    </xdr:to>
    <xdr:cxnSp macro="">
      <xdr:nvCxnSpPr>
        <xdr:cNvPr id="139" name="直線コネクタ 138">
          <a:extLst>
            <a:ext uri="{FF2B5EF4-FFF2-40B4-BE49-F238E27FC236}">
              <a16:creationId xmlns:a16="http://schemas.microsoft.com/office/drawing/2014/main" id="{C16310BA-0BB1-477C-9B9F-7FFD812A93BF}"/>
            </a:ext>
          </a:extLst>
        </xdr:cNvPr>
        <xdr:cNvCxnSpPr/>
      </xdr:nvCxnSpPr>
      <xdr:spPr>
        <a:xfrm>
          <a:off x="7861300" y="6991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a:extLst>
            <a:ext uri="{FF2B5EF4-FFF2-40B4-BE49-F238E27FC236}">
              <a16:creationId xmlns:a16="http://schemas.microsoft.com/office/drawing/2014/main" id="{CE49B4FF-CEC8-4371-B534-AA65A2100EE4}"/>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a:extLst>
            <a:ext uri="{FF2B5EF4-FFF2-40B4-BE49-F238E27FC236}">
              <a16:creationId xmlns:a16="http://schemas.microsoft.com/office/drawing/2014/main" id="{907F87DC-586A-4846-A06E-303F940EC49A}"/>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a:extLst>
            <a:ext uri="{FF2B5EF4-FFF2-40B4-BE49-F238E27FC236}">
              <a16:creationId xmlns:a16="http://schemas.microsoft.com/office/drawing/2014/main" id="{EF3B11B9-92A1-44FE-8AA7-377315CFB6A2}"/>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4FF5E8FC-51BB-4AF3-88B7-FAF3D7B5C5F1}"/>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13352</xdr:rowOff>
    </xdr:from>
    <xdr:ext cx="469744" cy="259045"/>
    <xdr:sp macro="" textlink="">
      <xdr:nvSpPr>
        <xdr:cNvPr id="144" name="n_1mainValue【図書館】&#10;一人当たり面積">
          <a:extLst>
            <a:ext uri="{FF2B5EF4-FFF2-40B4-BE49-F238E27FC236}">
              <a16:creationId xmlns:a16="http://schemas.microsoft.com/office/drawing/2014/main" id="{A77F76B9-075D-4303-908C-3763BBF93D08}"/>
            </a:ext>
          </a:extLst>
        </xdr:cNvPr>
        <xdr:cNvSpPr txBox="1"/>
      </xdr:nvSpPr>
      <xdr:spPr>
        <a:xfrm>
          <a:off x="93917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13352</xdr:rowOff>
    </xdr:from>
    <xdr:ext cx="469744" cy="259045"/>
    <xdr:sp macro="" textlink="">
      <xdr:nvSpPr>
        <xdr:cNvPr id="145" name="n_2mainValue【図書館】&#10;一人当たり面積">
          <a:extLst>
            <a:ext uri="{FF2B5EF4-FFF2-40B4-BE49-F238E27FC236}">
              <a16:creationId xmlns:a16="http://schemas.microsoft.com/office/drawing/2014/main" id="{A47A0472-9DC0-42B8-AE4C-8B4081C65973}"/>
            </a:ext>
          </a:extLst>
        </xdr:cNvPr>
        <xdr:cNvSpPr txBox="1"/>
      </xdr:nvSpPr>
      <xdr:spPr>
        <a:xfrm>
          <a:off x="85154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46" name="n_3mainValue【図書館】&#10;一人当たり面積">
          <a:extLst>
            <a:ext uri="{FF2B5EF4-FFF2-40B4-BE49-F238E27FC236}">
              <a16:creationId xmlns:a16="http://schemas.microsoft.com/office/drawing/2014/main" id="{F5E17E0B-2023-40C8-A260-8E2AA3DF5E22}"/>
            </a:ext>
          </a:extLst>
        </xdr:cNvPr>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6C809C7-83D3-4A3B-B12C-ECC2C20EBE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C004376-DF88-42D6-B3B9-8B77BA16E8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42E06B3-146E-4A6D-8559-1733A2EFFF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397D893-85FD-4BD3-9A1C-C09602D6E0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16A95DD-9B87-4A56-AB2E-510BAC1A31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396EC0A-B5C8-4FB5-A0D1-C5A2AFFCFB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C41F5CD-FE26-4593-A43C-345EA4A16D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D4B36FE-7E85-474E-82A4-A68F115FA8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1ECCCB8-5F6E-4AC2-A88B-F61FE22CCC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4CB7530-9CC5-4F04-905B-5ACC793E2A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291A931-B95C-4861-BB92-A733F5D9FA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BC07E1CD-4444-4E90-93A2-D1BEE211CE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3154AA63-33D2-4836-BA26-22F53B8B5177}"/>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FD661729-58E8-4707-A671-85A281DF3C5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A21E10AA-1413-4851-A3DC-EC1DB5180DA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B68E8AE5-799A-4F51-9983-721748540FB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BC7A567A-4DDD-4806-AACC-F50566CB728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914702A3-B59A-4737-88E2-1E30E396E7A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A8EBFEAE-D97A-462D-AE7F-C52FDE73E56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EE40AD99-0E87-4C8A-959E-CA70097DF3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D9E42D11-8DA0-4B93-A396-81D138CD885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A164431A-2BDE-441F-8565-1DE51CB065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A2F75A7A-FD5E-4783-BA7B-9B0C7C17ABCA}"/>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25B72928-3FBB-4F7B-A929-D42BD6F525F3}"/>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17F36F9E-054D-4F88-A458-D77CE11A17A8}"/>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6F251FC1-2157-4187-BD5A-E8074F3470DD}"/>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DDCD1346-3A4F-41A1-B6E8-871DB78587B5}"/>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41D3F995-13FD-42F2-A4FA-17F507AA5BAA}"/>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4DA500A2-8624-44AC-A11B-C2F04B48E65E}"/>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DA519934-529F-496A-AF8B-05F3AAE90329}"/>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267E9610-52E9-4F2D-A080-9007FFF824DC}"/>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22DD7C0E-A907-4713-8A83-5A100FC00052}"/>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D2255088-8DF1-449F-9DFC-5ECAEC7BB01C}"/>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FA81ADE-365C-43F4-B32A-858F75DFDC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DD95988-7305-411D-833A-7C901D5B7C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4B701DC-82AF-4BB0-801C-DCE8ABCFB6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761C5A3-A1A7-4E73-9432-5DA1FBB2A0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83FCF4-1898-4DD7-8B43-3DAC930D28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90932</xdr:rowOff>
    </xdr:from>
    <xdr:to>
      <xdr:col>24</xdr:col>
      <xdr:colOff>114300</xdr:colOff>
      <xdr:row>63</xdr:row>
      <xdr:rowOff>21082</xdr:rowOff>
    </xdr:to>
    <xdr:sp macro="" textlink="">
      <xdr:nvSpPr>
        <xdr:cNvPr id="185" name="楕円 184">
          <a:extLst>
            <a:ext uri="{FF2B5EF4-FFF2-40B4-BE49-F238E27FC236}">
              <a16:creationId xmlns:a16="http://schemas.microsoft.com/office/drawing/2014/main" id="{31BC4C07-9CF1-4BF5-A2BF-E94201D9F663}"/>
            </a:ext>
          </a:extLst>
        </xdr:cNvPr>
        <xdr:cNvSpPr/>
      </xdr:nvSpPr>
      <xdr:spPr>
        <a:xfrm>
          <a:off x="4584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69359</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B23221AD-10D2-4DEE-9611-4BE6F102F9E4}"/>
            </a:ext>
          </a:extLst>
        </xdr:cNvPr>
        <xdr:cNvSpPr txBox="1"/>
      </xdr:nvSpPr>
      <xdr:spPr>
        <a:xfrm>
          <a:off x="4673600"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7" name="楕円 186">
          <a:extLst>
            <a:ext uri="{FF2B5EF4-FFF2-40B4-BE49-F238E27FC236}">
              <a16:creationId xmlns:a16="http://schemas.microsoft.com/office/drawing/2014/main" id="{E37339A7-0861-4843-9C35-14B52AC9DF8B}"/>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141732</xdr:rowOff>
    </xdr:to>
    <xdr:cxnSp macro="">
      <xdr:nvCxnSpPr>
        <xdr:cNvPr id="188" name="直線コネクタ 187">
          <a:extLst>
            <a:ext uri="{FF2B5EF4-FFF2-40B4-BE49-F238E27FC236}">
              <a16:creationId xmlns:a16="http://schemas.microsoft.com/office/drawing/2014/main" id="{E82E4948-9857-45C4-AB6D-DA1662CC2639}"/>
            </a:ext>
          </a:extLst>
        </xdr:cNvPr>
        <xdr:cNvCxnSpPr/>
      </xdr:nvCxnSpPr>
      <xdr:spPr>
        <a:xfrm>
          <a:off x="3797300" y="10721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89" name="楕円 188">
          <a:extLst>
            <a:ext uri="{FF2B5EF4-FFF2-40B4-BE49-F238E27FC236}">
              <a16:creationId xmlns:a16="http://schemas.microsoft.com/office/drawing/2014/main" id="{610F18AB-3350-4559-B898-CD7375B30BE4}"/>
            </a:ext>
          </a:extLst>
        </xdr:cNvPr>
        <xdr:cNvSpPr/>
      </xdr:nvSpPr>
      <xdr:spPr>
        <a:xfrm>
          <a:off x="2857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91440</xdr:rowOff>
    </xdr:to>
    <xdr:cxnSp macro="">
      <xdr:nvCxnSpPr>
        <xdr:cNvPr id="190" name="直線コネクタ 189">
          <a:extLst>
            <a:ext uri="{FF2B5EF4-FFF2-40B4-BE49-F238E27FC236}">
              <a16:creationId xmlns:a16="http://schemas.microsoft.com/office/drawing/2014/main" id="{A74A86A7-EBE0-4762-B0CD-05027B395F8C}"/>
            </a:ext>
          </a:extLst>
        </xdr:cNvPr>
        <xdr:cNvCxnSpPr/>
      </xdr:nvCxnSpPr>
      <xdr:spPr>
        <a:xfrm>
          <a:off x="2908300" y="10671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111506</xdr:rowOff>
    </xdr:from>
    <xdr:to>
      <xdr:col>10</xdr:col>
      <xdr:colOff>165100</xdr:colOff>
      <xdr:row>62</xdr:row>
      <xdr:rowOff>41656</xdr:rowOff>
    </xdr:to>
    <xdr:sp macro="" textlink="">
      <xdr:nvSpPr>
        <xdr:cNvPr id="191" name="楕円 190">
          <a:extLst>
            <a:ext uri="{FF2B5EF4-FFF2-40B4-BE49-F238E27FC236}">
              <a16:creationId xmlns:a16="http://schemas.microsoft.com/office/drawing/2014/main" id="{63E58960-B1DA-4DCE-9E18-7CC95C51392A}"/>
            </a:ext>
          </a:extLst>
        </xdr:cNvPr>
        <xdr:cNvSpPr/>
      </xdr:nvSpPr>
      <xdr:spPr>
        <a:xfrm>
          <a:off x="196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162306</xdr:rowOff>
    </xdr:from>
    <xdr:to>
      <xdr:col>15</xdr:col>
      <xdr:colOff>50800</xdr:colOff>
      <xdr:row>62</xdr:row>
      <xdr:rowOff>41148</xdr:rowOff>
    </xdr:to>
    <xdr:cxnSp macro="">
      <xdr:nvCxnSpPr>
        <xdr:cNvPr id="192" name="直線コネクタ 191">
          <a:extLst>
            <a:ext uri="{FF2B5EF4-FFF2-40B4-BE49-F238E27FC236}">
              <a16:creationId xmlns:a16="http://schemas.microsoft.com/office/drawing/2014/main" id="{6D2FE4B5-7E75-41F3-8878-000E9DD3DBCB}"/>
            </a:ext>
          </a:extLst>
        </xdr:cNvPr>
        <xdr:cNvCxnSpPr/>
      </xdr:nvCxnSpPr>
      <xdr:spPr>
        <a:xfrm>
          <a:off x="2019300" y="10620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a:extLst>
            <a:ext uri="{FF2B5EF4-FFF2-40B4-BE49-F238E27FC236}">
              <a16:creationId xmlns:a16="http://schemas.microsoft.com/office/drawing/2014/main" id="{BF23CABB-BAC4-480F-9E58-88F1A497254B}"/>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a:extLst>
            <a:ext uri="{FF2B5EF4-FFF2-40B4-BE49-F238E27FC236}">
              <a16:creationId xmlns:a16="http://schemas.microsoft.com/office/drawing/2014/main" id="{C0B8D935-551D-461E-96BB-0C54FD8DF9D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a:extLst>
            <a:ext uri="{FF2B5EF4-FFF2-40B4-BE49-F238E27FC236}">
              <a16:creationId xmlns:a16="http://schemas.microsoft.com/office/drawing/2014/main" id="{189B1BDB-7D49-4374-A5EB-2FD7027A76BF}"/>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1932E24C-143E-4682-93F8-1B3E450F67EA}"/>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7" name="n_1mainValue【体育館・プール】&#10;有形固定資産減価償却率">
          <a:extLst>
            <a:ext uri="{FF2B5EF4-FFF2-40B4-BE49-F238E27FC236}">
              <a16:creationId xmlns:a16="http://schemas.microsoft.com/office/drawing/2014/main" id="{A7C8D454-BE3E-4BE7-86F2-345D7B1F151D}"/>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198" name="n_2mainValue【体育館・プール】&#10;有形固定資産減価償却率">
          <a:extLst>
            <a:ext uri="{FF2B5EF4-FFF2-40B4-BE49-F238E27FC236}">
              <a16:creationId xmlns:a16="http://schemas.microsoft.com/office/drawing/2014/main" id="{F431691C-4730-41EE-80EC-30267E9719C7}"/>
            </a:ext>
          </a:extLst>
        </xdr:cNvPr>
        <xdr:cNvSpPr txBox="1"/>
      </xdr:nvSpPr>
      <xdr:spPr>
        <a:xfrm>
          <a:off x="2705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32783</xdr:rowOff>
    </xdr:from>
    <xdr:ext cx="405111" cy="259045"/>
    <xdr:sp macro="" textlink="">
      <xdr:nvSpPr>
        <xdr:cNvPr id="199" name="n_3mainValue【体育館・プール】&#10;有形固定資産減価償却率">
          <a:extLst>
            <a:ext uri="{FF2B5EF4-FFF2-40B4-BE49-F238E27FC236}">
              <a16:creationId xmlns:a16="http://schemas.microsoft.com/office/drawing/2014/main" id="{4AA18707-0E32-4C88-8F05-80F78EBA1520}"/>
            </a:ext>
          </a:extLst>
        </xdr:cNvPr>
        <xdr:cNvSpPr txBox="1"/>
      </xdr:nvSpPr>
      <xdr:spPr>
        <a:xfrm>
          <a:off x="1816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608D6C8C-1B42-48E8-AF00-8A85FAB54A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433E542F-E71F-4D26-ACC6-105B56EF34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9C91CAC2-18CA-4DED-9AE7-699F14D0C7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318CC75B-0FA9-4C9D-BDD5-A1D09E363D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985FA1C4-3717-4932-B71E-321DEF452F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60F79151-4FDE-4A2B-AC98-39F347D3CB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702ECD24-193E-476B-90ED-5E3B5496C2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612C97B-5D1A-4EE5-A28C-B08A48C783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462E671A-91AD-4E6F-9142-430C018907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CE35512-8F7D-46A4-AA75-701E09A700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5C75A19C-5D39-4DEC-8866-FACE3B6C87B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7B8DED4B-9FE1-439E-A01C-D0C0EA09DE3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1D56B5BC-637A-4926-94A1-D88B7CB7830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39E7AE7D-62B0-47C3-8974-0AEFEE129FD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BD7FCC3F-A3AB-4B47-B5EA-EAE44FC72F3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744E4DA7-6D13-485F-86F3-713BA6F3A8B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99F81254-A27A-4E6F-B8C4-4778B557D36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66472DDD-DE78-42F2-A919-C62D228A046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E208B769-189E-483D-809E-CE5630D5A63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4D323790-3CB3-459A-8B70-01A2ED7B492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76EA4681-70BD-4E36-9762-EB4DF80354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37AC3736-A766-432C-976D-8984A79C98A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02B55AF-0383-4462-930D-340121C683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FC985170-7349-496B-9821-6A2373FBC8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1CC7DFE7-2B90-4983-BDC0-4A66F05F38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39924CB8-ACF4-42B3-81F8-D80B26EDB08A}"/>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41C757A6-700B-4A9B-9BD7-AB9742A48007}"/>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CEEE87C9-4003-4F30-ADF1-6108C0C7A5F8}"/>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9B35B5BB-05DD-4295-91B4-99FA50CEA18D}"/>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48E6E0F2-41D6-425B-BADF-F2C8DC3BEE0A}"/>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a:extLst>
            <a:ext uri="{FF2B5EF4-FFF2-40B4-BE49-F238E27FC236}">
              <a16:creationId xmlns:a16="http://schemas.microsoft.com/office/drawing/2014/main" id="{7BB4C9D5-AD8B-4C6A-858E-DACB26023CC7}"/>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673A9F80-ADA7-4789-85F0-811A72D46C75}"/>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29023214-C06D-46C7-9195-0FBB10A59FA3}"/>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747BA1C8-6283-4085-8E49-DDF526BCDFEA}"/>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56B836B3-5C02-4A76-94BA-E60659B44725}"/>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D6E722F2-DEB7-4218-BA04-E8BCA214C08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43F56F8-3C21-4E6D-ACE6-B2411CFD38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E6DBFA9-77EA-4871-99A0-88D650BC1F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E83166D-497C-473B-875A-CA554F75DB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B2F7DE4-7DC0-420D-9F52-DBD11ADF42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90F6D82-410C-4CB6-B9D1-B702CD0897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37374</xdr:rowOff>
    </xdr:from>
    <xdr:to>
      <xdr:col>55</xdr:col>
      <xdr:colOff>50800</xdr:colOff>
      <xdr:row>64</xdr:row>
      <xdr:rowOff>138974</xdr:rowOff>
    </xdr:to>
    <xdr:sp macro="" textlink="">
      <xdr:nvSpPr>
        <xdr:cNvPr id="241" name="楕円 240">
          <a:extLst>
            <a:ext uri="{FF2B5EF4-FFF2-40B4-BE49-F238E27FC236}">
              <a16:creationId xmlns:a16="http://schemas.microsoft.com/office/drawing/2014/main" id="{36179F7A-78A4-460C-959D-E417838F5AB4}"/>
            </a:ext>
          </a:extLst>
        </xdr:cNvPr>
        <xdr:cNvSpPr/>
      </xdr:nvSpPr>
      <xdr:spPr>
        <a:xfrm>
          <a:off x="10426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123751</xdr:rowOff>
    </xdr:from>
    <xdr:ext cx="469744" cy="259045"/>
    <xdr:sp macro="" textlink="">
      <xdr:nvSpPr>
        <xdr:cNvPr id="242" name="【体育館・プール】&#10;一人当たり面積該当値テキスト">
          <a:extLst>
            <a:ext uri="{FF2B5EF4-FFF2-40B4-BE49-F238E27FC236}">
              <a16:creationId xmlns:a16="http://schemas.microsoft.com/office/drawing/2014/main" id="{0150FC52-534B-48BC-9A82-AE907F82846D}"/>
            </a:ext>
          </a:extLst>
        </xdr:cNvPr>
        <xdr:cNvSpPr txBox="1"/>
      </xdr:nvSpPr>
      <xdr:spPr>
        <a:xfrm>
          <a:off x="10515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37374</xdr:rowOff>
    </xdr:from>
    <xdr:to>
      <xdr:col>50</xdr:col>
      <xdr:colOff>165100</xdr:colOff>
      <xdr:row>64</xdr:row>
      <xdr:rowOff>138974</xdr:rowOff>
    </xdr:to>
    <xdr:sp macro="" textlink="">
      <xdr:nvSpPr>
        <xdr:cNvPr id="243" name="楕円 242">
          <a:extLst>
            <a:ext uri="{FF2B5EF4-FFF2-40B4-BE49-F238E27FC236}">
              <a16:creationId xmlns:a16="http://schemas.microsoft.com/office/drawing/2014/main" id="{B7CE6F85-A14A-4249-A9AF-D95D285D5FCD}"/>
            </a:ext>
          </a:extLst>
        </xdr:cNvPr>
        <xdr:cNvSpPr/>
      </xdr:nvSpPr>
      <xdr:spPr>
        <a:xfrm>
          <a:off x="9588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88174</xdr:rowOff>
    </xdr:from>
    <xdr:to>
      <xdr:col>55</xdr:col>
      <xdr:colOff>0</xdr:colOff>
      <xdr:row>64</xdr:row>
      <xdr:rowOff>88174</xdr:rowOff>
    </xdr:to>
    <xdr:cxnSp macro="">
      <xdr:nvCxnSpPr>
        <xdr:cNvPr id="244" name="直線コネクタ 243">
          <a:extLst>
            <a:ext uri="{FF2B5EF4-FFF2-40B4-BE49-F238E27FC236}">
              <a16:creationId xmlns:a16="http://schemas.microsoft.com/office/drawing/2014/main" id="{B4A36A8B-CAA1-41E9-B64B-0E2FC804C635}"/>
            </a:ext>
          </a:extLst>
        </xdr:cNvPr>
        <xdr:cNvCxnSpPr/>
      </xdr:nvCxnSpPr>
      <xdr:spPr>
        <a:xfrm>
          <a:off x="9639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37374</xdr:rowOff>
    </xdr:from>
    <xdr:to>
      <xdr:col>46</xdr:col>
      <xdr:colOff>38100</xdr:colOff>
      <xdr:row>64</xdr:row>
      <xdr:rowOff>138974</xdr:rowOff>
    </xdr:to>
    <xdr:sp macro="" textlink="">
      <xdr:nvSpPr>
        <xdr:cNvPr id="245" name="楕円 244">
          <a:extLst>
            <a:ext uri="{FF2B5EF4-FFF2-40B4-BE49-F238E27FC236}">
              <a16:creationId xmlns:a16="http://schemas.microsoft.com/office/drawing/2014/main" id="{32AB2668-9737-4EF6-925D-F3274C0FCCA4}"/>
            </a:ext>
          </a:extLst>
        </xdr:cNvPr>
        <xdr:cNvSpPr/>
      </xdr:nvSpPr>
      <xdr:spPr>
        <a:xfrm>
          <a:off x="8699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88174</xdr:rowOff>
    </xdr:from>
    <xdr:to>
      <xdr:col>50</xdr:col>
      <xdr:colOff>114300</xdr:colOff>
      <xdr:row>64</xdr:row>
      <xdr:rowOff>88174</xdr:rowOff>
    </xdr:to>
    <xdr:cxnSp macro="">
      <xdr:nvCxnSpPr>
        <xdr:cNvPr id="246" name="直線コネクタ 245">
          <a:extLst>
            <a:ext uri="{FF2B5EF4-FFF2-40B4-BE49-F238E27FC236}">
              <a16:creationId xmlns:a16="http://schemas.microsoft.com/office/drawing/2014/main" id="{F5F42A19-AA6B-4D3F-81C1-FE2614B4EA54}"/>
            </a:ext>
          </a:extLst>
        </xdr:cNvPr>
        <xdr:cNvCxnSpPr/>
      </xdr:nvCxnSpPr>
      <xdr:spPr>
        <a:xfrm>
          <a:off x="8750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35741</xdr:rowOff>
    </xdr:from>
    <xdr:to>
      <xdr:col>41</xdr:col>
      <xdr:colOff>101600</xdr:colOff>
      <xdr:row>64</xdr:row>
      <xdr:rowOff>137341</xdr:rowOff>
    </xdr:to>
    <xdr:sp macro="" textlink="">
      <xdr:nvSpPr>
        <xdr:cNvPr id="247" name="楕円 246">
          <a:extLst>
            <a:ext uri="{FF2B5EF4-FFF2-40B4-BE49-F238E27FC236}">
              <a16:creationId xmlns:a16="http://schemas.microsoft.com/office/drawing/2014/main" id="{D6522896-970A-48F4-AD2E-9C69FF9BBF32}"/>
            </a:ext>
          </a:extLst>
        </xdr:cNvPr>
        <xdr:cNvSpPr/>
      </xdr:nvSpPr>
      <xdr:spPr>
        <a:xfrm>
          <a:off x="7810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86541</xdr:rowOff>
    </xdr:from>
    <xdr:to>
      <xdr:col>45</xdr:col>
      <xdr:colOff>177800</xdr:colOff>
      <xdr:row>64</xdr:row>
      <xdr:rowOff>88174</xdr:rowOff>
    </xdr:to>
    <xdr:cxnSp macro="">
      <xdr:nvCxnSpPr>
        <xdr:cNvPr id="248" name="直線コネクタ 247">
          <a:extLst>
            <a:ext uri="{FF2B5EF4-FFF2-40B4-BE49-F238E27FC236}">
              <a16:creationId xmlns:a16="http://schemas.microsoft.com/office/drawing/2014/main" id="{89851CE5-9D75-4F02-8A57-BD3EFAEA9301}"/>
            </a:ext>
          </a:extLst>
        </xdr:cNvPr>
        <xdr:cNvCxnSpPr/>
      </xdr:nvCxnSpPr>
      <xdr:spPr>
        <a:xfrm>
          <a:off x="7861300" y="110593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a:extLst>
            <a:ext uri="{FF2B5EF4-FFF2-40B4-BE49-F238E27FC236}">
              <a16:creationId xmlns:a16="http://schemas.microsoft.com/office/drawing/2014/main" id="{DB478829-CDF2-4482-B1F2-E3AD4BE2D4EA}"/>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a:extLst>
            <a:ext uri="{FF2B5EF4-FFF2-40B4-BE49-F238E27FC236}">
              <a16:creationId xmlns:a16="http://schemas.microsoft.com/office/drawing/2014/main" id="{43CAAA56-68A2-4C3A-95E2-8D11055ACA28}"/>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008F914C-67F7-47E8-9C69-2CB495B02783}"/>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1FB57EC8-5C26-4CD9-8E58-B8CA737768CC}"/>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130101</xdr:rowOff>
    </xdr:from>
    <xdr:ext cx="469744" cy="259045"/>
    <xdr:sp macro="" textlink="">
      <xdr:nvSpPr>
        <xdr:cNvPr id="253" name="n_1mainValue【体育館・プール】&#10;一人当たり面積">
          <a:extLst>
            <a:ext uri="{FF2B5EF4-FFF2-40B4-BE49-F238E27FC236}">
              <a16:creationId xmlns:a16="http://schemas.microsoft.com/office/drawing/2014/main" id="{8D427A45-7258-4F74-A06E-0CB982A8D1C0}"/>
            </a:ext>
          </a:extLst>
        </xdr:cNvPr>
        <xdr:cNvSpPr txBox="1"/>
      </xdr:nvSpPr>
      <xdr:spPr>
        <a:xfrm>
          <a:off x="9391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130101</xdr:rowOff>
    </xdr:from>
    <xdr:ext cx="469744" cy="259045"/>
    <xdr:sp macro="" textlink="">
      <xdr:nvSpPr>
        <xdr:cNvPr id="254" name="n_2mainValue【体育館・プール】&#10;一人当たり面積">
          <a:extLst>
            <a:ext uri="{FF2B5EF4-FFF2-40B4-BE49-F238E27FC236}">
              <a16:creationId xmlns:a16="http://schemas.microsoft.com/office/drawing/2014/main" id="{A30FC96A-9171-49C7-BC77-B3B97BFAB0DC}"/>
            </a:ext>
          </a:extLst>
        </xdr:cNvPr>
        <xdr:cNvSpPr txBox="1"/>
      </xdr:nvSpPr>
      <xdr:spPr>
        <a:xfrm>
          <a:off x="8515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128468</xdr:rowOff>
    </xdr:from>
    <xdr:ext cx="469744" cy="259045"/>
    <xdr:sp macro="" textlink="">
      <xdr:nvSpPr>
        <xdr:cNvPr id="255" name="n_3mainValue【体育館・プール】&#10;一人当たり面積">
          <a:extLst>
            <a:ext uri="{FF2B5EF4-FFF2-40B4-BE49-F238E27FC236}">
              <a16:creationId xmlns:a16="http://schemas.microsoft.com/office/drawing/2014/main" id="{BBF293FF-7CA7-4304-8A7B-80B0D2F5EADF}"/>
            </a:ext>
          </a:extLst>
        </xdr:cNvPr>
        <xdr:cNvSpPr txBox="1"/>
      </xdr:nvSpPr>
      <xdr:spPr>
        <a:xfrm>
          <a:off x="7626427" y="111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15894339-D431-42C9-9DA6-313B731D3C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EBCA828A-A642-474B-9BE4-95FC503690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70BC8D89-0318-41D6-9824-C42D3080B9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791D7C9-4021-4735-8E0F-8B15A23D6C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FF2E3FA6-E1F0-4758-915E-0705D47FDB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AC2184BC-C8D1-42A8-B309-BE7B31BFEF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E69D4EC1-44D5-4243-ABD5-5A6BA7E23E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6E682885-FCBD-41D3-8D79-5416791A29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3049500F-38D5-40E5-A8EE-DD953E6290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83A20F28-61CD-40F8-AF9F-FA7080BFB1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AAFEC0F4-2123-4FAC-BEC2-0B4B9A010B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4D406E4F-5CD6-48C5-9375-6AA060A8F80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3C91F182-D4C6-4BDA-BD4E-9E7010FCD38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9C8917F7-2309-4BB4-B79E-8FEB14CBA26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454125CF-3148-465D-8FD8-2DA1D915E55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7D2D20D4-37B8-4533-94C9-5C01A741C8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79AF8BB6-814A-42E1-B87C-8B4E6404CE9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5C5D3136-4A6B-4384-8290-B8774A6DB66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ACE12AB1-D565-42C2-97FE-CBB0AD78DB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7AFB0E2B-C2E1-4392-A19B-26934C23135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611C29F3-98D2-4C6B-9B38-7CBF6DEA15B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5E667B4D-3B09-4EB3-8B15-2252F0E6E8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9EE991E1-2B4F-4568-98A1-508FB7B4C8A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2AB69738-2ECD-46C3-B94E-FA6A2BC0DC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6CEE2BF4-A360-4413-903C-525868B67CCA}"/>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5ABCA0A8-F777-4B68-926D-094EB6CA2FC8}"/>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9673EBB2-3863-4A91-ACFC-25B02357A36F}"/>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88EC18E5-4066-49DE-9CBE-320CAB2F79DD}"/>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DDF7311F-40A6-4ABA-BCF9-625D25B86B67}"/>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C823A3D3-8BB1-4649-98B5-3BFD65F54636}"/>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7BE711D9-7CB2-4DE4-B7F9-F50C64493DC4}"/>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29AFDCAC-F696-49D4-91C1-40ED1A79BBFE}"/>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D4D8D13A-AFB3-47DE-9C1C-8F3F386C67CC}"/>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12582E33-5543-47C6-8A71-346836341A1B}"/>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574253FD-02A6-4A7D-9AAB-583A5249C71D}"/>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6F0B480-A709-42A5-8683-E4799191F3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130DBD2-E580-4BB2-BF07-52143997B2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3882478-527D-45C3-88DA-D8D9B07524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63673B7-003F-4745-A937-D89C4AFAC3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C234902-BCB0-4D6F-A5E9-0C3D8C86AC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96" name="楕円 295">
          <a:extLst>
            <a:ext uri="{FF2B5EF4-FFF2-40B4-BE49-F238E27FC236}">
              <a16:creationId xmlns:a16="http://schemas.microsoft.com/office/drawing/2014/main" id="{BADC3C2C-5335-4EE3-AB8A-50E93B254C72}"/>
            </a:ext>
          </a:extLst>
        </xdr:cNvPr>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7926BFA-23E3-4D96-B0CC-EB1D1C17EA75}"/>
            </a:ext>
          </a:extLst>
        </xdr:cNvPr>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298" name="楕円 297">
          <a:extLst>
            <a:ext uri="{FF2B5EF4-FFF2-40B4-BE49-F238E27FC236}">
              <a16:creationId xmlns:a16="http://schemas.microsoft.com/office/drawing/2014/main" id="{F4AECC4B-15C4-49CD-AEFD-44DF66850F10}"/>
            </a:ext>
          </a:extLst>
        </xdr:cNvPr>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102870</xdr:rowOff>
    </xdr:to>
    <xdr:cxnSp macro="">
      <xdr:nvCxnSpPr>
        <xdr:cNvPr id="299" name="直線コネクタ 298">
          <a:extLst>
            <a:ext uri="{FF2B5EF4-FFF2-40B4-BE49-F238E27FC236}">
              <a16:creationId xmlns:a16="http://schemas.microsoft.com/office/drawing/2014/main" id="{5DEBA0D8-5151-442D-B40E-8FBA82F05238}"/>
            </a:ext>
          </a:extLst>
        </xdr:cNvPr>
        <xdr:cNvCxnSpPr/>
      </xdr:nvCxnSpPr>
      <xdr:spPr>
        <a:xfrm>
          <a:off x="3797300" y="1395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0" name="楕円 299">
          <a:extLst>
            <a:ext uri="{FF2B5EF4-FFF2-40B4-BE49-F238E27FC236}">
              <a16:creationId xmlns:a16="http://schemas.microsoft.com/office/drawing/2014/main" id="{AFFACDA4-6CD2-4AB0-A770-9E6A07717A0B}"/>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64770</xdr:rowOff>
    </xdr:to>
    <xdr:cxnSp macro="">
      <xdr:nvCxnSpPr>
        <xdr:cNvPr id="301" name="直線コネクタ 300">
          <a:extLst>
            <a:ext uri="{FF2B5EF4-FFF2-40B4-BE49-F238E27FC236}">
              <a16:creationId xmlns:a16="http://schemas.microsoft.com/office/drawing/2014/main" id="{ABCB20DE-ED4B-4F64-9810-BEB4950CFD2E}"/>
            </a:ext>
          </a:extLst>
        </xdr:cNvPr>
        <xdr:cNvCxnSpPr/>
      </xdr:nvCxnSpPr>
      <xdr:spPr>
        <a:xfrm>
          <a:off x="2908300" y="13902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302" name="楕円 301">
          <a:extLst>
            <a:ext uri="{FF2B5EF4-FFF2-40B4-BE49-F238E27FC236}">
              <a16:creationId xmlns:a16="http://schemas.microsoft.com/office/drawing/2014/main" id="{01136E31-38DB-4831-8BDE-A2B02244E270}"/>
            </a:ext>
          </a:extLst>
        </xdr:cNvPr>
        <xdr:cNvSpPr/>
      </xdr:nvSpPr>
      <xdr:spPr>
        <a:xfrm>
          <a:off x="1968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137161</xdr:rowOff>
    </xdr:from>
    <xdr:to>
      <xdr:col>15</xdr:col>
      <xdr:colOff>50800</xdr:colOff>
      <xdr:row>81</xdr:row>
      <xdr:rowOff>15239</xdr:rowOff>
    </xdr:to>
    <xdr:cxnSp macro="">
      <xdr:nvCxnSpPr>
        <xdr:cNvPr id="303" name="直線コネクタ 302">
          <a:extLst>
            <a:ext uri="{FF2B5EF4-FFF2-40B4-BE49-F238E27FC236}">
              <a16:creationId xmlns:a16="http://schemas.microsoft.com/office/drawing/2014/main" id="{A89054AB-C42B-4457-92A0-2BFC7E1A19B5}"/>
            </a:ext>
          </a:extLst>
        </xdr:cNvPr>
        <xdr:cNvCxnSpPr/>
      </xdr:nvCxnSpPr>
      <xdr:spPr>
        <a:xfrm>
          <a:off x="2019300" y="13853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a:extLst>
            <a:ext uri="{FF2B5EF4-FFF2-40B4-BE49-F238E27FC236}">
              <a16:creationId xmlns:a16="http://schemas.microsoft.com/office/drawing/2014/main" id="{01B2C392-DAA4-48D4-A205-08E5C31B9494}"/>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a:extLst>
            <a:ext uri="{FF2B5EF4-FFF2-40B4-BE49-F238E27FC236}">
              <a16:creationId xmlns:a16="http://schemas.microsoft.com/office/drawing/2014/main" id="{5D4A00F0-7562-422E-B805-DE1B98BE7482}"/>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6" name="n_3aveValue【福祉施設】&#10;有形固定資産減価償却率">
          <a:extLst>
            <a:ext uri="{FF2B5EF4-FFF2-40B4-BE49-F238E27FC236}">
              <a16:creationId xmlns:a16="http://schemas.microsoft.com/office/drawing/2014/main" id="{6E8345C4-042D-4F62-BEB6-9810826AA560}"/>
            </a:ext>
          </a:extLst>
        </xdr:cNvPr>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a:extLst>
            <a:ext uri="{FF2B5EF4-FFF2-40B4-BE49-F238E27FC236}">
              <a16:creationId xmlns:a16="http://schemas.microsoft.com/office/drawing/2014/main" id="{5A317AA8-D737-480B-A9EA-0DE564DC7971}"/>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308" name="n_1mainValue【福祉施設】&#10;有形固定資産減価償却率">
          <a:extLst>
            <a:ext uri="{FF2B5EF4-FFF2-40B4-BE49-F238E27FC236}">
              <a16:creationId xmlns:a16="http://schemas.microsoft.com/office/drawing/2014/main" id="{0AC63462-92CC-4010-8FEE-CFFB72D393E2}"/>
            </a:ext>
          </a:extLst>
        </xdr:cNvPr>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09" name="n_2mainValue【福祉施設】&#10;有形固定資産減価償却率">
          <a:extLst>
            <a:ext uri="{FF2B5EF4-FFF2-40B4-BE49-F238E27FC236}">
              <a16:creationId xmlns:a16="http://schemas.microsoft.com/office/drawing/2014/main" id="{1A6F8D88-70B7-4D49-A3DC-7956CFF9B585}"/>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310" name="n_3mainValue【福祉施設】&#10;有形固定資産減価償却率">
          <a:extLst>
            <a:ext uri="{FF2B5EF4-FFF2-40B4-BE49-F238E27FC236}">
              <a16:creationId xmlns:a16="http://schemas.microsoft.com/office/drawing/2014/main" id="{3A42A02C-B525-43FE-85B5-6F60FA68C342}"/>
            </a:ext>
          </a:extLst>
        </xdr:cNvPr>
        <xdr:cNvSpPr txBox="1"/>
      </xdr:nvSpPr>
      <xdr:spPr>
        <a:xfrm>
          <a:off x="1816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710E18FF-7BEB-4623-B6DC-99D158C5EB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C9055FAA-C809-4DC4-94B5-32A9E8A719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6A808419-04EE-4534-9551-65CA188A05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2224617-E02F-41A5-88C5-CEB7A15F86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D37D24F1-21C1-4680-AFEE-4739EC8811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BDDA6787-630E-492C-9E2A-95526C8D5D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3E8DC62C-65D0-4766-8F4E-EAA474CD90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8575D669-AF13-481B-A871-B912AB3D8C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5ED86A1C-1C38-466D-B166-D7405FF4D45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79727C62-736F-4C18-B587-F4C200FE36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2E90CA50-42FE-4779-8AB0-CB7E66F7A6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3E2DFD75-61D7-4AA9-8100-96E6C125AD0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1C114B89-0DAC-418B-B4D0-2BA5D0B082B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243B4744-D376-4DB5-915B-B5A583769D7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7BCC1C9A-E59E-49AD-8C4A-AE178A3F18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8A712682-5010-4EC4-B159-D1CFEA0DF56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FDA315A7-1FE2-42D9-B8C7-B6664E0A10A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3D191CFE-D463-4F2C-9F80-1F2198381C5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858CFE3C-4E01-4FA6-8FDC-6BB5983D781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DD42CA63-1952-4C48-B72C-8E6A47BC9C3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D74311AA-B10C-41FD-AC94-71334975D13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92765EBC-9ACA-43B2-A434-D1DAD4D3399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D494B02D-F40B-43FE-8BE8-8C95853F67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85CDB945-EB28-4274-BE32-7D65465DF43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F1828C3B-4564-44B7-A2C5-BAC71FC414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a:extLst>
            <a:ext uri="{FF2B5EF4-FFF2-40B4-BE49-F238E27FC236}">
              <a16:creationId xmlns:a16="http://schemas.microsoft.com/office/drawing/2014/main" id="{FB3EB7AE-7A74-442D-98C3-3033F7634734}"/>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a:extLst>
            <a:ext uri="{FF2B5EF4-FFF2-40B4-BE49-F238E27FC236}">
              <a16:creationId xmlns:a16="http://schemas.microsoft.com/office/drawing/2014/main" id="{DEB6506A-2B59-4BDA-9A86-4E782EF22D7A}"/>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a:extLst>
            <a:ext uri="{FF2B5EF4-FFF2-40B4-BE49-F238E27FC236}">
              <a16:creationId xmlns:a16="http://schemas.microsoft.com/office/drawing/2014/main" id="{3F44CBD8-46C6-4AB9-806F-FEA3CAE3D94E}"/>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a:extLst>
            <a:ext uri="{FF2B5EF4-FFF2-40B4-BE49-F238E27FC236}">
              <a16:creationId xmlns:a16="http://schemas.microsoft.com/office/drawing/2014/main" id="{7BD545D4-2206-4508-B122-B57510685B9F}"/>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a:extLst>
            <a:ext uri="{FF2B5EF4-FFF2-40B4-BE49-F238E27FC236}">
              <a16:creationId xmlns:a16="http://schemas.microsoft.com/office/drawing/2014/main" id="{D542CBDC-0335-471B-87E5-E074CEFF809E}"/>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a:extLst>
            <a:ext uri="{FF2B5EF4-FFF2-40B4-BE49-F238E27FC236}">
              <a16:creationId xmlns:a16="http://schemas.microsoft.com/office/drawing/2014/main" id="{5A407898-B260-48FE-ACE6-B4F9526F57CF}"/>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a:extLst>
            <a:ext uri="{FF2B5EF4-FFF2-40B4-BE49-F238E27FC236}">
              <a16:creationId xmlns:a16="http://schemas.microsoft.com/office/drawing/2014/main" id="{984F1C5F-28B2-4449-913C-25BA2F4AD203}"/>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a:extLst>
            <a:ext uri="{FF2B5EF4-FFF2-40B4-BE49-F238E27FC236}">
              <a16:creationId xmlns:a16="http://schemas.microsoft.com/office/drawing/2014/main" id="{2C15CEEF-26B4-4A08-8834-0A7301E360E3}"/>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a:extLst>
            <a:ext uri="{FF2B5EF4-FFF2-40B4-BE49-F238E27FC236}">
              <a16:creationId xmlns:a16="http://schemas.microsoft.com/office/drawing/2014/main" id="{30FC7798-C4E4-418B-AB13-98272D6F7CF9}"/>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a:extLst>
            <a:ext uri="{FF2B5EF4-FFF2-40B4-BE49-F238E27FC236}">
              <a16:creationId xmlns:a16="http://schemas.microsoft.com/office/drawing/2014/main" id="{EFDCC546-1E1F-4E06-A835-0FE8E657A6B2}"/>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a:extLst>
            <a:ext uri="{FF2B5EF4-FFF2-40B4-BE49-F238E27FC236}">
              <a16:creationId xmlns:a16="http://schemas.microsoft.com/office/drawing/2014/main" id="{FA52910A-0B13-401C-A1F1-CB5AE24CE241}"/>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FB96E6C-8A84-4AA5-ACF5-00D80E32E1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60050EE-C37E-45D6-9912-CF7ECC6B24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E791910E-CD24-47C2-9D34-BBAB3E0C9B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C388C79-29C0-4FDD-B829-9843DBAC89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DE15823-A36F-4A5C-88BB-DFE6A8292F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52" name="楕円 351">
          <a:extLst>
            <a:ext uri="{FF2B5EF4-FFF2-40B4-BE49-F238E27FC236}">
              <a16:creationId xmlns:a16="http://schemas.microsoft.com/office/drawing/2014/main" id="{751BF9BF-6326-41C3-9307-C0D8B7090EC4}"/>
            </a:ext>
          </a:extLst>
        </xdr:cNvPr>
        <xdr:cNvSpPr/>
      </xdr:nvSpPr>
      <xdr:spPr>
        <a:xfrm>
          <a:off x="10426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83475</xdr:rowOff>
    </xdr:from>
    <xdr:ext cx="469744" cy="259045"/>
    <xdr:sp macro="" textlink="">
      <xdr:nvSpPr>
        <xdr:cNvPr id="353" name="【福祉施設】&#10;一人当たり面積該当値テキスト">
          <a:extLst>
            <a:ext uri="{FF2B5EF4-FFF2-40B4-BE49-F238E27FC236}">
              <a16:creationId xmlns:a16="http://schemas.microsoft.com/office/drawing/2014/main" id="{1AB9A0A3-927B-4B73-A64C-BDCB61784C52}"/>
            </a:ext>
          </a:extLst>
        </xdr:cNvPr>
        <xdr:cNvSpPr txBox="1"/>
      </xdr:nvSpPr>
      <xdr:spPr>
        <a:xfrm>
          <a:off x="10515600" y="146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54" name="楕円 353">
          <a:extLst>
            <a:ext uri="{FF2B5EF4-FFF2-40B4-BE49-F238E27FC236}">
              <a16:creationId xmlns:a16="http://schemas.microsoft.com/office/drawing/2014/main" id="{B9A1943B-95A8-4F4C-BC51-E515E58919B1}"/>
            </a:ext>
          </a:extLst>
        </xdr:cNvPr>
        <xdr:cNvSpPr/>
      </xdr:nvSpPr>
      <xdr:spPr>
        <a:xfrm>
          <a:off x="9588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47898</xdr:rowOff>
    </xdr:to>
    <xdr:cxnSp macro="">
      <xdr:nvCxnSpPr>
        <xdr:cNvPr id="355" name="直線コネクタ 354">
          <a:extLst>
            <a:ext uri="{FF2B5EF4-FFF2-40B4-BE49-F238E27FC236}">
              <a16:creationId xmlns:a16="http://schemas.microsoft.com/office/drawing/2014/main" id="{F7B63A8E-4702-4B8B-9A98-5E5189503515}"/>
            </a:ext>
          </a:extLst>
        </xdr:cNvPr>
        <xdr:cNvCxnSpPr/>
      </xdr:nvCxnSpPr>
      <xdr:spPr>
        <a:xfrm>
          <a:off x="9639300" y="1479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56" name="楕円 355">
          <a:extLst>
            <a:ext uri="{FF2B5EF4-FFF2-40B4-BE49-F238E27FC236}">
              <a16:creationId xmlns:a16="http://schemas.microsoft.com/office/drawing/2014/main" id="{85536005-C870-4F1C-97D6-145A95EE82E2}"/>
            </a:ext>
          </a:extLst>
        </xdr:cNvPr>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47898</xdr:rowOff>
    </xdr:to>
    <xdr:cxnSp macro="">
      <xdr:nvCxnSpPr>
        <xdr:cNvPr id="357" name="直線コネクタ 356">
          <a:extLst>
            <a:ext uri="{FF2B5EF4-FFF2-40B4-BE49-F238E27FC236}">
              <a16:creationId xmlns:a16="http://schemas.microsoft.com/office/drawing/2014/main" id="{C7EF3745-837F-4786-95E8-E2F9F57A8B12}"/>
            </a:ext>
          </a:extLst>
        </xdr:cNvPr>
        <xdr:cNvCxnSpPr/>
      </xdr:nvCxnSpPr>
      <xdr:spPr>
        <a:xfrm>
          <a:off x="8750300" y="14789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58" name="楕円 357">
          <a:extLst>
            <a:ext uri="{FF2B5EF4-FFF2-40B4-BE49-F238E27FC236}">
              <a16:creationId xmlns:a16="http://schemas.microsoft.com/office/drawing/2014/main" id="{8B3491BF-4AF1-44A6-89AC-9D6AC48F4A84}"/>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59" name="直線コネクタ 358">
          <a:extLst>
            <a:ext uri="{FF2B5EF4-FFF2-40B4-BE49-F238E27FC236}">
              <a16:creationId xmlns:a16="http://schemas.microsoft.com/office/drawing/2014/main" id="{0DA1D068-C6A9-47F4-AAAA-0F6C8B9DB9C9}"/>
            </a:ext>
          </a:extLst>
        </xdr:cNvPr>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a:extLst>
            <a:ext uri="{FF2B5EF4-FFF2-40B4-BE49-F238E27FC236}">
              <a16:creationId xmlns:a16="http://schemas.microsoft.com/office/drawing/2014/main" id="{47C009D0-EB4F-463E-9DB3-6EE4191984EB}"/>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a:extLst>
            <a:ext uri="{FF2B5EF4-FFF2-40B4-BE49-F238E27FC236}">
              <a16:creationId xmlns:a16="http://schemas.microsoft.com/office/drawing/2014/main" id="{057531F5-2146-42F6-A501-C1493EECAE31}"/>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a:extLst>
            <a:ext uri="{FF2B5EF4-FFF2-40B4-BE49-F238E27FC236}">
              <a16:creationId xmlns:a16="http://schemas.microsoft.com/office/drawing/2014/main" id="{969BC188-A8D1-40DA-9CC8-D4F15A21C95C}"/>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a:extLst>
            <a:ext uri="{FF2B5EF4-FFF2-40B4-BE49-F238E27FC236}">
              <a16:creationId xmlns:a16="http://schemas.microsoft.com/office/drawing/2014/main" id="{72B6419F-14D6-42A1-87D6-7EC2C98DA789}"/>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64" name="n_1mainValue【福祉施設】&#10;一人当たり面積">
          <a:extLst>
            <a:ext uri="{FF2B5EF4-FFF2-40B4-BE49-F238E27FC236}">
              <a16:creationId xmlns:a16="http://schemas.microsoft.com/office/drawing/2014/main" id="{90A0C7D7-2BA2-42FB-ADD4-D953959EE3D0}"/>
            </a:ext>
          </a:extLst>
        </xdr:cNvPr>
        <xdr:cNvSpPr txBox="1"/>
      </xdr:nvSpPr>
      <xdr:spPr>
        <a:xfrm>
          <a:off x="9391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65" name="n_2mainValue【福祉施設】&#10;一人当たり面積">
          <a:extLst>
            <a:ext uri="{FF2B5EF4-FFF2-40B4-BE49-F238E27FC236}">
              <a16:creationId xmlns:a16="http://schemas.microsoft.com/office/drawing/2014/main" id="{578F17D8-E662-4212-8FF0-05C7BC951B5A}"/>
            </a:ext>
          </a:extLst>
        </xdr:cNvPr>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66" name="n_3mainValue【福祉施設】&#10;一人当たり面積">
          <a:extLst>
            <a:ext uri="{FF2B5EF4-FFF2-40B4-BE49-F238E27FC236}">
              <a16:creationId xmlns:a16="http://schemas.microsoft.com/office/drawing/2014/main" id="{0E69069B-FFBB-49A2-AACC-9CF340F695BE}"/>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8902CDD6-9A5B-4DED-9A88-E9F5CF1E4E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F62D99BA-272A-4BD9-B81D-7B8BFFA34B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FEC9FCEE-DC1C-4DB9-B5F6-B0EEFD20FD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121CFEEC-0850-4156-8B24-6628C01E97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772C9822-2E97-4EE8-8195-8823B6C85E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FBE2FEDB-4408-4303-B39D-6D99F2262B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8BA3C10C-3583-424B-98A7-945F85DADC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55367289-50DD-461A-9225-92A092AC65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481594F6-D427-4CB0-9989-AEC2927124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572A7E2F-0E0F-46FB-A233-8F9E4A3B14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4A29FD32-7F8C-41A8-A5CB-A521FE5893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94244704-25F7-4B6D-8EBE-2DCEFC8EFA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242A1E5B-28DB-4A91-8AEA-12DD7C7A32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5BA0C15F-76D5-492F-A380-587E988F6E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ED814B1E-0D6D-4C89-A403-4B9700174A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AB3146AC-1FB7-4F77-ACED-73E642BA92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FC75EDED-FE00-4B65-892D-6C4D007D05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E524DF3B-B9EE-422C-88EE-07A25194E1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36796116-05EB-4D3C-B9D6-FE274B977F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78AD4213-DBFF-432E-ACA9-195B9020D2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6EE529B8-F99C-433A-BA28-5BB817A0E0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C8E8F4A3-C3BE-4DB3-8DDC-8B09EFA6A5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65BB902D-822A-4516-9658-0F3FE8826D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81C45E17-CE22-4143-B91C-94CC65F4AE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94A460D6-856E-478A-A9B5-4FEE440AE5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CFEFA7AE-D6ED-42F6-A490-65F472F155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a:extLst>
            <a:ext uri="{FF2B5EF4-FFF2-40B4-BE49-F238E27FC236}">
              <a16:creationId xmlns:a16="http://schemas.microsoft.com/office/drawing/2014/main" id="{AD42529E-D72D-4FE3-ADE0-03EE960C4A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442D1714-2AE0-484F-8EA1-BD47813D5A9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ADD3AFD1-1D15-4C55-8941-005EC5A1456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3C52D40D-DF1D-4DAB-B42E-948A0DAF54B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AAA0EF11-5ACF-4BF5-AAB0-15659786B1E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FD80D7B2-9386-48BC-B4FA-6CB1D0D5EA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82A06C5-F9EE-44C1-9669-7471FBE032B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6BE1BBB9-6CD1-4A85-B783-58F0D11D013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3CC8FA78-A2F3-4E93-BD6E-4AD328010D0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BCD6A617-EBEB-42DF-8A6D-E8AB334D4C1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a:extLst>
            <a:ext uri="{FF2B5EF4-FFF2-40B4-BE49-F238E27FC236}">
              <a16:creationId xmlns:a16="http://schemas.microsoft.com/office/drawing/2014/main" id="{1A373819-C9B7-4274-B32B-EDA5E56ACA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69F22798-ACC6-4733-8EA3-00012C23F5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5" name="テキスト ボックス 404">
          <a:extLst>
            <a:ext uri="{FF2B5EF4-FFF2-40B4-BE49-F238E27FC236}">
              <a16:creationId xmlns:a16="http://schemas.microsoft.com/office/drawing/2014/main" id="{957806FF-65C7-46B4-A0C3-96F51F752E3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BC77CCEE-8AF1-4D31-A7EA-800C5D2DA8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07" name="直線コネクタ 406">
          <a:extLst>
            <a:ext uri="{FF2B5EF4-FFF2-40B4-BE49-F238E27FC236}">
              <a16:creationId xmlns:a16="http://schemas.microsoft.com/office/drawing/2014/main" id="{FD683F76-4CC3-472A-BCD8-531390D39812}"/>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5327592B-EADF-4D86-BD3C-21B9F11EB0F7}"/>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9" name="直線コネクタ 408">
          <a:extLst>
            <a:ext uri="{FF2B5EF4-FFF2-40B4-BE49-F238E27FC236}">
              <a16:creationId xmlns:a16="http://schemas.microsoft.com/office/drawing/2014/main" id="{3146EDD9-0ECE-427B-A01F-9408B3669EA7}"/>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3777C8DC-2CD0-4A2E-BEAE-58F1692C425C}"/>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11" name="直線コネクタ 410">
          <a:extLst>
            <a:ext uri="{FF2B5EF4-FFF2-40B4-BE49-F238E27FC236}">
              <a16:creationId xmlns:a16="http://schemas.microsoft.com/office/drawing/2014/main" id="{C0B07E4C-A515-42CF-83A2-98FC0AF32C52}"/>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C43B9FC-D592-4D66-8EB3-41C985AB48D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3" name="フローチャート: 判断 412">
          <a:extLst>
            <a:ext uri="{FF2B5EF4-FFF2-40B4-BE49-F238E27FC236}">
              <a16:creationId xmlns:a16="http://schemas.microsoft.com/office/drawing/2014/main" id="{00EF5588-0250-4534-BA18-C562BB438C31}"/>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14" name="フローチャート: 判断 413">
          <a:extLst>
            <a:ext uri="{FF2B5EF4-FFF2-40B4-BE49-F238E27FC236}">
              <a16:creationId xmlns:a16="http://schemas.microsoft.com/office/drawing/2014/main" id="{DEDCFF26-5233-46F6-96D9-AD4C27ED0184}"/>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5" name="フローチャート: 判断 414">
          <a:extLst>
            <a:ext uri="{FF2B5EF4-FFF2-40B4-BE49-F238E27FC236}">
              <a16:creationId xmlns:a16="http://schemas.microsoft.com/office/drawing/2014/main" id="{85EC793D-3DBE-4976-8C2F-5C0147599536}"/>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16" name="フローチャート: 判断 415">
          <a:extLst>
            <a:ext uri="{FF2B5EF4-FFF2-40B4-BE49-F238E27FC236}">
              <a16:creationId xmlns:a16="http://schemas.microsoft.com/office/drawing/2014/main" id="{EA6210FD-4C81-4DED-9BB9-4DA75A8688B3}"/>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17" name="フローチャート: 判断 416">
          <a:extLst>
            <a:ext uri="{FF2B5EF4-FFF2-40B4-BE49-F238E27FC236}">
              <a16:creationId xmlns:a16="http://schemas.microsoft.com/office/drawing/2014/main" id="{32B7D81B-0EA5-40C7-B938-AC593C6C4107}"/>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A907DFA-DAEE-4CEF-ABB4-30608FECCA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B57ECDE6-0ECF-47CC-9530-7798855F10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C13E0D86-2AB6-4B15-99FE-A958426094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A96DA2BD-F84A-4272-AEAD-76B2750799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CB1D8C8-487D-44B0-A57E-73CE28EC71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23" name="楕円 422">
          <a:extLst>
            <a:ext uri="{FF2B5EF4-FFF2-40B4-BE49-F238E27FC236}">
              <a16:creationId xmlns:a16="http://schemas.microsoft.com/office/drawing/2014/main" id="{280CC932-F2D1-4772-9098-A79B15381ABC}"/>
            </a:ext>
          </a:extLst>
        </xdr:cNvPr>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424" name="【一般廃棄物処理施設】&#10;有形固定資産減価償却率該当値テキスト">
          <a:extLst>
            <a:ext uri="{FF2B5EF4-FFF2-40B4-BE49-F238E27FC236}">
              <a16:creationId xmlns:a16="http://schemas.microsoft.com/office/drawing/2014/main" id="{7A859298-3F2B-4C93-807F-7DF04369FE44}"/>
            </a:ext>
          </a:extLst>
        </xdr:cNvPr>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425" name="楕円 424">
          <a:extLst>
            <a:ext uri="{FF2B5EF4-FFF2-40B4-BE49-F238E27FC236}">
              <a16:creationId xmlns:a16="http://schemas.microsoft.com/office/drawing/2014/main" id="{3B606D6F-1805-4CE0-A7C3-F84ECA940F3C}"/>
            </a:ext>
          </a:extLst>
        </xdr:cNvPr>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11430</xdr:rowOff>
    </xdr:to>
    <xdr:cxnSp macro="">
      <xdr:nvCxnSpPr>
        <xdr:cNvPr id="426" name="直線コネクタ 425">
          <a:extLst>
            <a:ext uri="{FF2B5EF4-FFF2-40B4-BE49-F238E27FC236}">
              <a16:creationId xmlns:a16="http://schemas.microsoft.com/office/drawing/2014/main" id="{2D5C5C6A-F2F2-42B8-975C-030FA73C9917}"/>
            </a:ext>
          </a:extLst>
        </xdr:cNvPr>
        <xdr:cNvCxnSpPr/>
      </xdr:nvCxnSpPr>
      <xdr:spPr>
        <a:xfrm>
          <a:off x="15481300" y="6505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427" name="楕円 426">
          <a:extLst>
            <a:ext uri="{FF2B5EF4-FFF2-40B4-BE49-F238E27FC236}">
              <a16:creationId xmlns:a16="http://schemas.microsoft.com/office/drawing/2014/main" id="{1D108BD8-D4C0-4266-A0BA-EFAFFF74480B}"/>
            </a:ext>
          </a:extLst>
        </xdr:cNvPr>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37</xdr:row>
      <xdr:rowOff>161925</xdr:rowOff>
    </xdr:to>
    <xdr:cxnSp macro="">
      <xdr:nvCxnSpPr>
        <xdr:cNvPr id="428" name="直線コネクタ 427">
          <a:extLst>
            <a:ext uri="{FF2B5EF4-FFF2-40B4-BE49-F238E27FC236}">
              <a16:creationId xmlns:a16="http://schemas.microsoft.com/office/drawing/2014/main" id="{91C68294-45A4-48E9-92AF-21C326EFECEE}"/>
            </a:ext>
          </a:extLst>
        </xdr:cNvPr>
        <xdr:cNvCxnSpPr/>
      </xdr:nvCxnSpPr>
      <xdr:spPr>
        <a:xfrm>
          <a:off x="14592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9" name="楕円 428">
          <a:extLst>
            <a:ext uri="{FF2B5EF4-FFF2-40B4-BE49-F238E27FC236}">
              <a16:creationId xmlns:a16="http://schemas.microsoft.com/office/drawing/2014/main" id="{01DFFFAB-F1CE-4D5E-AC98-F1F1AEBCAA53}"/>
            </a:ext>
          </a:extLst>
        </xdr:cNvPr>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37</xdr:row>
      <xdr:rowOff>131445</xdr:rowOff>
    </xdr:to>
    <xdr:cxnSp macro="">
      <xdr:nvCxnSpPr>
        <xdr:cNvPr id="430" name="直線コネクタ 429">
          <a:extLst>
            <a:ext uri="{FF2B5EF4-FFF2-40B4-BE49-F238E27FC236}">
              <a16:creationId xmlns:a16="http://schemas.microsoft.com/office/drawing/2014/main" id="{030066B0-DC0F-451A-B22D-B97E1AB6216A}"/>
            </a:ext>
          </a:extLst>
        </xdr:cNvPr>
        <xdr:cNvCxnSpPr/>
      </xdr:nvCxnSpPr>
      <xdr:spPr>
        <a:xfrm>
          <a:off x="13703300" y="6475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431" name="n_1aveValue【一般廃棄物処理施設】&#10;有形固定資産減価償却率">
          <a:extLst>
            <a:ext uri="{FF2B5EF4-FFF2-40B4-BE49-F238E27FC236}">
              <a16:creationId xmlns:a16="http://schemas.microsoft.com/office/drawing/2014/main" id="{2D5F0781-70D8-48F1-BC0E-9197D7A4D49D}"/>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2" name="n_2aveValue【一般廃棄物処理施設】&#10;有形固定資産減価償却率">
          <a:extLst>
            <a:ext uri="{FF2B5EF4-FFF2-40B4-BE49-F238E27FC236}">
              <a16:creationId xmlns:a16="http://schemas.microsoft.com/office/drawing/2014/main" id="{44969A79-51C1-4467-BF78-A173EB435E2E}"/>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64D8EF0F-D834-483B-BD06-60CBC0E8BB5C}"/>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4AF5C60D-4E62-407D-B170-87A9E987FA59}"/>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9554C45C-512E-4EED-A393-D8FB4AD3F94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36" name="n_2mainValue【一般廃棄物処理施設】&#10;有形固定資産減価償却率">
          <a:extLst>
            <a:ext uri="{FF2B5EF4-FFF2-40B4-BE49-F238E27FC236}">
              <a16:creationId xmlns:a16="http://schemas.microsoft.com/office/drawing/2014/main" id="{EC4078F3-9BF8-4C17-9DDD-CBA14EFC9522}"/>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37" name="n_3mainValue【一般廃棄物処理施設】&#10;有形固定資産減価償却率">
          <a:extLst>
            <a:ext uri="{FF2B5EF4-FFF2-40B4-BE49-F238E27FC236}">
              <a16:creationId xmlns:a16="http://schemas.microsoft.com/office/drawing/2014/main" id="{D8B44C63-D5B1-45DA-B36E-981EE7EA90BF}"/>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a:extLst>
            <a:ext uri="{FF2B5EF4-FFF2-40B4-BE49-F238E27FC236}">
              <a16:creationId xmlns:a16="http://schemas.microsoft.com/office/drawing/2014/main" id="{3D6056A0-F2A2-431A-AEFA-B76265D360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a:extLst>
            <a:ext uri="{FF2B5EF4-FFF2-40B4-BE49-F238E27FC236}">
              <a16:creationId xmlns:a16="http://schemas.microsoft.com/office/drawing/2014/main" id="{51E1D4B4-EB39-4B79-AE8D-4439BA9DF7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a:extLst>
            <a:ext uri="{FF2B5EF4-FFF2-40B4-BE49-F238E27FC236}">
              <a16:creationId xmlns:a16="http://schemas.microsoft.com/office/drawing/2014/main" id="{6E29C4C1-E466-4001-904A-E45323E2D2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a:extLst>
            <a:ext uri="{FF2B5EF4-FFF2-40B4-BE49-F238E27FC236}">
              <a16:creationId xmlns:a16="http://schemas.microsoft.com/office/drawing/2014/main" id="{53ECC8DC-C668-4718-8DBA-4B353D2E81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a:extLst>
            <a:ext uri="{FF2B5EF4-FFF2-40B4-BE49-F238E27FC236}">
              <a16:creationId xmlns:a16="http://schemas.microsoft.com/office/drawing/2014/main" id="{D3D3CA2B-36BD-4F4F-9452-68C991CB55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a:extLst>
            <a:ext uri="{FF2B5EF4-FFF2-40B4-BE49-F238E27FC236}">
              <a16:creationId xmlns:a16="http://schemas.microsoft.com/office/drawing/2014/main" id="{6DDD6693-26DA-40A7-8BA6-B76C7F38E6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a:extLst>
            <a:ext uri="{FF2B5EF4-FFF2-40B4-BE49-F238E27FC236}">
              <a16:creationId xmlns:a16="http://schemas.microsoft.com/office/drawing/2014/main" id="{E99DC7AD-A6E4-4FAB-A55E-087E465050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a:extLst>
            <a:ext uri="{FF2B5EF4-FFF2-40B4-BE49-F238E27FC236}">
              <a16:creationId xmlns:a16="http://schemas.microsoft.com/office/drawing/2014/main" id="{6BE22FCE-5703-401A-B24B-082C932EAC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a:extLst>
            <a:ext uri="{FF2B5EF4-FFF2-40B4-BE49-F238E27FC236}">
              <a16:creationId xmlns:a16="http://schemas.microsoft.com/office/drawing/2014/main" id="{F9430B41-8F67-4F3E-94FA-92BD4E03D3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a:extLst>
            <a:ext uri="{FF2B5EF4-FFF2-40B4-BE49-F238E27FC236}">
              <a16:creationId xmlns:a16="http://schemas.microsoft.com/office/drawing/2014/main" id="{E28593F7-9A12-48BE-9EC4-509FB47AAC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8" name="直線コネクタ 447">
          <a:extLst>
            <a:ext uri="{FF2B5EF4-FFF2-40B4-BE49-F238E27FC236}">
              <a16:creationId xmlns:a16="http://schemas.microsoft.com/office/drawing/2014/main" id="{71ECE0AF-EA1A-4958-8F83-3A3FF72060F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9" name="テキスト ボックス 448">
          <a:extLst>
            <a:ext uri="{FF2B5EF4-FFF2-40B4-BE49-F238E27FC236}">
              <a16:creationId xmlns:a16="http://schemas.microsoft.com/office/drawing/2014/main" id="{CE1B007D-B011-4BE0-B7A7-28E4EE5C27D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0" name="直線コネクタ 449">
          <a:extLst>
            <a:ext uri="{FF2B5EF4-FFF2-40B4-BE49-F238E27FC236}">
              <a16:creationId xmlns:a16="http://schemas.microsoft.com/office/drawing/2014/main" id="{5ABD5CDF-565B-4D2D-A328-8AAB5D0FAD7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1" name="テキスト ボックス 450">
          <a:extLst>
            <a:ext uri="{FF2B5EF4-FFF2-40B4-BE49-F238E27FC236}">
              <a16:creationId xmlns:a16="http://schemas.microsoft.com/office/drawing/2014/main" id="{D9AEA8D5-8508-49DD-B2DC-2B9FF307F45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2" name="直線コネクタ 451">
          <a:extLst>
            <a:ext uri="{FF2B5EF4-FFF2-40B4-BE49-F238E27FC236}">
              <a16:creationId xmlns:a16="http://schemas.microsoft.com/office/drawing/2014/main" id="{1B5F2AE9-7720-482A-901C-FCBF74040E0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3" name="テキスト ボックス 452">
          <a:extLst>
            <a:ext uri="{FF2B5EF4-FFF2-40B4-BE49-F238E27FC236}">
              <a16:creationId xmlns:a16="http://schemas.microsoft.com/office/drawing/2014/main" id="{7758D764-B902-483A-83AA-D8BD0E073B5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4" name="直線コネクタ 453">
          <a:extLst>
            <a:ext uri="{FF2B5EF4-FFF2-40B4-BE49-F238E27FC236}">
              <a16:creationId xmlns:a16="http://schemas.microsoft.com/office/drawing/2014/main" id="{B097933F-9D1C-4997-B8BD-3C7B2F88E87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5" name="テキスト ボックス 454">
          <a:extLst>
            <a:ext uri="{FF2B5EF4-FFF2-40B4-BE49-F238E27FC236}">
              <a16:creationId xmlns:a16="http://schemas.microsoft.com/office/drawing/2014/main" id="{3EFC0502-01DC-4A3A-8115-3254868F5A8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6" name="直線コネクタ 455">
          <a:extLst>
            <a:ext uri="{FF2B5EF4-FFF2-40B4-BE49-F238E27FC236}">
              <a16:creationId xmlns:a16="http://schemas.microsoft.com/office/drawing/2014/main" id="{A925A28B-8EF4-4E4C-AFCD-D65B1FB85A4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7" name="テキスト ボックス 456">
          <a:extLst>
            <a:ext uri="{FF2B5EF4-FFF2-40B4-BE49-F238E27FC236}">
              <a16:creationId xmlns:a16="http://schemas.microsoft.com/office/drawing/2014/main" id="{FC6EBDF4-23D7-43D9-8D54-61EA3C8B040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8" name="直線コネクタ 457">
          <a:extLst>
            <a:ext uri="{FF2B5EF4-FFF2-40B4-BE49-F238E27FC236}">
              <a16:creationId xmlns:a16="http://schemas.microsoft.com/office/drawing/2014/main" id="{EC720EDB-28BD-4C59-9AAC-CFBBC179361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9" name="テキスト ボックス 458">
          <a:extLst>
            <a:ext uri="{FF2B5EF4-FFF2-40B4-BE49-F238E27FC236}">
              <a16:creationId xmlns:a16="http://schemas.microsoft.com/office/drawing/2014/main" id="{F665309B-9BBA-4A3D-8A50-11B78E2EEC8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61573DD9-BF4D-4885-9445-7A417F701E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a:extLst>
            <a:ext uri="{FF2B5EF4-FFF2-40B4-BE49-F238E27FC236}">
              <a16:creationId xmlns:a16="http://schemas.microsoft.com/office/drawing/2014/main" id="{EEB58309-AFF5-43D8-8449-BC5FD649C8B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a:extLst>
            <a:ext uri="{FF2B5EF4-FFF2-40B4-BE49-F238E27FC236}">
              <a16:creationId xmlns:a16="http://schemas.microsoft.com/office/drawing/2014/main" id="{8142AF1D-3179-4AB8-A164-432E9A83E5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63" name="直線コネクタ 462">
          <a:extLst>
            <a:ext uri="{FF2B5EF4-FFF2-40B4-BE49-F238E27FC236}">
              <a16:creationId xmlns:a16="http://schemas.microsoft.com/office/drawing/2014/main" id="{FAFF45AF-C7BA-4D19-A0A7-7A2A909498D5}"/>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64" name="【一般廃棄物処理施設】&#10;一人当たり有形固定資産（償却資産）額最小値テキスト">
          <a:extLst>
            <a:ext uri="{FF2B5EF4-FFF2-40B4-BE49-F238E27FC236}">
              <a16:creationId xmlns:a16="http://schemas.microsoft.com/office/drawing/2014/main" id="{4E3A5C4A-B2D3-49DF-9D01-9740535DD3DB}"/>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65" name="直線コネクタ 464">
          <a:extLst>
            <a:ext uri="{FF2B5EF4-FFF2-40B4-BE49-F238E27FC236}">
              <a16:creationId xmlns:a16="http://schemas.microsoft.com/office/drawing/2014/main" id="{30FE893D-1F22-474A-B6B6-F0E9AE562F6D}"/>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66" name="【一般廃棄物処理施設】&#10;一人当たり有形固定資産（償却資産）額最大値テキスト">
          <a:extLst>
            <a:ext uri="{FF2B5EF4-FFF2-40B4-BE49-F238E27FC236}">
              <a16:creationId xmlns:a16="http://schemas.microsoft.com/office/drawing/2014/main" id="{F349A142-E3A6-4A30-A319-97DA396BE31D}"/>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67" name="直線コネクタ 466">
          <a:extLst>
            <a:ext uri="{FF2B5EF4-FFF2-40B4-BE49-F238E27FC236}">
              <a16:creationId xmlns:a16="http://schemas.microsoft.com/office/drawing/2014/main" id="{E2C7D1C2-A69B-4995-B39C-04F989628C6C}"/>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68" name="【一般廃棄物処理施設】&#10;一人当たり有形固定資産（償却資産）額平均値テキスト">
          <a:extLst>
            <a:ext uri="{FF2B5EF4-FFF2-40B4-BE49-F238E27FC236}">
              <a16:creationId xmlns:a16="http://schemas.microsoft.com/office/drawing/2014/main" id="{74C424BB-5BF4-4ACB-9278-D7C78F5BDB05}"/>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69" name="フローチャート: 判断 468">
          <a:extLst>
            <a:ext uri="{FF2B5EF4-FFF2-40B4-BE49-F238E27FC236}">
              <a16:creationId xmlns:a16="http://schemas.microsoft.com/office/drawing/2014/main" id="{2D6F579D-7893-48C1-837F-D5624B43696E}"/>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70" name="フローチャート: 判断 469">
          <a:extLst>
            <a:ext uri="{FF2B5EF4-FFF2-40B4-BE49-F238E27FC236}">
              <a16:creationId xmlns:a16="http://schemas.microsoft.com/office/drawing/2014/main" id="{8C3845EA-C405-4799-9CCB-DA8EE31894D9}"/>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71" name="フローチャート: 判断 470">
          <a:extLst>
            <a:ext uri="{FF2B5EF4-FFF2-40B4-BE49-F238E27FC236}">
              <a16:creationId xmlns:a16="http://schemas.microsoft.com/office/drawing/2014/main" id="{B6F7C0BC-FFC4-4A5B-869E-AFA55E5D06DB}"/>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72" name="フローチャート: 判断 471">
          <a:extLst>
            <a:ext uri="{FF2B5EF4-FFF2-40B4-BE49-F238E27FC236}">
              <a16:creationId xmlns:a16="http://schemas.microsoft.com/office/drawing/2014/main" id="{88EAACF1-67CF-422A-8657-0C24CB1FE579}"/>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73" name="フローチャート: 判断 472">
          <a:extLst>
            <a:ext uri="{FF2B5EF4-FFF2-40B4-BE49-F238E27FC236}">
              <a16:creationId xmlns:a16="http://schemas.microsoft.com/office/drawing/2014/main" id="{AC4FCC21-49BE-4855-99E3-CF68AC031EB7}"/>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522A2D77-5BD7-46B4-A40C-89025D96AB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0235BF0-8A1E-4505-954D-E7C113FD50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9A03B7E1-F87A-4837-BBD7-2C3D4A0A3A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2B40AFF0-7F82-473C-825F-F7A1794B00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833C495B-32A0-432B-AEE2-8EC1A88EDC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133410</xdr:rowOff>
    </xdr:from>
    <xdr:to>
      <xdr:col>116</xdr:col>
      <xdr:colOff>114300</xdr:colOff>
      <xdr:row>40</xdr:row>
      <xdr:rowOff>63560</xdr:rowOff>
    </xdr:to>
    <xdr:sp macro="" textlink="">
      <xdr:nvSpPr>
        <xdr:cNvPr id="479" name="楕円 478">
          <a:extLst>
            <a:ext uri="{FF2B5EF4-FFF2-40B4-BE49-F238E27FC236}">
              <a16:creationId xmlns:a16="http://schemas.microsoft.com/office/drawing/2014/main" id="{5CD9BF07-EB2B-4B2F-8582-AAD2FF81CE7B}"/>
            </a:ext>
          </a:extLst>
        </xdr:cNvPr>
        <xdr:cNvSpPr/>
      </xdr:nvSpPr>
      <xdr:spPr>
        <a:xfrm>
          <a:off x="22110700" y="68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156287</xdr:rowOff>
    </xdr:from>
    <xdr:ext cx="599010" cy="259045"/>
    <xdr:sp macro="" textlink="">
      <xdr:nvSpPr>
        <xdr:cNvPr id="480" name="【一般廃棄物処理施設】&#10;一人当たり有形固定資産（償却資産）額該当値テキスト">
          <a:extLst>
            <a:ext uri="{FF2B5EF4-FFF2-40B4-BE49-F238E27FC236}">
              <a16:creationId xmlns:a16="http://schemas.microsoft.com/office/drawing/2014/main" id="{0E6EDD83-7ED9-4FA3-A0BB-1D29A07A44A5}"/>
            </a:ext>
          </a:extLst>
        </xdr:cNvPr>
        <xdr:cNvSpPr txBox="1"/>
      </xdr:nvSpPr>
      <xdr:spPr>
        <a:xfrm>
          <a:off x="22199600" y="66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128423</xdr:rowOff>
    </xdr:from>
    <xdr:to>
      <xdr:col>112</xdr:col>
      <xdr:colOff>38100</xdr:colOff>
      <xdr:row>40</xdr:row>
      <xdr:rowOff>58573</xdr:rowOff>
    </xdr:to>
    <xdr:sp macro="" textlink="">
      <xdr:nvSpPr>
        <xdr:cNvPr id="481" name="楕円 480">
          <a:extLst>
            <a:ext uri="{FF2B5EF4-FFF2-40B4-BE49-F238E27FC236}">
              <a16:creationId xmlns:a16="http://schemas.microsoft.com/office/drawing/2014/main" id="{723548ED-06A1-4F48-BBD6-C8E350709BC6}"/>
            </a:ext>
          </a:extLst>
        </xdr:cNvPr>
        <xdr:cNvSpPr/>
      </xdr:nvSpPr>
      <xdr:spPr>
        <a:xfrm>
          <a:off x="21272500" y="68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7773</xdr:rowOff>
    </xdr:from>
    <xdr:to>
      <xdr:col>116</xdr:col>
      <xdr:colOff>63500</xdr:colOff>
      <xdr:row>40</xdr:row>
      <xdr:rowOff>12760</xdr:rowOff>
    </xdr:to>
    <xdr:cxnSp macro="">
      <xdr:nvCxnSpPr>
        <xdr:cNvPr id="482" name="直線コネクタ 481">
          <a:extLst>
            <a:ext uri="{FF2B5EF4-FFF2-40B4-BE49-F238E27FC236}">
              <a16:creationId xmlns:a16="http://schemas.microsoft.com/office/drawing/2014/main" id="{709D0DD7-6349-4258-8C07-E2675D474720}"/>
            </a:ext>
          </a:extLst>
        </xdr:cNvPr>
        <xdr:cNvCxnSpPr/>
      </xdr:nvCxnSpPr>
      <xdr:spPr>
        <a:xfrm>
          <a:off x="21323300" y="6865773"/>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127192</xdr:rowOff>
    </xdr:from>
    <xdr:to>
      <xdr:col>107</xdr:col>
      <xdr:colOff>101600</xdr:colOff>
      <xdr:row>40</xdr:row>
      <xdr:rowOff>57342</xdr:rowOff>
    </xdr:to>
    <xdr:sp macro="" textlink="">
      <xdr:nvSpPr>
        <xdr:cNvPr id="483" name="楕円 482">
          <a:extLst>
            <a:ext uri="{FF2B5EF4-FFF2-40B4-BE49-F238E27FC236}">
              <a16:creationId xmlns:a16="http://schemas.microsoft.com/office/drawing/2014/main" id="{BC71448E-DBB4-459B-8768-6A2F1F307DD0}"/>
            </a:ext>
          </a:extLst>
        </xdr:cNvPr>
        <xdr:cNvSpPr/>
      </xdr:nvSpPr>
      <xdr:spPr>
        <a:xfrm>
          <a:off x="20383500" y="68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6542</xdr:rowOff>
    </xdr:from>
    <xdr:to>
      <xdr:col>111</xdr:col>
      <xdr:colOff>177800</xdr:colOff>
      <xdr:row>40</xdr:row>
      <xdr:rowOff>7773</xdr:rowOff>
    </xdr:to>
    <xdr:cxnSp macro="">
      <xdr:nvCxnSpPr>
        <xdr:cNvPr id="484" name="直線コネクタ 483">
          <a:extLst>
            <a:ext uri="{FF2B5EF4-FFF2-40B4-BE49-F238E27FC236}">
              <a16:creationId xmlns:a16="http://schemas.microsoft.com/office/drawing/2014/main" id="{5493122D-8486-4715-8615-80333FF0C87D}"/>
            </a:ext>
          </a:extLst>
        </xdr:cNvPr>
        <xdr:cNvCxnSpPr/>
      </xdr:nvCxnSpPr>
      <xdr:spPr>
        <a:xfrm>
          <a:off x="20434300" y="686454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121030</xdr:rowOff>
    </xdr:from>
    <xdr:to>
      <xdr:col>102</xdr:col>
      <xdr:colOff>165100</xdr:colOff>
      <xdr:row>40</xdr:row>
      <xdr:rowOff>51180</xdr:rowOff>
    </xdr:to>
    <xdr:sp macro="" textlink="">
      <xdr:nvSpPr>
        <xdr:cNvPr id="485" name="楕円 484">
          <a:extLst>
            <a:ext uri="{FF2B5EF4-FFF2-40B4-BE49-F238E27FC236}">
              <a16:creationId xmlns:a16="http://schemas.microsoft.com/office/drawing/2014/main" id="{E338F7B8-75F8-4C5C-A672-292674DCD277}"/>
            </a:ext>
          </a:extLst>
        </xdr:cNvPr>
        <xdr:cNvSpPr/>
      </xdr:nvSpPr>
      <xdr:spPr>
        <a:xfrm>
          <a:off x="19494500" y="6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380</xdr:rowOff>
    </xdr:from>
    <xdr:to>
      <xdr:col>107</xdr:col>
      <xdr:colOff>50800</xdr:colOff>
      <xdr:row>40</xdr:row>
      <xdr:rowOff>6542</xdr:rowOff>
    </xdr:to>
    <xdr:cxnSp macro="">
      <xdr:nvCxnSpPr>
        <xdr:cNvPr id="486" name="直線コネクタ 485">
          <a:extLst>
            <a:ext uri="{FF2B5EF4-FFF2-40B4-BE49-F238E27FC236}">
              <a16:creationId xmlns:a16="http://schemas.microsoft.com/office/drawing/2014/main" id="{4B76C679-5AA8-490D-8331-FD00BFC9C082}"/>
            </a:ext>
          </a:extLst>
        </xdr:cNvPr>
        <xdr:cNvCxnSpPr/>
      </xdr:nvCxnSpPr>
      <xdr:spPr>
        <a:xfrm>
          <a:off x="19545300" y="6858380"/>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87" name="n_1aveValue【一般廃棄物処理施設】&#10;一人当たり有形固定資産（償却資産）額">
          <a:extLst>
            <a:ext uri="{FF2B5EF4-FFF2-40B4-BE49-F238E27FC236}">
              <a16:creationId xmlns:a16="http://schemas.microsoft.com/office/drawing/2014/main" id="{9527106D-325B-4106-8B4A-BE11F912C616}"/>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88" name="n_2aveValue【一般廃棄物処理施設】&#10;一人当たり有形固定資産（償却資産）額">
          <a:extLst>
            <a:ext uri="{FF2B5EF4-FFF2-40B4-BE49-F238E27FC236}">
              <a16:creationId xmlns:a16="http://schemas.microsoft.com/office/drawing/2014/main" id="{C528B2EF-059C-409F-B634-D05FAFBB6BB6}"/>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89" name="n_3aveValue【一般廃棄物処理施設】&#10;一人当たり有形固定資産（償却資産）額">
          <a:extLst>
            <a:ext uri="{FF2B5EF4-FFF2-40B4-BE49-F238E27FC236}">
              <a16:creationId xmlns:a16="http://schemas.microsoft.com/office/drawing/2014/main" id="{BFE0D796-E3F8-4FE2-B7DA-BC62E5FDCF7D}"/>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90" name="n_4aveValue【一般廃棄物処理施設】&#10;一人当たり有形固定資産（償却資産）額">
          <a:extLst>
            <a:ext uri="{FF2B5EF4-FFF2-40B4-BE49-F238E27FC236}">
              <a16:creationId xmlns:a16="http://schemas.microsoft.com/office/drawing/2014/main" id="{26018721-A247-4EA5-8CBC-64AF0DB2B1EC}"/>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75100</xdr:rowOff>
    </xdr:from>
    <xdr:ext cx="599010" cy="259045"/>
    <xdr:sp macro="" textlink="">
      <xdr:nvSpPr>
        <xdr:cNvPr id="491" name="n_1mainValue【一般廃棄物処理施設】&#10;一人当たり有形固定資産（償却資産）額">
          <a:extLst>
            <a:ext uri="{FF2B5EF4-FFF2-40B4-BE49-F238E27FC236}">
              <a16:creationId xmlns:a16="http://schemas.microsoft.com/office/drawing/2014/main" id="{FF0F1F6C-EB48-40E0-BBA5-12BCE59D74E9}"/>
            </a:ext>
          </a:extLst>
        </xdr:cNvPr>
        <xdr:cNvSpPr txBox="1"/>
      </xdr:nvSpPr>
      <xdr:spPr>
        <a:xfrm>
          <a:off x="21011095" y="65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73869</xdr:rowOff>
    </xdr:from>
    <xdr:ext cx="599010" cy="259045"/>
    <xdr:sp macro="" textlink="">
      <xdr:nvSpPr>
        <xdr:cNvPr id="492" name="n_2mainValue【一般廃棄物処理施設】&#10;一人当たり有形固定資産（償却資産）額">
          <a:extLst>
            <a:ext uri="{FF2B5EF4-FFF2-40B4-BE49-F238E27FC236}">
              <a16:creationId xmlns:a16="http://schemas.microsoft.com/office/drawing/2014/main" id="{76B9515A-F2E7-41AA-B585-710DC8AC722B}"/>
            </a:ext>
          </a:extLst>
        </xdr:cNvPr>
        <xdr:cNvSpPr txBox="1"/>
      </xdr:nvSpPr>
      <xdr:spPr>
        <a:xfrm>
          <a:off x="20134795" y="65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67707</xdr:rowOff>
    </xdr:from>
    <xdr:ext cx="599010" cy="259045"/>
    <xdr:sp macro="" textlink="">
      <xdr:nvSpPr>
        <xdr:cNvPr id="493" name="n_3mainValue【一般廃棄物処理施設】&#10;一人当たり有形固定資産（償却資産）額">
          <a:extLst>
            <a:ext uri="{FF2B5EF4-FFF2-40B4-BE49-F238E27FC236}">
              <a16:creationId xmlns:a16="http://schemas.microsoft.com/office/drawing/2014/main" id="{039397D8-AF94-4F4D-9A54-D99F24A8F47A}"/>
            </a:ext>
          </a:extLst>
        </xdr:cNvPr>
        <xdr:cNvSpPr txBox="1"/>
      </xdr:nvSpPr>
      <xdr:spPr>
        <a:xfrm>
          <a:off x="19245795" y="6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01AD400A-8F48-44E6-B698-ECCA669AD0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D8EFC0E3-D865-480F-82C3-E0C3FC43C2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E8D8892E-E1D6-4421-8FCE-DC0CFD9F20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7D965883-B5B1-4D5B-B51D-4EA8211797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EA1F2A07-DBA8-4F21-8D86-BBDFFE939D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A7F192A6-28CF-4923-A0C3-62056F9D89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92C74F2E-1A81-4F4C-A62F-5AAD8A6710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5F5F60B9-E6E0-41F3-9B64-950DC7D86E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2BA034A7-EB39-42DC-851E-9C545DBCEF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4B2BC002-6104-4506-8FD5-035313C396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a:extLst>
            <a:ext uri="{FF2B5EF4-FFF2-40B4-BE49-F238E27FC236}">
              <a16:creationId xmlns:a16="http://schemas.microsoft.com/office/drawing/2014/main" id="{65C1F077-E39E-485C-A124-664B8CA0FA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5" name="直線コネクタ 504">
          <a:extLst>
            <a:ext uri="{FF2B5EF4-FFF2-40B4-BE49-F238E27FC236}">
              <a16:creationId xmlns:a16="http://schemas.microsoft.com/office/drawing/2014/main" id="{32F3F889-4869-4B98-BBC1-A5E3960F8AF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6" name="テキスト ボックス 505">
          <a:extLst>
            <a:ext uri="{FF2B5EF4-FFF2-40B4-BE49-F238E27FC236}">
              <a16:creationId xmlns:a16="http://schemas.microsoft.com/office/drawing/2014/main" id="{D27FEED9-710B-49C8-8608-BD28F38CAAC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7" name="直線コネクタ 506">
          <a:extLst>
            <a:ext uri="{FF2B5EF4-FFF2-40B4-BE49-F238E27FC236}">
              <a16:creationId xmlns:a16="http://schemas.microsoft.com/office/drawing/2014/main" id="{9D97A808-107D-4C13-96E3-1849BAFE9D9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8" name="テキスト ボックス 507">
          <a:extLst>
            <a:ext uri="{FF2B5EF4-FFF2-40B4-BE49-F238E27FC236}">
              <a16:creationId xmlns:a16="http://schemas.microsoft.com/office/drawing/2014/main" id="{52ECB2FB-E145-4A94-828B-854B4CB742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9" name="直線コネクタ 508">
          <a:extLst>
            <a:ext uri="{FF2B5EF4-FFF2-40B4-BE49-F238E27FC236}">
              <a16:creationId xmlns:a16="http://schemas.microsoft.com/office/drawing/2014/main" id="{02BAFF9D-2BA1-4CAD-9B2B-0AF2A73CCE8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0" name="テキスト ボックス 509">
          <a:extLst>
            <a:ext uri="{FF2B5EF4-FFF2-40B4-BE49-F238E27FC236}">
              <a16:creationId xmlns:a16="http://schemas.microsoft.com/office/drawing/2014/main" id="{4469605F-3718-4305-BC49-F2ACDBE520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1" name="直線コネクタ 510">
          <a:extLst>
            <a:ext uri="{FF2B5EF4-FFF2-40B4-BE49-F238E27FC236}">
              <a16:creationId xmlns:a16="http://schemas.microsoft.com/office/drawing/2014/main" id="{ABBF4212-6A96-4684-AF31-C513B232D25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2" name="テキスト ボックス 511">
          <a:extLst>
            <a:ext uri="{FF2B5EF4-FFF2-40B4-BE49-F238E27FC236}">
              <a16:creationId xmlns:a16="http://schemas.microsoft.com/office/drawing/2014/main" id="{9E23D4E0-CEB6-4C38-8738-D1A3BDDD0E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3" name="直線コネクタ 512">
          <a:extLst>
            <a:ext uri="{FF2B5EF4-FFF2-40B4-BE49-F238E27FC236}">
              <a16:creationId xmlns:a16="http://schemas.microsoft.com/office/drawing/2014/main" id="{15E62E95-DEF4-461C-9F83-3B157C67DD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4" name="テキスト ボックス 513">
          <a:extLst>
            <a:ext uri="{FF2B5EF4-FFF2-40B4-BE49-F238E27FC236}">
              <a16:creationId xmlns:a16="http://schemas.microsoft.com/office/drawing/2014/main" id="{9E8492C4-8B42-4BBE-8661-2C558BB90B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5" name="直線コネクタ 514">
          <a:extLst>
            <a:ext uri="{FF2B5EF4-FFF2-40B4-BE49-F238E27FC236}">
              <a16:creationId xmlns:a16="http://schemas.microsoft.com/office/drawing/2014/main" id="{D99D3A75-46B0-4D37-B6AE-5C2D779BFB8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6" name="テキスト ボックス 515">
          <a:extLst>
            <a:ext uri="{FF2B5EF4-FFF2-40B4-BE49-F238E27FC236}">
              <a16:creationId xmlns:a16="http://schemas.microsoft.com/office/drawing/2014/main" id="{FF348FF8-A439-4DF4-8636-535FAB9B3F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2EDD62B0-382F-4C97-8104-0847D77DA7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a:extLst>
            <a:ext uri="{FF2B5EF4-FFF2-40B4-BE49-F238E27FC236}">
              <a16:creationId xmlns:a16="http://schemas.microsoft.com/office/drawing/2014/main" id="{F542EDDD-7F43-44A3-8074-4A85F5B3D5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9" name="直線コネクタ 518">
          <a:extLst>
            <a:ext uri="{FF2B5EF4-FFF2-40B4-BE49-F238E27FC236}">
              <a16:creationId xmlns:a16="http://schemas.microsoft.com/office/drawing/2014/main" id="{C8BF1EB5-AD2A-42CB-BB6C-45B432C9F795}"/>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20" name="【保健センター・保健所】&#10;有形固定資産減価償却率最小値テキスト">
          <a:extLst>
            <a:ext uri="{FF2B5EF4-FFF2-40B4-BE49-F238E27FC236}">
              <a16:creationId xmlns:a16="http://schemas.microsoft.com/office/drawing/2014/main" id="{D6A0570C-7FE0-4A82-9F3C-95885184C0DC}"/>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21" name="直線コネクタ 520">
          <a:extLst>
            <a:ext uri="{FF2B5EF4-FFF2-40B4-BE49-F238E27FC236}">
              <a16:creationId xmlns:a16="http://schemas.microsoft.com/office/drawing/2014/main" id="{2816781E-211C-40B8-AB31-A4EF82E3F1EF}"/>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2" name="【保健センター・保健所】&#10;有形固定資産減価償却率最大値テキスト">
          <a:extLst>
            <a:ext uri="{FF2B5EF4-FFF2-40B4-BE49-F238E27FC236}">
              <a16:creationId xmlns:a16="http://schemas.microsoft.com/office/drawing/2014/main" id="{7C5BE5B2-18C8-4FCF-8157-1D66BD041D9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3" name="直線コネクタ 522">
          <a:extLst>
            <a:ext uri="{FF2B5EF4-FFF2-40B4-BE49-F238E27FC236}">
              <a16:creationId xmlns:a16="http://schemas.microsoft.com/office/drawing/2014/main" id="{D0EEE4B3-17F2-4174-AC8C-97FF3599524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24" name="【保健センター・保健所】&#10;有形固定資産減価償却率平均値テキスト">
          <a:extLst>
            <a:ext uri="{FF2B5EF4-FFF2-40B4-BE49-F238E27FC236}">
              <a16:creationId xmlns:a16="http://schemas.microsoft.com/office/drawing/2014/main" id="{6D45D5C3-4D70-4E6F-A0DC-3C5B046ED4FC}"/>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25" name="フローチャート: 判断 524">
          <a:extLst>
            <a:ext uri="{FF2B5EF4-FFF2-40B4-BE49-F238E27FC236}">
              <a16:creationId xmlns:a16="http://schemas.microsoft.com/office/drawing/2014/main" id="{691E9F82-A302-4153-A9F5-66763BC5D8B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26" name="フローチャート: 判断 525">
          <a:extLst>
            <a:ext uri="{FF2B5EF4-FFF2-40B4-BE49-F238E27FC236}">
              <a16:creationId xmlns:a16="http://schemas.microsoft.com/office/drawing/2014/main" id="{EDD26589-8762-44E9-B395-03B5E0AC121C}"/>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7" name="フローチャート: 判断 526">
          <a:extLst>
            <a:ext uri="{FF2B5EF4-FFF2-40B4-BE49-F238E27FC236}">
              <a16:creationId xmlns:a16="http://schemas.microsoft.com/office/drawing/2014/main" id="{40AB7CDD-5148-431E-BE41-615D3CD55225}"/>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8" name="フローチャート: 判断 527">
          <a:extLst>
            <a:ext uri="{FF2B5EF4-FFF2-40B4-BE49-F238E27FC236}">
              <a16:creationId xmlns:a16="http://schemas.microsoft.com/office/drawing/2014/main" id="{A1FCDD8F-3004-44BD-9B87-2D8BFB2FC578}"/>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9" name="フローチャート: 判断 528">
          <a:extLst>
            <a:ext uri="{FF2B5EF4-FFF2-40B4-BE49-F238E27FC236}">
              <a16:creationId xmlns:a16="http://schemas.microsoft.com/office/drawing/2014/main" id="{F8134738-9229-44A2-BD0B-EDBC3F8C4EFC}"/>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C32A2D12-B0F2-4FC3-8EA0-7E61DE122F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CCAF2733-0D93-4FEF-9C5A-079187062A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70354CF-822E-4E6E-A74E-516AD92E78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26AD38C-C879-4AA1-A87F-FEBB4E5231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19E7769-AC95-427F-AE86-9A5B0A0FE6A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35" name="楕円 534">
          <a:extLst>
            <a:ext uri="{FF2B5EF4-FFF2-40B4-BE49-F238E27FC236}">
              <a16:creationId xmlns:a16="http://schemas.microsoft.com/office/drawing/2014/main" id="{FB5F3578-CBAC-4E54-B8B0-CF4CAD8EA53E}"/>
            </a:ext>
          </a:extLst>
        </xdr:cNvPr>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36" name="【保健センター・保健所】&#10;有形固定資産減価償却率該当値テキスト">
          <a:extLst>
            <a:ext uri="{FF2B5EF4-FFF2-40B4-BE49-F238E27FC236}">
              <a16:creationId xmlns:a16="http://schemas.microsoft.com/office/drawing/2014/main" id="{E66C29FE-9179-49D9-88DF-A411784B286C}"/>
            </a:ext>
          </a:extLst>
        </xdr:cNvPr>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537" name="楕円 536">
          <a:extLst>
            <a:ext uri="{FF2B5EF4-FFF2-40B4-BE49-F238E27FC236}">
              <a16:creationId xmlns:a16="http://schemas.microsoft.com/office/drawing/2014/main" id="{23C4887F-B562-4921-83B8-B8206E1EDE9C}"/>
            </a:ext>
          </a:extLst>
        </xdr:cNvPr>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538" name="直線コネクタ 537">
          <a:extLst>
            <a:ext uri="{FF2B5EF4-FFF2-40B4-BE49-F238E27FC236}">
              <a16:creationId xmlns:a16="http://schemas.microsoft.com/office/drawing/2014/main" id="{DFD861FC-32D9-42FB-A5A8-975001928A86}"/>
            </a:ext>
          </a:extLst>
        </xdr:cNvPr>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39" name="楕円 538">
          <a:extLst>
            <a:ext uri="{FF2B5EF4-FFF2-40B4-BE49-F238E27FC236}">
              <a16:creationId xmlns:a16="http://schemas.microsoft.com/office/drawing/2014/main" id="{DF8CABB5-0D2C-482A-87DC-6B745C8152DE}"/>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540" name="直線コネクタ 539">
          <a:extLst>
            <a:ext uri="{FF2B5EF4-FFF2-40B4-BE49-F238E27FC236}">
              <a16:creationId xmlns:a16="http://schemas.microsoft.com/office/drawing/2014/main" id="{B392CB55-3500-4249-BFA3-D1E8149EDFDC}"/>
            </a:ext>
          </a:extLst>
        </xdr:cNvPr>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541" name="楕円 540">
          <a:extLst>
            <a:ext uri="{FF2B5EF4-FFF2-40B4-BE49-F238E27FC236}">
              <a16:creationId xmlns:a16="http://schemas.microsoft.com/office/drawing/2014/main" id="{94AFD699-E446-489E-A2EF-72000CB11483}"/>
            </a:ext>
          </a:extLst>
        </xdr:cNvPr>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542" name="直線コネクタ 541">
          <a:extLst>
            <a:ext uri="{FF2B5EF4-FFF2-40B4-BE49-F238E27FC236}">
              <a16:creationId xmlns:a16="http://schemas.microsoft.com/office/drawing/2014/main" id="{A5E50CA3-C3CB-46C7-B268-7CF97DE4BA55}"/>
            </a:ext>
          </a:extLst>
        </xdr:cNvPr>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3" name="n_1aveValue【保健センター・保健所】&#10;有形固定資産減価償却率">
          <a:extLst>
            <a:ext uri="{FF2B5EF4-FFF2-40B4-BE49-F238E27FC236}">
              <a16:creationId xmlns:a16="http://schemas.microsoft.com/office/drawing/2014/main" id="{0AFCA1C7-BECC-482B-91BF-1E09E699DCA3}"/>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44" name="n_2aveValue【保健センター・保健所】&#10;有形固定資産減価償却率">
          <a:extLst>
            <a:ext uri="{FF2B5EF4-FFF2-40B4-BE49-F238E27FC236}">
              <a16:creationId xmlns:a16="http://schemas.microsoft.com/office/drawing/2014/main" id="{AB3F66E7-74FC-4782-A238-ACCBA09C0CA9}"/>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45" name="n_3aveValue【保健センター・保健所】&#10;有形固定資産減価償却率">
          <a:extLst>
            <a:ext uri="{FF2B5EF4-FFF2-40B4-BE49-F238E27FC236}">
              <a16:creationId xmlns:a16="http://schemas.microsoft.com/office/drawing/2014/main" id="{3252EFC3-EB87-4689-8737-D428F6192E69}"/>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46" name="n_4aveValue【保健センター・保健所】&#10;有形固定資産減価償却率">
          <a:extLst>
            <a:ext uri="{FF2B5EF4-FFF2-40B4-BE49-F238E27FC236}">
              <a16:creationId xmlns:a16="http://schemas.microsoft.com/office/drawing/2014/main" id="{60318FA3-A58B-4EF2-8D81-5DE905328C0B}"/>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547" name="n_1mainValue【保健センター・保健所】&#10;有形固定資産減価償却率">
          <a:extLst>
            <a:ext uri="{FF2B5EF4-FFF2-40B4-BE49-F238E27FC236}">
              <a16:creationId xmlns:a16="http://schemas.microsoft.com/office/drawing/2014/main" id="{9D7D59BD-6EE9-4197-AC74-5F28204CDD12}"/>
            </a:ext>
          </a:extLst>
        </xdr:cNvPr>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48" name="n_2mainValue【保健センター・保健所】&#10;有形固定資産減価償却率">
          <a:extLst>
            <a:ext uri="{FF2B5EF4-FFF2-40B4-BE49-F238E27FC236}">
              <a16:creationId xmlns:a16="http://schemas.microsoft.com/office/drawing/2014/main" id="{DA937235-597F-43EB-80F1-E9A78DAFFFEB}"/>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549" name="n_3mainValue【保健センター・保健所】&#10;有形固定資産減価償却率">
          <a:extLst>
            <a:ext uri="{FF2B5EF4-FFF2-40B4-BE49-F238E27FC236}">
              <a16:creationId xmlns:a16="http://schemas.microsoft.com/office/drawing/2014/main" id="{564899A8-25F3-4424-B01E-41823C792B2B}"/>
            </a:ext>
          </a:extLst>
        </xdr:cNvPr>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F7D20DDB-0685-4DD6-9720-B1DAA09FB3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22C507AD-115C-4539-95D7-8E0DADF29B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69C0024C-BAD9-4B89-842F-1F69D15F3C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DE40E529-DC17-45DA-98FA-3E5B8EC0E7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3DBEC830-8061-40D4-AA85-76FBBF2A08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306C94C3-1FAF-4DEE-AEA4-C13609B77F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B35D030D-B2D2-4443-AE0A-7913CF6745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B13BFC6F-7B48-4F25-A759-5929E8AE44B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F7F3FBA2-5414-4B77-99C9-6AECAE3BFB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CFDFCCE9-F869-4C9F-B2F8-6E9A98B2AE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0" name="直線コネクタ 559">
          <a:extLst>
            <a:ext uri="{FF2B5EF4-FFF2-40B4-BE49-F238E27FC236}">
              <a16:creationId xmlns:a16="http://schemas.microsoft.com/office/drawing/2014/main" id="{E2D4956E-1EB9-483D-B5BF-20387573F0B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1" name="テキスト ボックス 560">
          <a:extLst>
            <a:ext uri="{FF2B5EF4-FFF2-40B4-BE49-F238E27FC236}">
              <a16:creationId xmlns:a16="http://schemas.microsoft.com/office/drawing/2014/main" id="{2AF5FD42-AA6C-49F8-8584-263C2C89DA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2" name="直線コネクタ 561">
          <a:extLst>
            <a:ext uri="{FF2B5EF4-FFF2-40B4-BE49-F238E27FC236}">
              <a16:creationId xmlns:a16="http://schemas.microsoft.com/office/drawing/2014/main" id="{9D074EB7-AA36-47BD-807E-493751AF6DF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3" name="テキスト ボックス 562">
          <a:extLst>
            <a:ext uri="{FF2B5EF4-FFF2-40B4-BE49-F238E27FC236}">
              <a16:creationId xmlns:a16="http://schemas.microsoft.com/office/drawing/2014/main" id="{C0AC7EA3-2F0C-47F8-BAD2-4C956269346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a:extLst>
            <a:ext uri="{FF2B5EF4-FFF2-40B4-BE49-F238E27FC236}">
              <a16:creationId xmlns:a16="http://schemas.microsoft.com/office/drawing/2014/main" id="{70256752-73AD-45E8-9370-F3C58344B3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a:extLst>
            <a:ext uri="{FF2B5EF4-FFF2-40B4-BE49-F238E27FC236}">
              <a16:creationId xmlns:a16="http://schemas.microsoft.com/office/drawing/2014/main" id="{EE41CBB8-85C5-40B5-9C4B-29B84737567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6" name="直線コネクタ 565">
          <a:extLst>
            <a:ext uri="{FF2B5EF4-FFF2-40B4-BE49-F238E27FC236}">
              <a16:creationId xmlns:a16="http://schemas.microsoft.com/office/drawing/2014/main" id="{5591A74F-48FE-4C4C-8D8E-38AB8A5A3A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7" name="テキスト ボックス 566">
          <a:extLst>
            <a:ext uri="{FF2B5EF4-FFF2-40B4-BE49-F238E27FC236}">
              <a16:creationId xmlns:a16="http://schemas.microsoft.com/office/drawing/2014/main" id="{C9FFB614-6C76-4F10-91F4-E6490430FB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8" name="直線コネクタ 567">
          <a:extLst>
            <a:ext uri="{FF2B5EF4-FFF2-40B4-BE49-F238E27FC236}">
              <a16:creationId xmlns:a16="http://schemas.microsoft.com/office/drawing/2014/main" id="{5CEB7FB0-5AB8-4318-B3DB-1CC5D0E98D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9" name="テキスト ボックス 568">
          <a:extLst>
            <a:ext uri="{FF2B5EF4-FFF2-40B4-BE49-F238E27FC236}">
              <a16:creationId xmlns:a16="http://schemas.microsoft.com/office/drawing/2014/main" id="{9687AB15-1EE8-43C6-90EC-E9961AD194C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a:extLst>
            <a:ext uri="{FF2B5EF4-FFF2-40B4-BE49-F238E27FC236}">
              <a16:creationId xmlns:a16="http://schemas.microsoft.com/office/drawing/2014/main" id="{76C12DC3-AC8A-4AF6-855B-32E8C63600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909D76D8-14CC-42A6-8876-BB69A4C12E7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a:extLst>
            <a:ext uri="{FF2B5EF4-FFF2-40B4-BE49-F238E27FC236}">
              <a16:creationId xmlns:a16="http://schemas.microsoft.com/office/drawing/2014/main" id="{F9228F24-A517-4F1F-9FBF-0AE0B6D063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73" name="直線コネクタ 572">
          <a:extLst>
            <a:ext uri="{FF2B5EF4-FFF2-40B4-BE49-F238E27FC236}">
              <a16:creationId xmlns:a16="http://schemas.microsoft.com/office/drawing/2014/main" id="{9F06ECFB-37C2-4D68-A554-17816F3AB682}"/>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4" name="【保健センター・保健所】&#10;一人当たり面積最小値テキスト">
          <a:extLst>
            <a:ext uri="{FF2B5EF4-FFF2-40B4-BE49-F238E27FC236}">
              <a16:creationId xmlns:a16="http://schemas.microsoft.com/office/drawing/2014/main" id="{0F75E5DA-C932-4A2C-B12D-AB58C3848962}"/>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5" name="直線コネクタ 574">
          <a:extLst>
            <a:ext uri="{FF2B5EF4-FFF2-40B4-BE49-F238E27FC236}">
              <a16:creationId xmlns:a16="http://schemas.microsoft.com/office/drawing/2014/main" id="{4A1186D1-E54A-417C-BD0A-F46B0F72410D}"/>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76" name="【保健センター・保健所】&#10;一人当たり面積最大値テキスト">
          <a:extLst>
            <a:ext uri="{FF2B5EF4-FFF2-40B4-BE49-F238E27FC236}">
              <a16:creationId xmlns:a16="http://schemas.microsoft.com/office/drawing/2014/main" id="{C26BE5D4-7FBE-4EE4-9FF5-EE7370E3E289}"/>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7" name="直線コネクタ 576">
          <a:extLst>
            <a:ext uri="{FF2B5EF4-FFF2-40B4-BE49-F238E27FC236}">
              <a16:creationId xmlns:a16="http://schemas.microsoft.com/office/drawing/2014/main" id="{559416DC-C62F-4E2F-A11B-FD75DFDF9D72}"/>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8" name="【保健センター・保健所】&#10;一人当たり面積平均値テキスト">
          <a:extLst>
            <a:ext uri="{FF2B5EF4-FFF2-40B4-BE49-F238E27FC236}">
              <a16:creationId xmlns:a16="http://schemas.microsoft.com/office/drawing/2014/main" id="{C335282C-23FD-4818-A1D4-FFB1698E11E3}"/>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9" name="フローチャート: 判断 578">
          <a:extLst>
            <a:ext uri="{FF2B5EF4-FFF2-40B4-BE49-F238E27FC236}">
              <a16:creationId xmlns:a16="http://schemas.microsoft.com/office/drawing/2014/main" id="{7230EA00-4002-4E40-A722-3B39C331829C}"/>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80" name="フローチャート: 判断 579">
          <a:extLst>
            <a:ext uri="{FF2B5EF4-FFF2-40B4-BE49-F238E27FC236}">
              <a16:creationId xmlns:a16="http://schemas.microsoft.com/office/drawing/2014/main" id="{AC6C3227-F583-4A44-B943-6BA9DE24A00D}"/>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81" name="フローチャート: 判断 580">
          <a:extLst>
            <a:ext uri="{FF2B5EF4-FFF2-40B4-BE49-F238E27FC236}">
              <a16:creationId xmlns:a16="http://schemas.microsoft.com/office/drawing/2014/main" id="{ADB6E3F0-458A-49B7-BCA9-BE424966EFA3}"/>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82" name="フローチャート: 判断 581">
          <a:extLst>
            <a:ext uri="{FF2B5EF4-FFF2-40B4-BE49-F238E27FC236}">
              <a16:creationId xmlns:a16="http://schemas.microsoft.com/office/drawing/2014/main" id="{C1DBDD28-D88A-4DE6-9AAF-82A93973D241}"/>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83" name="フローチャート: 判断 582">
          <a:extLst>
            <a:ext uri="{FF2B5EF4-FFF2-40B4-BE49-F238E27FC236}">
              <a16:creationId xmlns:a16="http://schemas.microsoft.com/office/drawing/2014/main" id="{4976E5A1-F0BE-4748-80E2-EF4F0DEFCD6F}"/>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86BE5655-69A4-4E86-8912-CA974F06FD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222B1F80-03D0-422F-91A9-4278B8FEC3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2FC97AFE-8A52-442C-BB04-B97CD648BF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19F213C-1A10-429C-AC32-D73FA6851A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469B0689-A8F1-4CF2-A2FE-111AFDB205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89" name="楕円 588">
          <a:extLst>
            <a:ext uri="{FF2B5EF4-FFF2-40B4-BE49-F238E27FC236}">
              <a16:creationId xmlns:a16="http://schemas.microsoft.com/office/drawing/2014/main" id="{D7A9B3CE-E9CE-40BE-B228-CBCC49ABD99B}"/>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90" name="【保健センター・保健所】&#10;一人当たり面積該当値テキスト">
          <a:extLst>
            <a:ext uri="{FF2B5EF4-FFF2-40B4-BE49-F238E27FC236}">
              <a16:creationId xmlns:a16="http://schemas.microsoft.com/office/drawing/2014/main" id="{6639A7B7-C7B5-4ED8-B3C4-8A84B5EA9804}"/>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91" name="楕円 590">
          <a:extLst>
            <a:ext uri="{FF2B5EF4-FFF2-40B4-BE49-F238E27FC236}">
              <a16:creationId xmlns:a16="http://schemas.microsoft.com/office/drawing/2014/main" id="{80CD4AFC-7B36-4DC0-BC23-DAE8AF7C6BE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592" name="直線コネクタ 591">
          <a:extLst>
            <a:ext uri="{FF2B5EF4-FFF2-40B4-BE49-F238E27FC236}">
              <a16:creationId xmlns:a16="http://schemas.microsoft.com/office/drawing/2014/main" id="{56D7D206-95A5-4E4F-BDAC-69688A5392AE}"/>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593" name="楕円 592">
          <a:extLst>
            <a:ext uri="{FF2B5EF4-FFF2-40B4-BE49-F238E27FC236}">
              <a16:creationId xmlns:a16="http://schemas.microsoft.com/office/drawing/2014/main" id="{5E630B9C-A151-49F3-AAE4-05546D171A1B}"/>
            </a:ext>
          </a:extLst>
        </xdr:cNvPr>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163830</xdr:rowOff>
    </xdr:to>
    <xdr:cxnSp macro="">
      <xdr:nvCxnSpPr>
        <xdr:cNvPr id="594" name="直線コネクタ 593">
          <a:extLst>
            <a:ext uri="{FF2B5EF4-FFF2-40B4-BE49-F238E27FC236}">
              <a16:creationId xmlns:a16="http://schemas.microsoft.com/office/drawing/2014/main" id="{02809BF7-E7A6-45BF-BA74-A50627059BDE}"/>
            </a:ext>
          </a:extLst>
        </xdr:cNvPr>
        <xdr:cNvCxnSpPr/>
      </xdr:nvCxnSpPr>
      <xdr:spPr>
        <a:xfrm>
          <a:off x="20434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95" name="楕円 594">
          <a:extLst>
            <a:ext uri="{FF2B5EF4-FFF2-40B4-BE49-F238E27FC236}">
              <a16:creationId xmlns:a16="http://schemas.microsoft.com/office/drawing/2014/main" id="{5D3FD939-E70D-465D-B332-ED68CC30B820}"/>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596" name="直線コネクタ 595">
          <a:extLst>
            <a:ext uri="{FF2B5EF4-FFF2-40B4-BE49-F238E27FC236}">
              <a16:creationId xmlns:a16="http://schemas.microsoft.com/office/drawing/2014/main" id="{4EC13621-7033-4155-A53E-2DDFFCDF435B}"/>
            </a:ext>
          </a:extLst>
        </xdr:cNvPr>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7" name="n_1aveValue【保健センター・保健所】&#10;一人当たり面積">
          <a:extLst>
            <a:ext uri="{FF2B5EF4-FFF2-40B4-BE49-F238E27FC236}">
              <a16:creationId xmlns:a16="http://schemas.microsoft.com/office/drawing/2014/main" id="{03E75D92-9441-4CA5-ABF6-884B40EF9B25}"/>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8" name="n_2aveValue【保健センター・保健所】&#10;一人当たり面積">
          <a:extLst>
            <a:ext uri="{FF2B5EF4-FFF2-40B4-BE49-F238E27FC236}">
              <a16:creationId xmlns:a16="http://schemas.microsoft.com/office/drawing/2014/main" id="{EB4DB47A-7271-4F88-AAEA-09BF271F9BC1}"/>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9" name="n_3aveValue【保健センター・保健所】&#10;一人当たり面積">
          <a:extLst>
            <a:ext uri="{FF2B5EF4-FFF2-40B4-BE49-F238E27FC236}">
              <a16:creationId xmlns:a16="http://schemas.microsoft.com/office/drawing/2014/main" id="{8770CDD6-64D0-47BD-BCD5-36C42D575D65}"/>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00" name="n_4aveValue【保健センター・保健所】&#10;一人当たり面積">
          <a:extLst>
            <a:ext uri="{FF2B5EF4-FFF2-40B4-BE49-F238E27FC236}">
              <a16:creationId xmlns:a16="http://schemas.microsoft.com/office/drawing/2014/main" id="{25BA9D41-960C-42DB-BD31-0A6138BCF47E}"/>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01" name="n_1mainValue【保健センター・保健所】&#10;一人当たり面積">
          <a:extLst>
            <a:ext uri="{FF2B5EF4-FFF2-40B4-BE49-F238E27FC236}">
              <a16:creationId xmlns:a16="http://schemas.microsoft.com/office/drawing/2014/main" id="{1A313E84-F9A7-47C2-BCD3-20FC986F61E3}"/>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602" name="n_2mainValue【保健センター・保健所】&#10;一人当たり面積">
          <a:extLst>
            <a:ext uri="{FF2B5EF4-FFF2-40B4-BE49-F238E27FC236}">
              <a16:creationId xmlns:a16="http://schemas.microsoft.com/office/drawing/2014/main" id="{744EB0A3-2340-4744-8F36-5013A3801FAC}"/>
            </a:ext>
          </a:extLst>
        </xdr:cNvPr>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603" name="n_3mainValue【保健センター・保健所】&#10;一人当たり面積">
          <a:extLst>
            <a:ext uri="{FF2B5EF4-FFF2-40B4-BE49-F238E27FC236}">
              <a16:creationId xmlns:a16="http://schemas.microsoft.com/office/drawing/2014/main" id="{6492E402-0E7A-41FE-A939-6F0C08B66C28}"/>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ADEA1971-9079-4ECC-AEAE-E666247AE6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93C0C1E5-9AAE-46B4-A048-E578D75A6C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47ADA3FD-AC6E-4918-BFC1-549689B653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7B52E343-FAD8-49B3-B335-80113AF81A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3C2290C2-B13A-4E28-8636-1474EB9B07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D36E2B13-B9B3-4F06-BD96-1FCCC404BF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7AA51903-DDBC-45EB-B459-10396D0662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E410E12F-A2F0-4BB8-98A9-F50CAFAFD87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792B183A-41EF-4153-9ADE-F850279883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EEC9BA11-D327-4AAB-A55D-6B8832677E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FBEEF230-CF81-4099-AF10-725C41635C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a:extLst>
            <a:ext uri="{FF2B5EF4-FFF2-40B4-BE49-F238E27FC236}">
              <a16:creationId xmlns:a16="http://schemas.microsoft.com/office/drawing/2014/main" id="{F628A733-DC03-43C3-8B63-1806D6EC9F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id="{0442ED6E-EE3C-49BF-A1FF-641C619A673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a:extLst>
            <a:ext uri="{FF2B5EF4-FFF2-40B4-BE49-F238E27FC236}">
              <a16:creationId xmlns:a16="http://schemas.microsoft.com/office/drawing/2014/main" id="{76CF7565-FAC5-4FE7-8E0E-9626553607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a:extLst>
            <a:ext uri="{FF2B5EF4-FFF2-40B4-BE49-F238E27FC236}">
              <a16:creationId xmlns:a16="http://schemas.microsoft.com/office/drawing/2014/main" id="{73CB4DEC-5CAE-48D3-B99C-E5264B75DE7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a:extLst>
            <a:ext uri="{FF2B5EF4-FFF2-40B4-BE49-F238E27FC236}">
              <a16:creationId xmlns:a16="http://schemas.microsoft.com/office/drawing/2014/main" id="{B744D311-32F8-4BBC-9C9A-6CB89476324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a:extLst>
            <a:ext uri="{FF2B5EF4-FFF2-40B4-BE49-F238E27FC236}">
              <a16:creationId xmlns:a16="http://schemas.microsoft.com/office/drawing/2014/main" id="{03840D20-BDBC-442E-BD22-FEF5B9CFD20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a:extLst>
            <a:ext uri="{FF2B5EF4-FFF2-40B4-BE49-F238E27FC236}">
              <a16:creationId xmlns:a16="http://schemas.microsoft.com/office/drawing/2014/main" id="{5851FFFC-4B64-4D37-B6D3-3E68CAA1763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a:extLst>
            <a:ext uri="{FF2B5EF4-FFF2-40B4-BE49-F238E27FC236}">
              <a16:creationId xmlns:a16="http://schemas.microsoft.com/office/drawing/2014/main" id="{43D44FFC-C7BA-4868-A038-981225A00C4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a:extLst>
            <a:ext uri="{FF2B5EF4-FFF2-40B4-BE49-F238E27FC236}">
              <a16:creationId xmlns:a16="http://schemas.microsoft.com/office/drawing/2014/main" id="{DA4E22EA-4841-4450-93D1-66608697E46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a:extLst>
            <a:ext uri="{FF2B5EF4-FFF2-40B4-BE49-F238E27FC236}">
              <a16:creationId xmlns:a16="http://schemas.microsoft.com/office/drawing/2014/main" id="{170A427E-2FF9-4094-AD1A-88CF97BCECE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D48A72BC-A212-4014-8F28-BDFCB76723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a:extLst>
            <a:ext uri="{FF2B5EF4-FFF2-40B4-BE49-F238E27FC236}">
              <a16:creationId xmlns:a16="http://schemas.microsoft.com/office/drawing/2014/main" id="{F9B3B974-10AF-4B7C-8EF5-2342F41061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D7F8C92E-3622-488C-AD7A-1521F74155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8" name="直線コネクタ 627">
          <a:extLst>
            <a:ext uri="{FF2B5EF4-FFF2-40B4-BE49-F238E27FC236}">
              <a16:creationId xmlns:a16="http://schemas.microsoft.com/office/drawing/2014/main" id="{72166D83-7732-4E76-9AD9-215390634EAB}"/>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9" name="【消防施設】&#10;有形固定資産減価償却率最小値テキスト">
          <a:extLst>
            <a:ext uri="{FF2B5EF4-FFF2-40B4-BE49-F238E27FC236}">
              <a16:creationId xmlns:a16="http://schemas.microsoft.com/office/drawing/2014/main" id="{C4E57D8A-0E58-42C0-AE90-192F1CB31E3B}"/>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30" name="直線コネクタ 629">
          <a:extLst>
            <a:ext uri="{FF2B5EF4-FFF2-40B4-BE49-F238E27FC236}">
              <a16:creationId xmlns:a16="http://schemas.microsoft.com/office/drawing/2014/main" id="{3D5AAED2-9EF9-4EF7-93CE-837D6625DC78}"/>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1" name="【消防施設】&#10;有形固定資産減価償却率最大値テキスト">
          <a:extLst>
            <a:ext uri="{FF2B5EF4-FFF2-40B4-BE49-F238E27FC236}">
              <a16:creationId xmlns:a16="http://schemas.microsoft.com/office/drawing/2014/main" id="{B10C8858-A318-4D90-B6B5-F17031F72CC2}"/>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2" name="直線コネクタ 631">
          <a:extLst>
            <a:ext uri="{FF2B5EF4-FFF2-40B4-BE49-F238E27FC236}">
              <a16:creationId xmlns:a16="http://schemas.microsoft.com/office/drawing/2014/main" id="{B3CBA624-10D6-47E2-9505-32ECF80B40F4}"/>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26BE5541-C60B-40E2-A826-8F4ADC5F490E}"/>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4" name="フローチャート: 判断 633">
          <a:extLst>
            <a:ext uri="{FF2B5EF4-FFF2-40B4-BE49-F238E27FC236}">
              <a16:creationId xmlns:a16="http://schemas.microsoft.com/office/drawing/2014/main" id="{3D49094E-AB72-43CD-BED1-3F159AF25EB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5" name="フローチャート: 判断 634">
          <a:extLst>
            <a:ext uri="{FF2B5EF4-FFF2-40B4-BE49-F238E27FC236}">
              <a16:creationId xmlns:a16="http://schemas.microsoft.com/office/drawing/2014/main" id="{6E846718-79A0-45D1-AE9B-1F3735BF3967}"/>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6" name="フローチャート: 判断 635">
          <a:extLst>
            <a:ext uri="{FF2B5EF4-FFF2-40B4-BE49-F238E27FC236}">
              <a16:creationId xmlns:a16="http://schemas.microsoft.com/office/drawing/2014/main" id="{606FBC71-5429-49D4-B391-48178532A6FE}"/>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7" name="フローチャート: 判断 636">
          <a:extLst>
            <a:ext uri="{FF2B5EF4-FFF2-40B4-BE49-F238E27FC236}">
              <a16:creationId xmlns:a16="http://schemas.microsoft.com/office/drawing/2014/main" id="{63DFC103-5D19-4516-99DE-C23C4B396CC1}"/>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8" name="フローチャート: 判断 637">
          <a:extLst>
            <a:ext uri="{FF2B5EF4-FFF2-40B4-BE49-F238E27FC236}">
              <a16:creationId xmlns:a16="http://schemas.microsoft.com/office/drawing/2014/main" id="{81A305F1-BE13-46AC-B97D-2A665B7C7033}"/>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454BA2AF-FD13-42D9-8046-FC1E7C5F95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F85C6D1B-2C3E-4126-925C-599DE57232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B93C0209-8173-4FD1-B32D-B7D7D32B0E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5B76B182-7374-4F84-B465-6F52A1C0C0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9895A7ED-6C80-4138-80FB-52F1A9712C5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52070</xdr:rowOff>
    </xdr:from>
    <xdr:to>
      <xdr:col>85</xdr:col>
      <xdr:colOff>177800</xdr:colOff>
      <xdr:row>83</xdr:row>
      <xdr:rowOff>153670</xdr:rowOff>
    </xdr:to>
    <xdr:sp macro="" textlink="">
      <xdr:nvSpPr>
        <xdr:cNvPr id="644" name="楕円 643">
          <a:extLst>
            <a:ext uri="{FF2B5EF4-FFF2-40B4-BE49-F238E27FC236}">
              <a16:creationId xmlns:a16="http://schemas.microsoft.com/office/drawing/2014/main" id="{B21953DD-914A-441D-95FF-06A43C7D17D9}"/>
            </a:ext>
          </a:extLst>
        </xdr:cNvPr>
        <xdr:cNvSpPr/>
      </xdr:nvSpPr>
      <xdr:spPr>
        <a:xfrm>
          <a:off x="16268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30497</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98D1C928-C791-4CC1-AF3B-ED0AE578E471}"/>
            </a:ext>
          </a:extLst>
        </xdr:cNvPr>
        <xdr:cNvSpPr txBox="1"/>
      </xdr:nvSpPr>
      <xdr:spPr>
        <a:xfrm>
          <a:off x="16357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646" name="楕円 645">
          <a:extLst>
            <a:ext uri="{FF2B5EF4-FFF2-40B4-BE49-F238E27FC236}">
              <a16:creationId xmlns:a16="http://schemas.microsoft.com/office/drawing/2014/main" id="{8AF5C245-7702-4496-8E1D-0AFA6B4CAA99}"/>
            </a:ext>
          </a:extLst>
        </xdr:cNvPr>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80011</xdr:rowOff>
    </xdr:from>
    <xdr:to>
      <xdr:col>85</xdr:col>
      <xdr:colOff>127000</xdr:colOff>
      <xdr:row>83</xdr:row>
      <xdr:rowOff>102870</xdr:rowOff>
    </xdr:to>
    <xdr:cxnSp macro="">
      <xdr:nvCxnSpPr>
        <xdr:cNvPr id="647" name="直線コネクタ 646">
          <a:extLst>
            <a:ext uri="{FF2B5EF4-FFF2-40B4-BE49-F238E27FC236}">
              <a16:creationId xmlns:a16="http://schemas.microsoft.com/office/drawing/2014/main" id="{39114252-FA2E-4C60-8AD5-7533E769F7A7}"/>
            </a:ext>
          </a:extLst>
        </xdr:cNvPr>
        <xdr:cNvCxnSpPr/>
      </xdr:nvCxnSpPr>
      <xdr:spPr>
        <a:xfrm>
          <a:off x="15481300" y="14310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648" name="楕円 647">
          <a:extLst>
            <a:ext uri="{FF2B5EF4-FFF2-40B4-BE49-F238E27FC236}">
              <a16:creationId xmlns:a16="http://schemas.microsoft.com/office/drawing/2014/main" id="{53899A5B-5AA6-4CC5-AD96-F9B599333ACC}"/>
            </a:ext>
          </a:extLst>
        </xdr:cNvPr>
        <xdr:cNvSpPr/>
      </xdr:nvSpPr>
      <xdr:spPr>
        <a:xfrm>
          <a:off x="1454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83</xdr:row>
      <xdr:rowOff>80011</xdr:rowOff>
    </xdr:to>
    <xdr:cxnSp macro="">
      <xdr:nvCxnSpPr>
        <xdr:cNvPr id="649" name="直線コネクタ 648">
          <a:extLst>
            <a:ext uri="{FF2B5EF4-FFF2-40B4-BE49-F238E27FC236}">
              <a16:creationId xmlns:a16="http://schemas.microsoft.com/office/drawing/2014/main" id="{06498833-28F2-4919-A5C6-18394FB31480}"/>
            </a:ext>
          </a:extLst>
        </xdr:cNvPr>
        <xdr:cNvCxnSpPr/>
      </xdr:nvCxnSpPr>
      <xdr:spPr>
        <a:xfrm>
          <a:off x="14592300" y="1428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160655</xdr:rowOff>
    </xdr:from>
    <xdr:to>
      <xdr:col>72</xdr:col>
      <xdr:colOff>38100</xdr:colOff>
      <xdr:row>83</xdr:row>
      <xdr:rowOff>90805</xdr:rowOff>
    </xdr:to>
    <xdr:sp macro="" textlink="">
      <xdr:nvSpPr>
        <xdr:cNvPr id="650" name="楕円 649">
          <a:extLst>
            <a:ext uri="{FF2B5EF4-FFF2-40B4-BE49-F238E27FC236}">
              <a16:creationId xmlns:a16="http://schemas.microsoft.com/office/drawing/2014/main" id="{967DB47D-C01A-41FA-89A1-F7A3C9B2A8DD}"/>
            </a:ext>
          </a:extLst>
        </xdr:cNvPr>
        <xdr:cNvSpPr/>
      </xdr:nvSpPr>
      <xdr:spPr>
        <a:xfrm>
          <a:off x="13652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40005</xdr:rowOff>
    </xdr:from>
    <xdr:to>
      <xdr:col>76</xdr:col>
      <xdr:colOff>114300</xdr:colOff>
      <xdr:row>83</xdr:row>
      <xdr:rowOff>53339</xdr:rowOff>
    </xdr:to>
    <xdr:cxnSp macro="">
      <xdr:nvCxnSpPr>
        <xdr:cNvPr id="651" name="直線コネクタ 650">
          <a:extLst>
            <a:ext uri="{FF2B5EF4-FFF2-40B4-BE49-F238E27FC236}">
              <a16:creationId xmlns:a16="http://schemas.microsoft.com/office/drawing/2014/main" id="{30BBB682-5775-419A-A4E1-A53D10D6C11F}"/>
            </a:ext>
          </a:extLst>
        </xdr:cNvPr>
        <xdr:cNvCxnSpPr/>
      </xdr:nvCxnSpPr>
      <xdr:spPr>
        <a:xfrm>
          <a:off x="13703300" y="14270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52" name="n_1aveValue【消防施設】&#10;有形固定資産減価償却率">
          <a:extLst>
            <a:ext uri="{FF2B5EF4-FFF2-40B4-BE49-F238E27FC236}">
              <a16:creationId xmlns:a16="http://schemas.microsoft.com/office/drawing/2014/main" id="{8EA9B619-8F2B-430D-A583-8F74D94D00C4}"/>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53" name="n_2aveValue【消防施設】&#10;有形固定資産減価償却率">
          <a:extLst>
            <a:ext uri="{FF2B5EF4-FFF2-40B4-BE49-F238E27FC236}">
              <a16:creationId xmlns:a16="http://schemas.microsoft.com/office/drawing/2014/main" id="{F24DCDB5-86A3-4CE2-BD9C-31B75963B4F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54" name="n_3aveValue【消防施設】&#10;有形固定資産減価償却率">
          <a:extLst>
            <a:ext uri="{FF2B5EF4-FFF2-40B4-BE49-F238E27FC236}">
              <a16:creationId xmlns:a16="http://schemas.microsoft.com/office/drawing/2014/main" id="{E7C3EBB6-CB6C-49A2-A0BF-95BD6C0D00FC}"/>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55" name="n_4aveValue【消防施設】&#10;有形固定資産減価償却率">
          <a:extLst>
            <a:ext uri="{FF2B5EF4-FFF2-40B4-BE49-F238E27FC236}">
              <a16:creationId xmlns:a16="http://schemas.microsoft.com/office/drawing/2014/main" id="{6293F585-DA7D-4AB5-83D7-B4B50AEB9FA9}"/>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656" name="n_1mainValue【消防施設】&#10;有形固定資産減価償却率">
          <a:extLst>
            <a:ext uri="{FF2B5EF4-FFF2-40B4-BE49-F238E27FC236}">
              <a16:creationId xmlns:a16="http://schemas.microsoft.com/office/drawing/2014/main" id="{4F8E71C6-F04E-4951-B614-1CBD756BF9D4}"/>
            </a:ext>
          </a:extLst>
        </xdr:cNvPr>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657" name="n_2mainValue【消防施設】&#10;有形固定資産減価償却率">
          <a:extLst>
            <a:ext uri="{FF2B5EF4-FFF2-40B4-BE49-F238E27FC236}">
              <a16:creationId xmlns:a16="http://schemas.microsoft.com/office/drawing/2014/main" id="{33F557A3-C88A-44AC-BA1C-31CBADA0A59A}"/>
            </a:ext>
          </a:extLst>
        </xdr:cNvPr>
        <xdr:cNvSpPr txBox="1"/>
      </xdr:nvSpPr>
      <xdr:spPr>
        <a:xfrm>
          <a:off x="14389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81932</xdr:rowOff>
    </xdr:from>
    <xdr:ext cx="405111" cy="259045"/>
    <xdr:sp macro="" textlink="">
      <xdr:nvSpPr>
        <xdr:cNvPr id="658" name="n_3mainValue【消防施設】&#10;有形固定資産減価償却率">
          <a:extLst>
            <a:ext uri="{FF2B5EF4-FFF2-40B4-BE49-F238E27FC236}">
              <a16:creationId xmlns:a16="http://schemas.microsoft.com/office/drawing/2014/main" id="{74520394-F5D9-4222-9823-3FC2F4DA87A6}"/>
            </a:ext>
          </a:extLst>
        </xdr:cNvPr>
        <xdr:cNvSpPr txBox="1"/>
      </xdr:nvSpPr>
      <xdr:spPr>
        <a:xfrm>
          <a:off x="13500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D21B791F-7B39-4A73-BAE9-97A2808B91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CB1AAF5B-C46D-4C57-A0F3-8AAC021017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20F109EA-2014-449A-B985-4B4396931D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F5A1FBA1-5222-49CF-9099-9E8CCDA2D4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D6D62269-9A6C-494D-942C-48C791DA7E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B1F7932F-F080-4133-BE5E-827D3A1ACA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47047375-D672-479B-BB6F-56676A79D3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6AFE40C5-997D-49E6-8D88-AA16DA1E30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B777EA43-AF9D-4ED2-B2E8-5434C6D2C9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9CA99070-7C49-4C01-9CFA-B056C15A69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DBC88A45-A505-4535-8864-7B75C32CE0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F3F094B7-A85A-4B83-A105-24A8B7219C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E3E18366-D478-488D-A2FB-259CD688DD0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B1D9C5B8-232E-4D2C-A935-13AA91C232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AA4A4BA3-2813-4309-B0B6-AEF3C843CC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16505D42-D9B8-4D8C-97A6-32798E53D6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0797D693-B3EA-49CD-9BCA-5679721C4D7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B1A00C70-1DB0-400A-8A5E-D180FFC8FFC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A6E189B5-46A8-4AD0-98DE-F634F7969C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29C48229-C80E-4158-A210-F6EA9DBCE97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5994F706-7592-4844-BF6E-B3FCA45D75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D1631417-01D4-4F13-9997-7E2E3D2350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5F347FC8-6261-4405-A72A-A88D59C10E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2" name="直線コネクタ 681">
          <a:extLst>
            <a:ext uri="{FF2B5EF4-FFF2-40B4-BE49-F238E27FC236}">
              <a16:creationId xmlns:a16="http://schemas.microsoft.com/office/drawing/2014/main" id="{096D9565-9946-4B35-8487-2B40DA514E56}"/>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3" name="【消防施設】&#10;一人当たり面積最小値テキスト">
          <a:extLst>
            <a:ext uri="{FF2B5EF4-FFF2-40B4-BE49-F238E27FC236}">
              <a16:creationId xmlns:a16="http://schemas.microsoft.com/office/drawing/2014/main" id="{4FA4CAF8-A5C9-47B8-88EF-949B6C9BF123}"/>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4" name="直線コネクタ 683">
          <a:extLst>
            <a:ext uri="{FF2B5EF4-FFF2-40B4-BE49-F238E27FC236}">
              <a16:creationId xmlns:a16="http://schemas.microsoft.com/office/drawing/2014/main" id="{0D39C41E-94F2-4834-BCBD-D5205AB4FDE1}"/>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85" name="【消防施設】&#10;一人当たり面積最大値テキスト">
          <a:extLst>
            <a:ext uri="{FF2B5EF4-FFF2-40B4-BE49-F238E27FC236}">
              <a16:creationId xmlns:a16="http://schemas.microsoft.com/office/drawing/2014/main" id="{70F28A76-00DD-4685-BDC5-52E81632DA02}"/>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86" name="直線コネクタ 685">
          <a:extLst>
            <a:ext uri="{FF2B5EF4-FFF2-40B4-BE49-F238E27FC236}">
              <a16:creationId xmlns:a16="http://schemas.microsoft.com/office/drawing/2014/main" id="{0A53B490-61D0-4BA7-A39C-B20C4AA29C47}"/>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7" name="【消防施設】&#10;一人当たり面積平均値テキスト">
          <a:extLst>
            <a:ext uri="{FF2B5EF4-FFF2-40B4-BE49-F238E27FC236}">
              <a16:creationId xmlns:a16="http://schemas.microsoft.com/office/drawing/2014/main" id="{5CE34547-CA6D-4658-8B88-F2C01C64272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8" name="フローチャート: 判断 687">
          <a:extLst>
            <a:ext uri="{FF2B5EF4-FFF2-40B4-BE49-F238E27FC236}">
              <a16:creationId xmlns:a16="http://schemas.microsoft.com/office/drawing/2014/main" id="{88CECC50-67A6-413E-98A4-EFFE5FE90F2A}"/>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9" name="フローチャート: 判断 688">
          <a:extLst>
            <a:ext uri="{FF2B5EF4-FFF2-40B4-BE49-F238E27FC236}">
              <a16:creationId xmlns:a16="http://schemas.microsoft.com/office/drawing/2014/main" id="{A6089764-FF52-42CA-8FE5-7F2E2D3B454A}"/>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90" name="フローチャート: 判断 689">
          <a:extLst>
            <a:ext uri="{FF2B5EF4-FFF2-40B4-BE49-F238E27FC236}">
              <a16:creationId xmlns:a16="http://schemas.microsoft.com/office/drawing/2014/main" id="{1EE6F1B9-D241-4BE6-8C8D-0EE265AE25D6}"/>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1" name="フローチャート: 判断 690">
          <a:extLst>
            <a:ext uri="{FF2B5EF4-FFF2-40B4-BE49-F238E27FC236}">
              <a16:creationId xmlns:a16="http://schemas.microsoft.com/office/drawing/2014/main" id="{83765D7A-AD72-45CF-B615-9D9E7C645BFF}"/>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92" name="フローチャート: 判断 691">
          <a:extLst>
            <a:ext uri="{FF2B5EF4-FFF2-40B4-BE49-F238E27FC236}">
              <a16:creationId xmlns:a16="http://schemas.microsoft.com/office/drawing/2014/main" id="{0E9D5888-E1F2-4E10-9544-805C803B1739}"/>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C7B90BD-510A-4386-8282-36C86BA860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92CCDFF8-DCC9-46A5-8BB6-F84745FB84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FE7553D9-4111-4879-AA03-36EC0329F0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D93D586-3B21-408D-B22F-849D1F6A15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47BE3818-0A23-4E48-9638-A34977C101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698" name="楕円 697">
          <a:extLst>
            <a:ext uri="{FF2B5EF4-FFF2-40B4-BE49-F238E27FC236}">
              <a16:creationId xmlns:a16="http://schemas.microsoft.com/office/drawing/2014/main" id="{AE78F986-C377-4607-859C-D862B41C9CDD}"/>
            </a:ext>
          </a:extLst>
        </xdr:cNvPr>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85107</xdr:rowOff>
    </xdr:from>
    <xdr:ext cx="469744" cy="259045"/>
    <xdr:sp macro="" textlink="">
      <xdr:nvSpPr>
        <xdr:cNvPr id="699" name="【消防施設】&#10;一人当たり面積該当値テキスト">
          <a:extLst>
            <a:ext uri="{FF2B5EF4-FFF2-40B4-BE49-F238E27FC236}">
              <a16:creationId xmlns:a16="http://schemas.microsoft.com/office/drawing/2014/main" id="{9E59DFDC-B02C-4D69-B0B6-1A21415FEC50}"/>
            </a:ext>
          </a:extLst>
        </xdr:cNvPr>
        <xdr:cNvSpPr txBox="1"/>
      </xdr:nvSpPr>
      <xdr:spPr>
        <a:xfrm>
          <a:off x="22199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700" name="楕円 699">
          <a:extLst>
            <a:ext uri="{FF2B5EF4-FFF2-40B4-BE49-F238E27FC236}">
              <a16:creationId xmlns:a16="http://schemas.microsoft.com/office/drawing/2014/main" id="{2524FCB4-FE8A-4AAB-BC3C-A6AF5D6F2B42}"/>
            </a:ext>
          </a:extLst>
        </xdr:cNvPr>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49530</xdr:rowOff>
    </xdr:to>
    <xdr:cxnSp macro="">
      <xdr:nvCxnSpPr>
        <xdr:cNvPr id="701" name="直線コネクタ 700">
          <a:extLst>
            <a:ext uri="{FF2B5EF4-FFF2-40B4-BE49-F238E27FC236}">
              <a16:creationId xmlns:a16="http://schemas.microsoft.com/office/drawing/2014/main" id="{87390269-9624-4762-ABE3-3BB3A11AF560}"/>
            </a:ext>
          </a:extLst>
        </xdr:cNvPr>
        <xdr:cNvCxnSpPr/>
      </xdr:nvCxnSpPr>
      <xdr:spPr>
        <a:xfrm>
          <a:off x="21323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702" name="楕円 701">
          <a:extLst>
            <a:ext uri="{FF2B5EF4-FFF2-40B4-BE49-F238E27FC236}">
              <a16:creationId xmlns:a16="http://schemas.microsoft.com/office/drawing/2014/main" id="{19EC78E1-8E59-417A-8142-5A0C6779D3F9}"/>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50800</xdr:rowOff>
    </xdr:to>
    <xdr:cxnSp macro="">
      <xdr:nvCxnSpPr>
        <xdr:cNvPr id="703" name="直線コネクタ 702">
          <a:extLst>
            <a:ext uri="{FF2B5EF4-FFF2-40B4-BE49-F238E27FC236}">
              <a16:creationId xmlns:a16="http://schemas.microsoft.com/office/drawing/2014/main" id="{3E6DF598-7E4E-49C7-9469-C085797FD5BF}"/>
            </a:ext>
          </a:extLst>
        </xdr:cNvPr>
        <xdr:cNvCxnSpPr/>
      </xdr:nvCxnSpPr>
      <xdr:spPr>
        <a:xfrm flipV="1">
          <a:off x="20434300" y="1479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167639</xdr:rowOff>
    </xdr:from>
    <xdr:to>
      <xdr:col>102</xdr:col>
      <xdr:colOff>165100</xdr:colOff>
      <xdr:row>86</xdr:row>
      <xdr:rowOff>97789</xdr:rowOff>
    </xdr:to>
    <xdr:sp macro="" textlink="">
      <xdr:nvSpPr>
        <xdr:cNvPr id="704" name="楕円 703">
          <a:extLst>
            <a:ext uri="{FF2B5EF4-FFF2-40B4-BE49-F238E27FC236}">
              <a16:creationId xmlns:a16="http://schemas.microsoft.com/office/drawing/2014/main" id="{79DBE8D7-C431-46C2-AC91-8F59AC33408C}"/>
            </a:ext>
          </a:extLst>
        </xdr:cNvPr>
        <xdr:cNvSpPr/>
      </xdr:nvSpPr>
      <xdr:spPr>
        <a:xfrm>
          <a:off x="19494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46989</xdr:rowOff>
    </xdr:from>
    <xdr:to>
      <xdr:col>107</xdr:col>
      <xdr:colOff>50800</xdr:colOff>
      <xdr:row>86</xdr:row>
      <xdr:rowOff>50800</xdr:rowOff>
    </xdr:to>
    <xdr:cxnSp macro="">
      <xdr:nvCxnSpPr>
        <xdr:cNvPr id="705" name="直線コネクタ 704">
          <a:extLst>
            <a:ext uri="{FF2B5EF4-FFF2-40B4-BE49-F238E27FC236}">
              <a16:creationId xmlns:a16="http://schemas.microsoft.com/office/drawing/2014/main" id="{E23F6AE9-04C6-424C-B158-6C91A442636B}"/>
            </a:ext>
          </a:extLst>
        </xdr:cNvPr>
        <xdr:cNvCxnSpPr/>
      </xdr:nvCxnSpPr>
      <xdr:spPr>
        <a:xfrm>
          <a:off x="19545300" y="14791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06" name="n_1aveValue【消防施設】&#10;一人当たり面積">
          <a:extLst>
            <a:ext uri="{FF2B5EF4-FFF2-40B4-BE49-F238E27FC236}">
              <a16:creationId xmlns:a16="http://schemas.microsoft.com/office/drawing/2014/main" id="{0FB4C081-57A6-4669-91F0-0BFAE435AD51}"/>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7" name="n_2aveValue【消防施設】&#10;一人当たり面積">
          <a:extLst>
            <a:ext uri="{FF2B5EF4-FFF2-40B4-BE49-F238E27FC236}">
              <a16:creationId xmlns:a16="http://schemas.microsoft.com/office/drawing/2014/main" id="{0EC245C9-9690-46CE-A928-0D618DF2B575}"/>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08" name="n_3aveValue【消防施設】&#10;一人当たり面積">
          <a:extLst>
            <a:ext uri="{FF2B5EF4-FFF2-40B4-BE49-F238E27FC236}">
              <a16:creationId xmlns:a16="http://schemas.microsoft.com/office/drawing/2014/main" id="{56CAB995-3C10-423D-854D-10DE8567E01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9" name="n_4aveValue【消防施設】&#10;一人当たり面積">
          <a:extLst>
            <a:ext uri="{FF2B5EF4-FFF2-40B4-BE49-F238E27FC236}">
              <a16:creationId xmlns:a16="http://schemas.microsoft.com/office/drawing/2014/main" id="{880B7DA1-04EA-4036-9D63-912562C72394}"/>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710" name="n_1mainValue【消防施設】&#10;一人当たり面積">
          <a:extLst>
            <a:ext uri="{FF2B5EF4-FFF2-40B4-BE49-F238E27FC236}">
              <a16:creationId xmlns:a16="http://schemas.microsoft.com/office/drawing/2014/main" id="{A1636D7E-FD17-459A-B567-050C1940D34F}"/>
            </a:ext>
          </a:extLst>
        </xdr:cNvPr>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711" name="n_2mainValue【消防施設】&#10;一人当たり面積">
          <a:extLst>
            <a:ext uri="{FF2B5EF4-FFF2-40B4-BE49-F238E27FC236}">
              <a16:creationId xmlns:a16="http://schemas.microsoft.com/office/drawing/2014/main" id="{947302FD-DB33-4900-A09B-49BB98AB968E}"/>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88916</xdr:rowOff>
    </xdr:from>
    <xdr:ext cx="469744" cy="259045"/>
    <xdr:sp macro="" textlink="">
      <xdr:nvSpPr>
        <xdr:cNvPr id="712" name="n_3mainValue【消防施設】&#10;一人当たり面積">
          <a:extLst>
            <a:ext uri="{FF2B5EF4-FFF2-40B4-BE49-F238E27FC236}">
              <a16:creationId xmlns:a16="http://schemas.microsoft.com/office/drawing/2014/main" id="{1566EF06-7583-4182-B310-93D1F45DFDCF}"/>
            </a:ext>
          </a:extLst>
        </xdr:cNvPr>
        <xdr:cNvSpPr txBox="1"/>
      </xdr:nvSpPr>
      <xdr:spPr>
        <a:xfrm>
          <a:off x="19310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6FAC8508-8F2B-4042-9421-46FA5314EB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2C2282B6-7FE1-4D75-ABB4-A3511E7CD8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AE1F81CB-9B97-4548-9FDD-FE40C40671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4ABFDC8B-C175-4B64-9C1B-8C5383D427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51BBD6CA-F2C5-4F53-AA5D-A7248A492E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E9E20403-10E4-485B-8A57-920E31E000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0AAEDB1A-2ED6-4536-8D6C-181052691D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91AF104A-630A-49BE-ADED-B1B56325CE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5BA83789-DC97-4E85-B2D4-EA135887CC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CEC16E66-7BB5-4454-8297-8C0D790294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A97808DB-8FAE-4B07-A967-B80A9BFE86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4" name="直線コネクタ 723">
          <a:extLst>
            <a:ext uri="{FF2B5EF4-FFF2-40B4-BE49-F238E27FC236}">
              <a16:creationId xmlns:a16="http://schemas.microsoft.com/office/drawing/2014/main" id="{15FA3750-EBC3-43EC-94FC-28D15B3132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5" name="テキスト ボックス 724">
          <a:extLst>
            <a:ext uri="{FF2B5EF4-FFF2-40B4-BE49-F238E27FC236}">
              <a16:creationId xmlns:a16="http://schemas.microsoft.com/office/drawing/2014/main" id="{4DCB0E1C-7823-4C42-8053-22E866CFA1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6" name="直線コネクタ 725">
          <a:extLst>
            <a:ext uri="{FF2B5EF4-FFF2-40B4-BE49-F238E27FC236}">
              <a16:creationId xmlns:a16="http://schemas.microsoft.com/office/drawing/2014/main" id="{2CD434EB-F3CA-4F61-9775-626D80F38B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7" name="テキスト ボックス 726">
          <a:extLst>
            <a:ext uri="{FF2B5EF4-FFF2-40B4-BE49-F238E27FC236}">
              <a16:creationId xmlns:a16="http://schemas.microsoft.com/office/drawing/2014/main" id="{CFB3A27A-6F3A-48F2-9759-F61A8961BC8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8" name="直線コネクタ 727">
          <a:extLst>
            <a:ext uri="{FF2B5EF4-FFF2-40B4-BE49-F238E27FC236}">
              <a16:creationId xmlns:a16="http://schemas.microsoft.com/office/drawing/2014/main" id="{F6D4DA7C-39F6-4054-ABED-8733D85087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9" name="テキスト ボックス 728">
          <a:extLst>
            <a:ext uri="{FF2B5EF4-FFF2-40B4-BE49-F238E27FC236}">
              <a16:creationId xmlns:a16="http://schemas.microsoft.com/office/drawing/2014/main" id="{D93347A5-9D75-4E60-ACBB-9E156DF439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0" name="直線コネクタ 729">
          <a:extLst>
            <a:ext uri="{FF2B5EF4-FFF2-40B4-BE49-F238E27FC236}">
              <a16:creationId xmlns:a16="http://schemas.microsoft.com/office/drawing/2014/main" id="{F26A0EF3-6089-46F3-8B6D-A2B08C4B04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1" name="テキスト ボックス 730">
          <a:extLst>
            <a:ext uri="{FF2B5EF4-FFF2-40B4-BE49-F238E27FC236}">
              <a16:creationId xmlns:a16="http://schemas.microsoft.com/office/drawing/2014/main" id="{4E9D4B3E-37B7-4D32-B8CF-ABC6C6EA40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2" name="直線コネクタ 731">
          <a:extLst>
            <a:ext uri="{FF2B5EF4-FFF2-40B4-BE49-F238E27FC236}">
              <a16:creationId xmlns:a16="http://schemas.microsoft.com/office/drawing/2014/main" id="{A2B40047-F946-41E9-B8B1-387517F0EBA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3" name="テキスト ボックス 732">
          <a:extLst>
            <a:ext uri="{FF2B5EF4-FFF2-40B4-BE49-F238E27FC236}">
              <a16:creationId xmlns:a16="http://schemas.microsoft.com/office/drawing/2014/main" id="{A2A277A5-B0D3-48EC-9942-C8967D5C5F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4" name="直線コネクタ 733">
          <a:extLst>
            <a:ext uri="{FF2B5EF4-FFF2-40B4-BE49-F238E27FC236}">
              <a16:creationId xmlns:a16="http://schemas.microsoft.com/office/drawing/2014/main" id="{1647A5D5-923A-4813-AE5C-406F17EF06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5" name="テキスト ボックス 734">
          <a:extLst>
            <a:ext uri="{FF2B5EF4-FFF2-40B4-BE49-F238E27FC236}">
              <a16:creationId xmlns:a16="http://schemas.microsoft.com/office/drawing/2014/main" id="{1FECB046-41C7-4E73-BD6A-080D4814C1A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19B71EB7-5DD7-465A-BFD0-FE3A81B3EC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a16="http://schemas.microsoft.com/office/drawing/2014/main" id="{C508DECA-7E36-4AC9-B587-E200984FDC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8" name="直線コネクタ 737">
          <a:extLst>
            <a:ext uri="{FF2B5EF4-FFF2-40B4-BE49-F238E27FC236}">
              <a16:creationId xmlns:a16="http://schemas.microsoft.com/office/drawing/2014/main" id="{EE7D50C2-2AA2-491B-AD58-0DEFCED8F374}"/>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9" name="【庁舎】&#10;有形固定資産減価償却率最小値テキスト">
          <a:extLst>
            <a:ext uri="{FF2B5EF4-FFF2-40B4-BE49-F238E27FC236}">
              <a16:creationId xmlns:a16="http://schemas.microsoft.com/office/drawing/2014/main" id="{CC99544B-7746-4DAD-BE83-71B5D149B6ED}"/>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40" name="直線コネクタ 739">
          <a:extLst>
            <a:ext uri="{FF2B5EF4-FFF2-40B4-BE49-F238E27FC236}">
              <a16:creationId xmlns:a16="http://schemas.microsoft.com/office/drawing/2014/main" id="{B60EA614-E065-479B-B0FF-7CE367DEF6AA}"/>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1" name="【庁舎】&#10;有形固定資産減価償却率最大値テキスト">
          <a:extLst>
            <a:ext uri="{FF2B5EF4-FFF2-40B4-BE49-F238E27FC236}">
              <a16:creationId xmlns:a16="http://schemas.microsoft.com/office/drawing/2014/main" id="{7FC9B6F8-03B2-4662-9812-2E541E443F1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2" name="直線コネクタ 741">
          <a:extLst>
            <a:ext uri="{FF2B5EF4-FFF2-40B4-BE49-F238E27FC236}">
              <a16:creationId xmlns:a16="http://schemas.microsoft.com/office/drawing/2014/main" id="{7B192114-38CC-48C8-8638-0601D09E303D}"/>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3" name="【庁舎】&#10;有形固定資産減価償却率平均値テキスト">
          <a:extLst>
            <a:ext uri="{FF2B5EF4-FFF2-40B4-BE49-F238E27FC236}">
              <a16:creationId xmlns:a16="http://schemas.microsoft.com/office/drawing/2014/main" id="{5BD19B56-991D-43B0-A2F1-5E79B1423F43}"/>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4" name="フローチャート: 判断 743">
          <a:extLst>
            <a:ext uri="{FF2B5EF4-FFF2-40B4-BE49-F238E27FC236}">
              <a16:creationId xmlns:a16="http://schemas.microsoft.com/office/drawing/2014/main" id="{0F59EE47-5416-42F1-B8F9-559AB709814F}"/>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45" name="フローチャート: 判断 744">
          <a:extLst>
            <a:ext uri="{FF2B5EF4-FFF2-40B4-BE49-F238E27FC236}">
              <a16:creationId xmlns:a16="http://schemas.microsoft.com/office/drawing/2014/main" id="{3D365767-F695-44A8-BFB5-E851E6D9B1F1}"/>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6" name="フローチャート: 判断 745">
          <a:extLst>
            <a:ext uri="{FF2B5EF4-FFF2-40B4-BE49-F238E27FC236}">
              <a16:creationId xmlns:a16="http://schemas.microsoft.com/office/drawing/2014/main" id="{0BDC013F-841F-4D2B-80AA-EF8F3C75F637}"/>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7" name="フローチャート: 判断 746">
          <a:extLst>
            <a:ext uri="{FF2B5EF4-FFF2-40B4-BE49-F238E27FC236}">
              <a16:creationId xmlns:a16="http://schemas.microsoft.com/office/drawing/2014/main" id="{C9C64243-1028-4353-9313-30148E45DE8B}"/>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8" name="フローチャート: 判断 747">
          <a:extLst>
            <a:ext uri="{FF2B5EF4-FFF2-40B4-BE49-F238E27FC236}">
              <a16:creationId xmlns:a16="http://schemas.microsoft.com/office/drawing/2014/main" id="{4FCCD42C-DCCC-44A2-92CE-42171DD1288B}"/>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FC4440B5-E773-47CA-B01E-BD842AAD15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9670EC03-CCE6-4348-90A0-393512D7A0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9058ED21-5593-45BE-BB46-F93FB43EE2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B17EE0A2-CE73-4377-9FD4-E4AEECFE86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0483C88-F708-4C1F-8551-9F806F92D5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754" name="楕円 753">
          <a:extLst>
            <a:ext uri="{FF2B5EF4-FFF2-40B4-BE49-F238E27FC236}">
              <a16:creationId xmlns:a16="http://schemas.microsoft.com/office/drawing/2014/main" id="{E8809857-DB2C-4F98-BB44-5D18D5384DFF}"/>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755" name="【庁舎】&#10;有形固定資産減価償却率該当値テキスト">
          <a:extLst>
            <a:ext uri="{FF2B5EF4-FFF2-40B4-BE49-F238E27FC236}">
              <a16:creationId xmlns:a16="http://schemas.microsoft.com/office/drawing/2014/main" id="{7B3BA047-FB34-470E-A484-EDBA2A3F1BCD}"/>
            </a:ext>
          </a:extLst>
        </xdr:cNvPr>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756" name="楕円 755">
          <a:extLst>
            <a:ext uri="{FF2B5EF4-FFF2-40B4-BE49-F238E27FC236}">
              <a16:creationId xmlns:a16="http://schemas.microsoft.com/office/drawing/2014/main" id="{AEAECD89-9B34-4CDB-AFDC-229DA359CC09}"/>
            </a:ext>
          </a:extLst>
        </xdr:cNvPr>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105</xdr:row>
      <xdr:rowOff>81099</xdr:rowOff>
    </xdr:to>
    <xdr:cxnSp macro="">
      <xdr:nvCxnSpPr>
        <xdr:cNvPr id="757" name="直線コネクタ 756">
          <a:extLst>
            <a:ext uri="{FF2B5EF4-FFF2-40B4-BE49-F238E27FC236}">
              <a16:creationId xmlns:a16="http://schemas.microsoft.com/office/drawing/2014/main" id="{79A37F62-B654-463E-86AF-56428DE92039}"/>
            </a:ext>
          </a:extLst>
        </xdr:cNvPr>
        <xdr:cNvCxnSpPr/>
      </xdr:nvCxnSpPr>
      <xdr:spPr>
        <a:xfrm flipV="1">
          <a:off x="15481300" y="17781270"/>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58" name="楕円 757">
          <a:extLst>
            <a:ext uri="{FF2B5EF4-FFF2-40B4-BE49-F238E27FC236}">
              <a16:creationId xmlns:a16="http://schemas.microsoft.com/office/drawing/2014/main" id="{FB3AD6F6-AD3E-4FC1-9608-B6ACCD3FF73D}"/>
            </a:ext>
          </a:extLst>
        </xdr:cNvPr>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81099</xdr:rowOff>
    </xdr:to>
    <xdr:cxnSp macro="">
      <xdr:nvCxnSpPr>
        <xdr:cNvPr id="759" name="直線コネクタ 758">
          <a:extLst>
            <a:ext uri="{FF2B5EF4-FFF2-40B4-BE49-F238E27FC236}">
              <a16:creationId xmlns:a16="http://schemas.microsoft.com/office/drawing/2014/main" id="{03A95571-839E-41C6-9B4F-AA8BBD41DC6A}"/>
            </a:ext>
          </a:extLst>
        </xdr:cNvPr>
        <xdr:cNvCxnSpPr/>
      </xdr:nvCxnSpPr>
      <xdr:spPr>
        <a:xfrm>
          <a:off x="14592300" y="1804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760" name="楕円 759">
          <a:extLst>
            <a:ext uri="{FF2B5EF4-FFF2-40B4-BE49-F238E27FC236}">
              <a16:creationId xmlns:a16="http://schemas.microsoft.com/office/drawing/2014/main" id="{46FD21BC-60D3-42D8-BD3E-D8144C64D216}"/>
            </a:ext>
          </a:extLst>
        </xdr:cNvPr>
        <xdr:cNvSpPr/>
      </xdr:nvSpPr>
      <xdr:spPr>
        <a:xfrm>
          <a:off x="13652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45176</xdr:rowOff>
    </xdr:to>
    <xdr:cxnSp macro="">
      <xdr:nvCxnSpPr>
        <xdr:cNvPr id="761" name="直線コネクタ 760">
          <a:extLst>
            <a:ext uri="{FF2B5EF4-FFF2-40B4-BE49-F238E27FC236}">
              <a16:creationId xmlns:a16="http://schemas.microsoft.com/office/drawing/2014/main" id="{16B88CDF-03B2-470B-8FF9-CC008C66B103}"/>
            </a:ext>
          </a:extLst>
        </xdr:cNvPr>
        <xdr:cNvCxnSpPr/>
      </xdr:nvCxnSpPr>
      <xdr:spPr>
        <a:xfrm>
          <a:off x="13703300" y="1801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62" name="n_1aveValue【庁舎】&#10;有形固定資産減価償却率">
          <a:extLst>
            <a:ext uri="{FF2B5EF4-FFF2-40B4-BE49-F238E27FC236}">
              <a16:creationId xmlns:a16="http://schemas.microsoft.com/office/drawing/2014/main" id="{4D721858-792E-4E6B-ACE6-F1843431181E}"/>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63" name="n_2aveValue【庁舎】&#10;有形固定資産減価償却率">
          <a:extLst>
            <a:ext uri="{FF2B5EF4-FFF2-40B4-BE49-F238E27FC236}">
              <a16:creationId xmlns:a16="http://schemas.microsoft.com/office/drawing/2014/main" id="{7651A4B4-0654-4F03-8141-0F07E771E4BF}"/>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64" name="n_3aveValue【庁舎】&#10;有形固定資産減価償却率">
          <a:extLst>
            <a:ext uri="{FF2B5EF4-FFF2-40B4-BE49-F238E27FC236}">
              <a16:creationId xmlns:a16="http://schemas.microsoft.com/office/drawing/2014/main" id="{4AC547BC-F716-437B-A668-0B6B51800862}"/>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65" name="n_4aveValue【庁舎】&#10;有形固定資産減価償却率">
          <a:extLst>
            <a:ext uri="{FF2B5EF4-FFF2-40B4-BE49-F238E27FC236}">
              <a16:creationId xmlns:a16="http://schemas.microsoft.com/office/drawing/2014/main" id="{9D21A460-605D-4ED8-A045-EBF0F437ADBD}"/>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123026</xdr:rowOff>
    </xdr:from>
    <xdr:ext cx="405111" cy="259045"/>
    <xdr:sp macro="" textlink="">
      <xdr:nvSpPr>
        <xdr:cNvPr id="766" name="n_1mainValue【庁舎】&#10;有形固定資産減価償却率">
          <a:extLst>
            <a:ext uri="{FF2B5EF4-FFF2-40B4-BE49-F238E27FC236}">
              <a16:creationId xmlns:a16="http://schemas.microsoft.com/office/drawing/2014/main" id="{69BA2B1B-B7C6-48D6-B150-7DCBF17B9C2B}"/>
            </a:ext>
          </a:extLst>
        </xdr:cNvPr>
        <xdr:cNvSpPr txBox="1"/>
      </xdr:nvSpPr>
      <xdr:spPr>
        <a:xfrm>
          <a:off x="15266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112503</xdr:rowOff>
    </xdr:from>
    <xdr:ext cx="405111" cy="259045"/>
    <xdr:sp macro="" textlink="">
      <xdr:nvSpPr>
        <xdr:cNvPr id="767" name="n_2mainValue【庁舎】&#10;有形固定資産減価償却率">
          <a:extLst>
            <a:ext uri="{FF2B5EF4-FFF2-40B4-BE49-F238E27FC236}">
              <a16:creationId xmlns:a16="http://schemas.microsoft.com/office/drawing/2014/main" id="{CB092CC8-3871-431B-B14B-D230F88ABE73}"/>
            </a:ext>
          </a:extLst>
        </xdr:cNvPr>
        <xdr:cNvSpPr txBox="1"/>
      </xdr:nvSpPr>
      <xdr:spPr>
        <a:xfrm>
          <a:off x="14389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768" name="n_3mainValue【庁舎】&#10;有形固定資産減価償却率">
          <a:extLst>
            <a:ext uri="{FF2B5EF4-FFF2-40B4-BE49-F238E27FC236}">
              <a16:creationId xmlns:a16="http://schemas.microsoft.com/office/drawing/2014/main" id="{93B5BEE6-088F-4A2B-8C57-67E6420DF3F8}"/>
            </a:ext>
          </a:extLst>
        </xdr:cNvPr>
        <xdr:cNvSpPr txBox="1"/>
      </xdr:nvSpPr>
      <xdr:spPr>
        <a:xfrm>
          <a:off x="13500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FDDE47F7-11CF-4906-BBFA-0BE2B95EB7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50E4ACC2-407F-41D7-BB21-7E70F2D877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EB57BA59-B065-4E01-A45E-3791D81167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6948C2BF-DC2C-4781-B467-C04874AE6E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481E298D-9595-4096-8F81-2567A2E63C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207C7691-A14B-4358-AA37-37DB2C381C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CB90AD28-98EA-46A7-ACD9-F4ABF1CA84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F393D849-8A38-46A3-B325-2ED7BBF546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5566119C-A5F4-4619-8715-0E1D19FE4A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F112F9B2-46C2-4FB6-ADEA-76BD3AE6D4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CBE82D49-8217-4440-854C-BEE8C5C6E5E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DCB012AF-0FC0-4B5C-A9CA-BC0629CEDA2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06CD09B9-A8C4-4E5D-B95B-A9988D72BBD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A60D6796-D504-460F-8660-988A8384E05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4B7F4375-9A6E-445C-8E7D-4018C84F616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3B8156C6-DDFB-4C7B-8573-3EA2C12564A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9D64996D-52A6-4B6C-A164-C67143DAD42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31CAAD9E-2AAB-45FC-BCF7-5599571592D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2FA1AACC-DFB0-49D3-B945-F2DAD0E6DA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F3044277-94FD-4ECB-A98F-2E849477BC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E543E50F-400D-4497-B9D4-A5B2C78F63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90" name="直線コネクタ 789">
          <a:extLst>
            <a:ext uri="{FF2B5EF4-FFF2-40B4-BE49-F238E27FC236}">
              <a16:creationId xmlns:a16="http://schemas.microsoft.com/office/drawing/2014/main" id="{248D5650-F71D-47D3-B7E9-5D0B2F4C7CD6}"/>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1" name="【庁舎】&#10;一人当たり面積最小値テキスト">
          <a:extLst>
            <a:ext uri="{FF2B5EF4-FFF2-40B4-BE49-F238E27FC236}">
              <a16:creationId xmlns:a16="http://schemas.microsoft.com/office/drawing/2014/main" id="{3A1682ED-02E9-4D55-BB0F-D748A8A38DD8}"/>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2" name="直線コネクタ 791">
          <a:extLst>
            <a:ext uri="{FF2B5EF4-FFF2-40B4-BE49-F238E27FC236}">
              <a16:creationId xmlns:a16="http://schemas.microsoft.com/office/drawing/2014/main" id="{279A8AA1-BD32-4A15-AD80-104CC055EFDC}"/>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3" name="【庁舎】&#10;一人当たり面積最大値テキスト">
          <a:extLst>
            <a:ext uri="{FF2B5EF4-FFF2-40B4-BE49-F238E27FC236}">
              <a16:creationId xmlns:a16="http://schemas.microsoft.com/office/drawing/2014/main" id="{1BBAB8BF-FF76-498C-A5DA-5020907E910E}"/>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4" name="直線コネクタ 793">
          <a:extLst>
            <a:ext uri="{FF2B5EF4-FFF2-40B4-BE49-F238E27FC236}">
              <a16:creationId xmlns:a16="http://schemas.microsoft.com/office/drawing/2014/main" id="{752B0759-27DB-4B31-BCDE-32825250D8AA}"/>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95" name="【庁舎】&#10;一人当たり面積平均値テキスト">
          <a:extLst>
            <a:ext uri="{FF2B5EF4-FFF2-40B4-BE49-F238E27FC236}">
              <a16:creationId xmlns:a16="http://schemas.microsoft.com/office/drawing/2014/main" id="{E851D359-4325-4A31-BEDD-F6755BC47661}"/>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96" name="フローチャート: 判断 795">
          <a:extLst>
            <a:ext uri="{FF2B5EF4-FFF2-40B4-BE49-F238E27FC236}">
              <a16:creationId xmlns:a16="http://schemas.microsoft.com/office/drawing/2014/main" id="{90EB39E4-4208-45E6-B893-5AAAE9BA778D}"/>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7" name="フローチャート: 判断 796">
          <a:extLst>
            <a:ext uri="{FF2B5EF4-FFF2-40B4-BE49-F238E27FC236}">
              <a16:creationId xmlns:a16="http://schemas.microsoft.com/office/drawing/2014/main" id="{FDBAF48A-6951-472D-AC22-CE6992D58ACA}"/>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8" name="フローチャート: 判断 797">
          <a:extLst>
            <a:ext uri="{FF2B5EF4-FFF2-40B4-BE49-F238E27FC236}">
              <a16:creationId xmlns:a16="http://schemas.microsoft.com/office/drawing/2014/main" id="{A12D84F7-C711-4169-A2A3-ED1ECBEB2052}"/>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9" name="フローチャート: 判断 798">
          <a:extLst>
            <a:ext uri="{FF2B5EF4-FFF2-40B4-BE49-F238E27FC236}">
              <a16:creationId xmlns:a16="http://schemas.microsoft.com/office/drawing/2014/main" id="{91FA1197-2954-408B-9B0D-4F2A50C3878A}"/>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00" name="フローチャート: 判断 799">
          <a:extLst>
            <a:ext uri="{FF2B5EF4-FFF2-40B4-BE49-F238E27FC236}">
              <a16:creationId xmlns:a16="http://schemas.microsoft.com/office/drawing/2014/main" id="{99A977CD-4CC8-4B49-81FA-2D309587AC39}"/>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E1BFD7DE-D096-427A-BEBE-9DB14D6D48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FCC46DBE-1B23-4D6C-ABF6-788EC9320C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DF344971-2197-445A-AFF5-76CC78C508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7CB172D8-6FF1-4486-AC9B-9EA993BA21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CE4BD3B6-1A4E-4ED7-8F0E-23525C3674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141987</xdr:rowOff>
    </xdr:from>
    <xdr:to>
      <xdr:col>116</xdr:col>
      <xdr:colOff>114300</xdr:colOff>
      <xdr:row>108</xdr:row>
      <xdr:rowOff>72137</xdr:rowOff>
    </xdr:to>
    <xdr:sp macro="" textlink="">
      <xdr:nvSpPr>
        <xdr:cNvPr id="806" name="楕円 805">
          <a:extLst>
            <a:ext uri="{FF2B5EF4-FFF2-40B4-BE49-F238E27FC236}">
              <a16:creationId xmlns:a16="http://schemas.microsoft.com/office/drawing/2014/main" id="{6FFCF1F0-23DD-4168-9423-78E708F7AA5A}"/>
            </a:ext>
          </a:extLst>
        </xdr:cNvPr>
        <xdr:cNvSpPr/>
      </xdr:nvSpPr>
      <xdr:spPr>
        <a:xfrm>
          <a:off x="22110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56914</xdr:rowOff>
    </xdr:from>
    <xdr:ext cx="469744" cy="259045"/>
    <xdr:sp macro="" textlink="">
      <xdr:nvSpPr>
        <xdr:cNvPr id="807" name="【庁舎】&#10;一人当たり面積該当値テキスト">
          <a:extLst>
            <a:ext uri="{FF2B5EF4-FFF2-40B4-BE49-F238E27FC236}">
              <a16:creationId xmlns:a16="http://schemas.microsoft.com/office/drawing/2014/main" id="{E551900C-2895-4163-86D4-BB9C35CAB06C}"/>
            </a:ext>
          </a:extLst>
        </xdr:cNvPr>
        <xdr:cNvSpPr txBox="1"/>
      </xdr:nvSpPr>
      <xdr:spPr>
        <a:xfrm>
          <a:off x="22199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808" name="楕円 807">
          <a:extLst>
            <a:ext uri="{FF2B5EF4-FFF2-40B4-BE49-F238E27FC236}">
              <a16:creationId xmlns:a16="http://schemas.microsoft.com/office/drawing/2014/main" id="{E1BA3DE4-FE1A-4BED-A128-4A1B3481EB1D}"/>
            </a:ext>
          </a:extLst>
        </xdr:cNvPr>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21337</xdr:rowOff>
    </xdr:to>
    <xdr:cxnSp macro="">
      <xdr:nvCxnSpPr>
        <xdr:cNvPr id="809" name="直線コネクタ 808">
          <a:extLst>
            <a:ext uri="{FF2B5EF4-FFF2-40B4-BE49-F238E27FC236}">
              <a16:creationId xmlns:a16="http://schemas.microsoft.com/office/drawing/2014/main" id="{4D95606E-95C9-4FF6-B01E-DB80292DB4A7}"/>
            </a:ext>
          </a:extLst>
        </xdr:cNvPr>
        <xdr:cNvCxnSpPr/>
      </xdr:nvCxnSpPr>
      <xdr:spPr>
        <a:xfrm>
          <a:off x="21323300" y="185356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810" name="楕円 809">
          <a:extLst>
            <a:ext uri="{FF2B5EF4-FFF2-40B4-BE49-F238E27FC236}">
              <a16:creationId xmlns:a16="http://schemas.microsoft.com/office/drawing/2014/main" id="{D0976E32-A7F8-4D1F-9004-EB148F39C2D5}"/>
            </a:ext>
          </a:extLst>
        </xdr:cNvPr>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19050</xdr:rowOff>
    </xdr:to>
    <xdr:cxnSp macro="">
      <xdr:nvCxnSpPr>
        <xdr:cNvPr id="811" name="直線コネクタ 810">
          <a:extLst>
            <a:ext uri="{FF2B5EF4-FFF2-40B4-BE49-F238E27FC236}">
              <a16:creationId xmlns:a16="http://schemas.microsoft.com/office/drawing/2014/main" id="{FA7A1C0F-3DCD-44D5-9487-2ECBEFDF173E}"/>
            </a:ext>
          </a:extLst>
        </xdr:cNvPr>
        <xdr:cNvCxnSpPr/>
      </xdr:nvCxnSpPr>
      <xdr:spPr>
        <a:xfrm>
          <a:off x="20434300" y="1853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812" name="楕円 811">
          <a:extLst>
            <a:ext uri="{FF2B5EF4-FFF2-40B4-BE49-F238E27FC236}">
              <a16:creationId xmlns:a16="http://schemas.microsoft.com/office/drawing/2014/main" id="{7558725B-BB0F-480E-801F-299D27D76501}"/>
            </a:ext>
          </a:extLst>
        </xdr:cNvPr>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108</xdr:row>
      <xdr:rowOff>19050</xdr:rowOff>
    </xdr:to>
    <xdr:cxnSp macro="">
      <xdr:nvCxnSpPr>
        <xdr:cNvPr id="813" name="直線コネクタ 812">
          <a:extLst>
            <a:ext uri="{FF2B5EF4-FFF2-40B4-BE49-F238E27FC236}">
              <a16:creationId xmlns:a16="http://schemas.microsoft.com/office/drawing/2014/main" id="{A3DD73FB-8EA2-4846-8911-6AA49ABA48B6}"/>
            </a:ext>
          </a:extLst>
        </xdr:cNvPr>
        <xdr:cNvCxnSpPr/>
      </xdr:nvCxnSpPr>
      <xdr:spPr>
        <a:xfrm>
          <a:off x="19545300" y="18217896"/>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14" name="n_1aveValue【庁舎】&#10;一人当たり面積">
          <a:extLst>
            <a:ext uri="{FF2B5EF4-FFF2-40B4-BE49-F238E27FC236}">
              <a16:creationId xmlns:a16="http://schemas.microsoft.com/office/drawing/2014/main" id="{F496B1B3-A644-4C83-9A30-FC1F588A4565}"/>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15" name="n_2aveValue【庁舎】&#10;一人当たり面積">
          <a:extLst>
            <a:ext uri="{FF2B5EF4-FFF2-40B4-BE49-F238E27FC236}">
              <a16:creationId xmlns:a16="http://schemas.microsoft.com/office/drawing/2014/main" id="{8F280CDB-D81D-4D87-8DB0-48D8C8B1270B}"/>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16" name="n_3aveValue【庁舎】&#10;一人当たり面積">
          <a:extLst>
            <a:ext uri="{FF2B5EF4-FFF2-40B4-BE49-F238E27FC236}">
              <a16:creationId xmlns:a16="http://schemas.microsoft.com/office/drawing/2014/main" id="{560BCD97-6988-4763-AE2A-9D55AE8B8779}"/>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7" name="n_4aveValue【庁舎】&#10;一人当たり面積">
          <a:extLst>
            <a:ext uri="{FF2B5EF4-FFF2-40B4-BE49-F238E27FC236}">
              <a16:creationId xmlns:a16="http://schemas.microsoft.com/office/drawing/2014/main" id="{D78993FF-A2D8-45DB-AFB9-7AE1AE3C552A}"/>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818" name="n_1mainValue【庁舎】&#10;一人当たり面積">
          <a:extLst>
            <a:ext uri="{FF2B5EF4-FFF2-40B4-BE49-F238E27FC236}">
              <a16:creationId xmlns:a16="http://schemas.microsoft.com/office/drawing/2014/main" id="{333E21EC-3DE9-421F-906F-160160DCBD23}"/>
            </a:ext>
          </a:extLst>
        </xdr:cNvPr>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819" name="n_2mainValue【庁舎】&#10;一人当たり面積">
          <a:extLst>
            <a:ext uri="{FF2B5EF4-FFF2-40B4-BE49-F238E27FC236}">
              <a16:creationId xmlns:a16="http://schemas.microsoft.com/office/drawing/2014/main" id="{3A525D43-CBB6-44E1-B77B-16DF330E9CC2}"/>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820" name="n_3mainValue【庁舎】&#10;一人当たり面積">
          <a:extLst>
            <a:ext uri="{FF2B5EF4-FFF2-40B4-BE49-F238E27FC236}">
              <a16:creationId xmlns:a16="http://schemas.microsoft.com/office/drawing/2014/main" id="{8BB4320E-9A1A-4B90-8B5B-EC1B0ACFF866}"/>
            </a:ext>
          </a:extLst>
        </xdr:cNvPr>
        <xdr:cNvSpPr txBox="1"/>
      </xdr:nvSpPr>
      <xdr:spPr>
        <a:xfrm>
          <a:off x="19310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E65ECEEB-6D57-40F4-A791-D958A40A5E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6B3F6A42-4F52-4424-ABE1-5577AD68FD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BD514929-B34A-414F-9788-49A2BF033F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図書館、体育館・プール等の多くの施設にて有形固定資産減価償却率が高くなっている。公共施設総合管理計画に基づき、今後、着実に老朽化対策を行っていくとともに、学校を中心とした集約化・機能移転に取り組むことにより、有形固定資産減価償却率は改善され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游ゴシック" panose="020B0400000000000000" pitchFamily="50" charset="-128"/>
              <a:ea typeface="游ゴシック" panose="020B0400000000000000" pitchFamily="50" charset="-128"/>
            </a:rPr>
            <a:t> 平成２１年度まで毎年上昇していたが、リーマンショック等に伴う景気低迷の影響を受け、低下傾向に転じた。しかし、平成２６年度以降、税収の回復により上昇傾向にあり、類似団体平均を大きく上回る１前後の数値となっている。</a:t>
          </a:r>
          <a:endParaRPr kumimoji="1" lang="en-US" altLang="ja-JP" sz="1000" baseline="0">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　また、平成２８年度において、大手企業の特別利益に伴う法人市民税の増収があった影響により、平成２９年度及び令和元年度の単年度財政力指数が上昇したことから、令和元年度の財政力指数が上昇した。</a:t>
          </a:r>
          <a:endParaRPr kumimoji="1" lang="en-US" altLang="ja-JP" sz="1000">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先行き不透明な現行下の社会情勢では、今後の予測が難しく、引き続き、行政の効率化を務めることにより、財政の健全化を推進する。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119592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0801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119592</xdr:rowOff>
    </xdr:from>
    <xdr:to>
      <xdr:col>19</xdr:col>
      <xdr:colOff>133350</xdr:colOff>
      <xdr:row>35</xdr:row>
      <xdr:rowOff>119592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20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119592</xdr:rowOff>
    </xdr:from>
    <xdr:to>
      <xdr:col>15</xdr:col>
      <xdr:colOff>82550</xdr:colOff>
      <xdr:row>36</xdr:row>
      <xdr:rowOff>28575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203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28575</xdr:rowOff>
    </xdr:from>
    <xdr:to>
      <xdr:col>11</xdr:col>
      <xdr:colOff>31750</xdr:colOff>
      <xdr:row>36</xdr:row>
      <xdr:rowOff>48683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28575</xdr:rowOff>
    </xdr:from>
    <xdr:to>
      <xdr:col>23</xdr:col>
      <xdr:colOff>184150</xdr:colOff>
      <xdr:row>35</xdr:row>
      <xdr:rowOff>130175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121302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68792</xdr:rowOff>
    </xdr:from>
    <xdr:to>
      <xdr:col>19</xdr:col>
      <xdr:colOff>184150</xdr:colOff>
      <xdr:row>35</xdr:row>
      <xdr:rowOff>170392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3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149225</xdr:rowOff>
    </xdr:from>
    <xdr:to>
      <xdr:col>11</xdr:col>
      <xdr:colOff>82550</xdr:colOff>
      <xdr:row>36</xdr:row>
      <xdr:rowOff>79375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89552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游ゴシック" panose="020B0400000000000000" pitchFamily="50" charset="-128"/>
              <a:ea typeface="游ゴシック" panose="020B0400000000000000" pitchFamily="50" charset="-128"/>
            </a:rPr>
            <a:t>　前年度より７．６ポイントの増となり、昨年度と比較し、類似団体平均を上回ることとなった。法人市民税の減収に伴い、経常一般財源が減少し、経常経費充当一般財源は増加となったためである。</a:t>
          </a:r>
          <a:endParaRPr kumimoji="1" lang="en-US" altLang="ja-JP" sz="1050">
            <a:latin typeface="游ゴシック" panose="020B0400000000000000" pitchFamily="50" charset="-128"/>
            <a:ea typeface="游ゴシック" panose="020B0400000000000000" pitchFamily="50" charset="-128"/>
          </a:endParaRPr>
        </a:p>
        <a:p>
          <a:r>
            <a:rPr kumimoji="1" lang="ja-JP" altLang="en-US" sz="1050">
              <a:latin typeface="游ゴシック" panose="020B0400000000000000" pitchFamily="50" charset="-128"/>
              <a:ea typeface="游ゴシック" panose="020B0400000000000000" pitchFamily="50" charset="-128"/>
            </a:rPr>
            <a:t>　令和２年度においては、法人市民税が増加見込みであるが、少子高齢化の進展等により、主な経常的経費である障害福祉サービス等給付費や生活保護費といった扶助費など社会保障費は増加の一途をたどっており、経常収支比率はさらに上昇する可能性もあるため、更なる行政の効率化に努め、経常的経費の削減を目指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62</xdr:row>
      <xdr:rowOff>83058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46182"/>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62</xdr:row>
      <xdr:rowOff>78232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4618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62</xdr:row>
      <xdr:rowOff>78232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0409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60</xdr:row>
      <xdr:rowOff>170180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40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113809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昨年度と比較して増加したものの、引き続き、類似団体と比較して低くなっているのは、財源に比較的余裕のある時期から「組織構造改革」や「アウトソーシング戦略」により民間委託・指定管理者制度などを導入し、人件費削減に着手した結果である。</a:t>
          </a:r>
          <a:endParaRPr lang="ja-JP" altLang="ja-JP" sz="1050">
            <a:effectLst/>
          </a:endParaRPr>
        </a:p>
        <a:p>
          <a:r>
            <a:rPr kumimoji="1" lang="ja-JP" altLang="ja-JP" sz="1050">
              <a:solidFill>
                <a:schemeClr val="dk1"/>
              </a:solidFill>
              <a:effectLst/>
              <a:latin typeface="+mn-lt"/>
              <a:ea typeface="+mn-ea"/>
              <a:cs typeface="+mn-cs"/>
            </a:rPr>
            <a:t>　物件費等について、委託効果の検証、見直し等により可能な限り歳出削減に取り組み、全体としては歳出を抑制できているが、委託事業が増加傾向にあることを踏まえ、今後も更なるコスト削減を図っ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157910</xdr:rowOff>
    </xdr:from>
    <xdr:to>
      <xdr:col>23</xdr:col>
      <xdr:colOff>133350</xdr:colOff>
      <xdr:row>81</xdr:row>
      <xdr:rowOff>17760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73910"/>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133373</xdr:rowOff>
    </xdr:from>
    <xdr:to>
      <xdr:col>19</xdr:col>
      <xdr:colOff>133350</xdr:colOff>
      <xdr:row>80</xdr:row>
      <xdr:rowOff>157910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49373"/>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133373</xdr:rowOff>
    </xdr:from>
    <xdr:to>
      <xdr:col>15</xdr:col>
      <xdr:colOff>82550</xdr:colOff>
      <xdr:row>81</xdr:row>
      <xdr:rowOff>65229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49373"/>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1053</xdr:rowOff>
    </xdr:from>
    <xdr:to>
      <xdr:col>11</xdr:col>
      <xdr:colOff>31750</xdr:colOff>
      <xdr:row>81</xdr:row>
      <xdr:rowOff>65229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88503"/>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138410</xdr:rowOff>
    </xdr:from>
    <xdr:to>
      <xdr:col>23</xdr:col>
      <xdr:colOff>184150</xdr:colOff>
      <xdr:row>81</xdr:row>
      <xdr:rowOff>68560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59687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7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107110</xdr:rowOff>
    </xdr:from>
    <xdr:to>
      <xdr:col>19</xdr:col>
      <xdr:colOff>184150</xdr:colOff>
      <xdr:row>81</xdr:row>
      <xdr:rowOff>37260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47437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9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82573</xdr:rowOff>
    </xdr:from>
    <xdr:to>
      <xdr:col>15</xdr:col>
      <xdr:colOff>133350</xdr:colOff>
      <xdr:row>81</xdr:row>
      <xdr:rowOff>12723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22900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14429</xdr:rowOff>
    </xdr:from>
    <xdr:to>
      <xdr:col>11</xdr:col>
      <xdr:colOff>82550</xdr:colOff>
      <xdr:row>81</xdr:row>
      <xdr:rowOff>116029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121703</xdr:rowOff>
    </xdr:from>
    <xdr:to>
      <xdr:col>7</xdr:col>
      <xdr:colOff>31750</xdr:colOff>
      <xdr:row>81</xdr:row>
      <xdr:rowOff>51853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0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平成３０年度と比較し、大卒１０～１５年の区分において、行政職給料表６級格付けの厚生労働省は県職員の異動があったことなどにより、０．４ポイントの減となったが、</a:t>
          </a:r>
          <a:r>
            <a:rPr kumimoji="1" lang="ja-JP" altLang="ja-JP" sz="1100">
              <a:solidFill>
                <a:schemeClr val="dk1"/>
              </a:solidFill>
              <a:effectLst/>
              <a:latin typeface="+mn-lt"/>
              <a:ea typeface="+mn-ea"/>
              <a:cs typeface="+mn-cs"/>
            </a:rPr>
            <a:t>類似団体平均を超えた値となってい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早期から各種手当の見直し・廃止も行っているところではあるが、類似団体平均を超えていることも踏まえ、今後も給与の適正化に努めていく。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635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084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084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394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昨年度から若干増加したものの、引き続き、類似団体中で最も低い数値である。</a:t>
          </a:r>
          <a:endParaRPr lang="ja-JP" altLang="ja-JP" sz="1400">
            <a:effectLst/>
          </a:endParaRPr>
        </a:p>
        <a:p>
          <a:r>
            <a:rPr kumimoji="1" lang="ja-JP" altLang="ja-JP" sz="1100">
              <a:solidFill>
                <a:schemeClr val="dk1"/>
              </a:solidFill>
              <a:effectLst/>
              <a:latin typeface="+mn-lt"/>
              <a:ea typeface="+mn-ea"/>
              <a:cs typeface="+mn-cs"/>
            </a:rPr>
            <a:t>　これは、定員適正化計画に基づく退職者一部不補充や平成１６年度からの高浜市構造改革推進委員会報告書に基づく民間委託などを推進し、行政のスリム化を行った結果である。</a:t>
          </a:r>
          <a:endParaRPr lang="ja-JP" altLang="ja-JP" sz="1400">
            <a:effectLst/>
          </a:endParaRPr>
        </a:p>
        <a:p>
          <a:r>
            <a:rPr kumimoji="1" lang="ja-JP" altLang="ja-JP" sz="1100">
              <a:solidFill>
                <a:schemeClr val="dk1"/>
              </a:solidFill>
              <a:effectLst/>
              <a:latin typeface="+mn-lt"/>
              <a:ea typeface="+mn-ea"/>
              <a:cs typeface="+mn-cs"/>
            </a:rPr>
            <a:t>　今後も引き続き、職員の適正配置や業務改善・民間委託などを推進し、より効率的な行政運営を行っていく。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108041</xdr:rowOff>
    </xdr:from>
    <xdr:to>
      <xdr:col>81</xdr:col>
      <xdr:colOff>44450</xdr:colOff>
      <xdr:row>58</xdr:row>
      <xdr:rowOff>133894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052141"/>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90805</xdr:rowOff>
    </xdr:from>
    <xdr:to>
      <xdr:col>77</xdr:col>
      <xdr:colOff>44450</xdr:colOff>
      <xdr:row>58</xdr:row>
      <xdr:rowOff>108041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349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106317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0349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106317</xdr:rowOff>
    </xdr:from>
    <xdr:to>
      <xdr:col>68</xdr:col>
      <xdr:colOff>152400</xdr:colOff>
      <xdr:row>58</xdr:row>
      <xdr:rowOff>121829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05041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83094</xdr:rowOff>
    </xdr:from>
    <xdr:to>
      <xdr:col>81</xdr:col>
      <xdr:colOff>95250</xdr:colOff>
      <xdr:row>59</xdr:row>
      <xdr:rowOff>13244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4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57241</xdr:rowOff>
    </xdr:from>
    <xdr:to>
      <xdr:col>77</xdr:col>
      <xdr:colOff>95250</xdr:colOff>
      <xdr:row>58</xdr:row>
      <xdr:rowOff>158841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169018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40005</xdr:rowOff>
    </xdr:from>
    <xdr:to>
      <xdr:col>73</xdr:col>
      <xdr:colOff>44450</xdr:colOff>
      <xdr:row>58</xdr:row>
      <xdr:rowOff>141605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151782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55517</xdr:rowOff>
    </xdr:from>
    <xdr:to>
      <xdr:col>68</xdr:col>
      <xdr:colOff>203200</xdr:colOff>
      <xdr:row>58</xdr:row>
      <xdr:rowOff>157117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167294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71029</xdr:rowOff>
    </xdr:from>
    <xdr:to>
      <xdr:col>64</xdr:col>
      <xdr:colOff>152400</xdr:colOff>
      <xdr:row>59</xdr:row>
      <xdr:rowOff>1179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引き続き類似団体平均を大きく下回っており、昨年度同様、類似団体内順位が１位となった。これは新規地方債の発行の抑制、繰上償還（平成１７年度：２億円、平成２０年度：３億円）の実施、及び過去の大規模事業の地方債償還終了に伴うものである。</a:t>
          </a:r>
          <a:endParaRPr lang="ja-JP" altLang="ja-JP" sz="900">
            <a:effectLst/>
          </a:endParaRPr>
        </a:p>
        <a:p>
          <a:r>
            <a:rPr kumimoji="1" lang="ja-JP" altLang="ja-JP" sz="900">
              <a:solidFill>
                <a:schemeClr val="dk1"/>
              </a:solidFill>
              <a:effectLst/>
              <a:latin typeface="+mn-lt"/>
              <a:ea typeface="+mn-ea"/>
              <a:cs typeface="+mn-cs"/>
            </a:rPr>
            <a:t>　しかし、今後は公共施設の更新等により多額の起債を発行するため、比率が上昇する可能性が高い。現在の社会情勢や当市の財政状況を鑑み、緊急度・住民ニーズを的確に把握した事業選択をすることで起債の有効活用をし、起債に大きく頼ることのない財政運営に努めていく。</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123613</xdr:rowOff>
    </xdr:from>
    <xdr:to>
      <xdr:col>81</xdr:col>
      <xdr:colOff>44450</xdr:colOff>
      <xdr:row>35</xdr:row>
      <xdr:rowOff>147743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1243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123613</xdr:rowOff>
    </xdr:from>
    <xdr:to>
      <xdr:col>77</xdr:col>
      <xdr:colOff>44450</xdr:colOff>
      <xdr:row>35</xdr:row>
      <xdr:rowOff>147743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1243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147743</xdr:rowOff>
    </xdr:from>
    <xdr:to>
      <xdr:col>72</xdr:col>
      <xdr:colOff>203200</xdr:colOff>
      <xdr:row>35</xdr:row>
      <xdr:rowOff>147743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1484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147743</xdr:rowOff>
    </xdr:from>
    <xdr:to>
      <xdr:col>68</xdr:col>
      <xdr:colOff>152400</xdr:colOff>
      <xdr:row>36</xdr:row>
      <xdr:rowOff>88900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1484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96943</xdr:rowOff>
    </xdr:from>
    <xdr:to>
      <xdr:col>81</xdr:col>
      <xdr:colOff>95250</xdr:colOff>
      <xdr:row>36</xdr:row>
      <xdr:rowOff>27093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18220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72813</xdr:rowOff>
    </xdr:from>
    <xdr:to>
      <xdr:col>77</xdr:col>
      <xdr:colOff>95250</xdr:colOff>
      <xdr:row>36</xdr:row>
      <xdr:rowOff>2963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0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13140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584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96943</xdr:rowOff>
    </xdr:from>
    <xdr:to>
      <xdr:col>73</xdr:col>
      <xdr:colOff>44450</xdr:colOff>
      <xdr:row>36</xdr:row>
      <xdr:rowOff>27093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37270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58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96943</xdr:rowOff>
    </xdr:from>
    <xdr:to>
      <xdr:col>68</xdr:col>
      <xdr:colOff>203200</xdr:colOff>
      <xdr:row>36</xdr:row>
      <xdr:rowOff>27093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37270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8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類似団体平均を大きく下回って</a:t>
          </a:r>
          <a:r>
            <a:rPr kumimoji="1" lang="ja-JP" altLang="en-US" sz="1000">
              <a:solidFill>
                <a:schemeClr val="dk1"/>
              </a:solidFill>
              <a:effectLst/>
              <a:latin typeface="+mn-lt"/>
              <a:ea typeface="+mn-ea"/>
              <a:cs typeface="+mn-cs"/>
            </a:rPr>
            <a:t>いるものの、前年度と比較して１５．２ポイント増加し、０．７ポイントとなった</a:t>
          </a:r>
          <a:r>
            <a:rPr kumimoji="1" lang="ja-JP" altLang="ja-JP" sz="1000">
              <a:solidFill>
                <a:schemeClr val="dk1"/>
              </a:solidFill>
              <a:effectLst/>
              <a:latin typeface="+mn-lt"/>
              <a:ea typeface="+mn-ea"/>
              <a:cs typeface="+mn-cs"/>
            </a:rPr>
            <a:t>。主な要因としては、</a:t>
          </a:r>
          <a:r>
            <a:rPr kumimoji="1" lang="ja-JP" altLang="en-US" sz="1000">
              <a:solidFill>
                <a:schemeClr val="dk1"/>
              </a:solidFill>
              <a:effectLst/>
              <a:latin typeface="+mn-lt"/>
              <a:ea typeface="+mn-ea"/>
              <a:cs typeface="+mn-cs"/>
            </a:rPr>
            <a:t>地方債の現在高や標準財政規模の増加等が考えられる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将来世代への負担を軽減するため、「プライマリーバランス黒字の堅持」を目標として掲げて実行してきたが、今後</a:t>
          </a:r>
          <a:r>
            <a:rPr kumimoji="1" lang="ja-JP" altLang="en-US" sz="1000">
              <a:solidFill>
                <a:schemeClr val="dk1"/>
              </a:solidFill>
              <a:effectLst/>
              <a:latin typeface="+mn-lt"/>
              <a:ea typeface="+mn-ea"/>
              <a:cs typeface="+mn-cs"/>
            </a:rPr>
            <a:t>も引き続き、</a:t>
          </a:r>
          <a:r>
            <a:rPr kumimoji="1" lang="ja-JP" altLang="ja-JP" sz="1000">
              <a:solidFill>
                <a:schemeClr val="dk1"/>
              </a:solidFill>
              <a:effectLst/>
              <a:latin typeface="+mn-lt"/>
              <a:ea typeface="+mn-ea"/>
              <a:cs typeface="+mn-cs"/>
            </a:rPr>
            <a:t>公共施設の更新等による多額の起債の発行により、比率が上昇することが見込まれる。現在の社会情勢や当市の財政状況を鑑み、緊急度・住民ニーズを的確に把握した事業選択をすることで起債の有効活用を図るとともに、自主財源の規模に応じ、身の丈に合った財政運営を堅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96647</xdr:rowOff>
    </xdr:from>
    <xdr:to>
      <xdr:col>81</xdr:col>
      <xdr:colOff>95250</xdr:colOff>
      <xdr:row>14</xdr:row>
      <xdr:rowOff>26797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17924</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2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類似団体平均と比較すると、人件費にかかる経常収支比率は低い水準にある。</a:t>
          </a:r>
          <a:endParaRPr lang="ja-JP" altLang="ja-JP" sz="900">
            <a:effectLst/>
          </a:endParaRPr>
        </a:p>
        <a:p>
          <a:r>
            <a:rPr kumimoji="1" lang="ja-JP" altLang="ja-JP" sz="900">
              <a:solidFill>
                <a:schemeClr val="dk1"/>
              </a:solidFill>
              <a:effectLst/>
              <a:latin typeface="+mn-lt"/>
              <a:ea typeface="+mn-ea"/>
              <a:cs typeface="+mn-cs"/>
            </a:rPr>
            <a:t>　この要因は、早期から「組織構造改革」や「アウトソーシング戦略」により行政のスリム化を推進し、人件費削減に着手してきたためである。</a:t>
          </a:r>
          <a:endParaRPr lang="ja-JP" altLang="ja-JP" sz="900">
            <a:effectLst/>
          </a:endParaRPr>
        </a:p>
        <a:p>
          <a:r>
            <a:rPr kumimoji="1" lang="ja-JP" altLang="ja-JP" sz="900">
              <a:solidFill>
                <a:schemeClr val="dk1"/>
              </a:solidFill>
              <a:effectLst/>
              <a:latin typeface="+mn-lt"/>
              <a:ea typeface="+mn-ea"/>
              <a:cs typeface="+mn-cs"/>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157480</xdr:rowOff>
    </xdr:from>
    <xdr:to>
      <xdr:col>24</xdr:col>
      <xdr:colOff>25400</xdr:colOff>
      <xdr:row>33</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43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157480</xdr:rowOff>
    </xdr:from>
    <xdr:to>
      <xdr:col>19</xdr:col>
      <xdr:colOff>187325</xdr:colOff>
      <xdr:row>33</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438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106680</xdr:rowOff>
    </xdr:from>
    <xdr:to>
      <xdr:col>20</xdr:col>
      <xdr:colOff>38100</xdr:colOff>
      <xdr:row>33</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6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lang="ja-JP" altLang="ja-JP" sz="900">
            <a:effectLst/>
          </a:endParaRPr>
        </a:p>
        <a:p>
          <a:r>
            <a:rPr kumimoji="1" lang="ja-JP" altLang="ja-JP" sz="900">
              <a:solidFill>
                <a:schemeClr val="dk1"/>
              </a:solidFill>
              <a:effectLst/>
              <a:latin typeface="+mn-lt"/>
              <a:ea typeface="+mn-ea"/>
              <a:cs typeface="+mn-cs"/>
            </a:rPr>
            <a:t>　今後も引き続き、人件費や物件費等を総合的にとらえ、さらなる効率的・効果的な行財政運営を図っていく。</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070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110672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507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129722</xdr:rowOff>
    </xdr:from>
    <xdr:to>
      <xdr:col>73</xdr:col>
      <xdr:colOff>180975</xdr:colOff>
      <xdr:row>20</xdr:row>
      <xdr:rowOff>110672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87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20</xdr:row>
      <xdr:rowOff>67128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87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51707</xdr:rowOff>
    </xdr:from>
    <xdr:to>
      <xdr:col>82</xdr:col>
      <xdr:colOff>158750</xdr:colOff>
      <xdr:row>21</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131734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16328</xdr:rowOff>
    </xdr:from>
    <xdr:to>
      <xdr:col>65</xdr:col>
      <xdr:colOff>53975</xdr:colOff>
      <xdr:row>20</xdr:row>
      <xdr:rowOff>117928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102705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昨年度より比率</a:t>
          </a:r>
          <a:r>
            <a:rPr kumimoji="1" lang="ja-JP" altLang="en-US" sz="900">
              <a:solidFill>
                <a:schemeClr val="dk1"/>
              </a:solidFill>
              <a:effectLst/>
              <a:latin typeface="+mn-lt"/>
              <a:ea typeface="+mn-ea"/>
              <a:cs typeface="+mn-cs"/>
            </a:rPr>
            <a:t>が増加し</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引き続き</a:t>
          </a:r>
          <a:r>
            <a:rPr kumimoji="1" lang="ja-JP" altLang="ja-JP" sz="900">
              <a:solidFill>
                <a:schemeClr val="dk1"/>
              </a:solidFill>
              <a:effectLst/>
              <a:latin typeface="+mn-lt"/>
              <a:ea typeface="+mn-ea"/>
              <a:cs typeface="+mn-cs"/>
            </a:rPr>
            <a:t>類似団体中最下位となった。</a:t>
          </a:r>
          <a:endParaRPr lang="ja-JP" altLang="ja-JP" sz="900">
            <a:effectLst/>
          </a:endParaRPr>
        </a:p>
        <a:p>
          <a:r>
            <a:rPr kumimoji="1" lang="ja-JP" altLang="ja-JP" sz="900">
              <a:solidFill>
                <a:schemeClr val="dk1"/>
              </a:solidFill>
              <a:effectLst/>
              <a:latin typeface="+mn-lt"/>
              <a:ea typeface="+mn-ea"/>
              <a:cs typeface="+mn-cs"/>
            </a:rPr>
            <a:t>　要因としては、税収の</a:t>
          </a:r>
          <a:r>
            <a:rPr kumimoji="1" lang="ja-JP" altLang="en-US" sz="900">
              <a:solidFill>
                <a:schemeClr val="dk1"/>
              </a:solidFill>
              <a:effectLst/>
              <a:latin typeface="+mn-lt"/>
              <a:ea typeface="+mn-ea"/>
              <a:cs typeface="+mn-cs"/>
            </a:rPr>
            <a:t>減及び</a:t>
          </a:r>
          <a:r>
            <a:rPr kumimoji="1" lang="ja-JP" altLang="ja-JP" sz="900">
              <a:solidFill>
                <a:schemeClr val="dk1"/>
              </a:solidFill>
              <a:effectLst/>
              <a:latin typeface="+mn-lt"/>
              <a:ea typeface="+mn-ea"/>
              <a:cs typeface="+mn-cs"/>
            </a:rPr>
            <a:t>障がい者支援センターの設置による障害福祉の充実を図ることに比例して</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障害福祉サービス等給付費が年々増加していることが考えられる。</a:t>
          </a:r>
          <a:endParaRPr lang="ja-JP" altLang="ja-JP" sz="900">
            <a:effectLst/>
          </a:endParaRPr>
        </a:p>
        <a:p>
          <a:r>
            <a:rPr kumimoji="1" lang="ja-JP" altLang="ja-JP" sz="900">
              <a:solidFill>
                <a:schemeClr val="dk1"/>
              </a:solidFill>
              <a:effectLst/>
              <a:latin typeface="+mn-lt"/>
              <a:ea typeface="+mn-ea"/>
              <a:cs typeface="+mn-cs"/>
            </a:rPr>
            <a:t>　今後も増加傾向となる可能性が高いが、受益と負担のバランスを考慮していくことで、事業の選択と集中を図り、効果的な財政運営を図っていく。</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54610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52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26687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54610</xdr:rowOff>
    </xdr:from>
    <xdr:to>
      <xdr:col>24</xdr:col>
      <xdr:colOff>114300</xdr:colOff>
      <xdr:row>61</xdr:row>
      <xdr:rowOff>54610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119380</xdr:rowOff>
    </xdr:from>
    <xdr:to>
      <xdr:col>24</xdr:col>
      <xdr:colOff>25400</xdr:colOff>
      <xdr:row>61</xdr:row>
      <xdr:rowOff>54610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4063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119380</xdr:rowOff>
    </xdr:from>
    <xdr:to>
      <xdr:col>19</xdr:col>
      <xdr:colOff>187325</xdr:colOff>
      <xdr:row>61</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06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104140</xdr:rowOff>
    </xdr:from>
    <xdr:to>
      <xdr:col>15</xdr:col>
      <xdr:colOff>98425</xdr:colOff>
      <xdr:row>61</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91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104140</xdr:rowOff>
    </xdr:from>
    <xdr:to>
      <xdr:col>11</xdr:col>
      <xdr:colOff>9525</xdr:colOff>
      <xdr:row>61</xdr:row>
      <xdr:rowOff>39370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91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72390</xdr:rowOff>
    </xdr:from>
    <xdr:to>
      <xdr:col>11</xdr:col>
      <xdr:colOff>60325</xdr:colOff>
      <xdr:row>56</xdr:row>
      <xdr:rowOff>2540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3810</xdr:rowOff>
    </xdr:from>
    <xdr:to>
      <xdr:col>24</xdr:col>
      <xdr:colOff>76200</xdr:colOff>
      <xdr:row>61</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83837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68580</xdr:rowOff>
    </xdr:from>
    <xdr:to>
      <xdr:col>20</xdr:col>
      <xdr:colOff>38100</xdr:colOff>
      <xdr:row>60</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154957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53340</xdr:rowOff>
    </xdr:from>
    <xdr:to>
      <xdr:col>11</xdr:col>
      <xdr:colOff>60325</xdr:colOff>
      <xdr:row>60</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160020</xdr:rowOff>
    </xdr:from>
    <xdr:to>
      <xdr:col>6</xdr:col>
      <xdr:colOff>171450</xdr:colOff>
      <xdr:row>61</xdr:row>
      <xdr:rowOff>90170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74947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その他に係る経常収支比率は類似団体平均を</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．０ポイント下回っており、当市における昨年度と比較すると、</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ポイント減少している。</a:t>
          </a:r>
          <a:endParaRPr lang="ja-JP" altLang="ja-JP" sz="900">
            <a:effectLst/>
          </a:endParaRPr>
        </a:p>
        <a:p>
          <a:r>
            <a:rPr kumimoji="1" lang="ja-JP" altLang="ja-JP" sz="900">
              <a:solidFill>
                <a:schemeClr val="dk1"/>
              </a:solidFill>
              <a:effectLst/>
              <a:latin typeface="+mn-lt"/>
              <a:ea typeface="+mn-ea"/>
              <a:cs typeface="+mn-cs"/>
            </a:rPr>
            <a:t>　この主な要因は、</a:t>
          </a:r>
          <a:r>
            <a:rPr kumimoji="1" lang="ja-JP" altLang="en-US" sz="900">
              <a:solidFill>
                <a:schemeClr val="dk1"/>
              </a:solidFill>
              <a:effectLst/>
              <a:latin typeface="+mn-lt"/>
              <a:ea typeface="+mn-ea"/>
              <a:cs typeface="+mn-cs"/>
            </a:rPr>
            <a:t>企業会計への移行</a:t>
          </a:r>
          <a:r>
            <a:rPr kumimoji="1" lang="ja-JP" altLang="ja-JP" sz="900">
              <a:solidFill>
                <a:schemeClr val="dk1"/>
              </a:solidFill>
              <a:effectLst/>
              <a:latin typeface="+mn-lt"/>
              <a:ea typeface="+mn-ea"/>
              <a:cs typeface="+mn-cs"/>
            </a:rPr>
            <a:t>に伴う公共下水道事業特別会計への繰出金</a:t>
          </a:r>
          <a:r>
            <a:rPr kumimoji="1" lang="ja-JP" altLang="en-US" sz="900">
              <a:solidFill>
                <a:schemeClr val="dk1"/>
              </a:solidFill>
              <a:effectLst/>
              <a:latin typeface="+mn-lt"/>
              <a:ea typeface="+mn-ea"/>
              <a:cs typeface="+mn-cs"/>
            </a:rPr>
            <a:t>の減少によるもの</a:t>
          </a:r>
          <a:r>
            <a:rPr kumimoji="1" lang="ja-JP" altLang="ja-JP" sz="900">
              <a:solidFill>
                <a:schemeClr val="dk1"/>
              </a:solidFill>
              <a:effectLst/>
              <a:latin typeface="+mn-lt"/>
              <a:ea typeface="+mn-ea"/>
              <a:cs typeface="+mn-cs"/>
            </a:rPr>
            <a:t>と考えられる。</a:t>
          </a:r>
          <a:endParaRPr lang="ja-JP" altLang="ja-JP" sz="900">
            <a:effectLst/>
          </a:endParaRPr>
        </a:p>
        <a:p>
          <a:r>
            <a:rPr kumimoji="1" lang="ja-JP" altLang="ja-JP" sz="900">
              <a:solidFill>
                <a:schemeClr val="dk1"/>
              </a:solidFill>
              <a:effectLst/>
              <a:latin typeface="+mn-lt"/>
              <a:ea typeface="+mn-ea"/>
              <a:cs typeface="+mn-cs"/>
            </a:rPr>
            <a:t>　今後も、繰出金の適正化を図ることにより普通会計への負担を減らしていくよう努めていく。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133531</xdr:rowOff>
    </xdr:from>
    <xdr:to>
      <xdr:col>82</xdr:col>
      <xdr:colOff>107950</xdr:colOff>
      <xdr:row>56</xdr:row>
      <xdr:rowOff>38826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91831"/>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00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56</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55117"/>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82731</xdr:rowOff>
    </xdr:from>
    <xdr:to>
      <xdr:col>82</xdr:col>
      <xdr:colOff>158750</xdr:colOff>
      <xdr:row>55</xdr:row>
      <xdr:rowOff>12881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99258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今年度は、</a:t>
          </a:r>
          <a:r>
            <a:rPr kumimoji="1" lang="ja-JP" altLang="en-US" sz="900">
              <a:solidFill>
                <a:schemeClr val="dk1"/>
              </a:solidFill>
              <a:effectLst/>
              <a:latin typeface="+mn-lt"/>
              <a:ea typeface="+mn-ea"/>
              <a:cs typeface="+mn-cs"/>
            </a:rPr>
            <a:t>前年から７．３</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増の２０．４ポイントとなり、類似団体平均、</a:t>
          </a:r>
          <a:r>
            <a:rPr kumimoji="1" lang="ja-JP" altLang="ja-JP" sz="900">
              <a:solidFill>
                <a:schemeClr val="dk1"/>
              </a:solidFill>
              <a:effectLst/>
              <a:latin typeface="+mn-lt"/>
              <a:ea typeface="+mn-ea"/>
              <a:cs typeface="+mn-cs"/>
            </a:rPr>
            <a:t>全国平均</a:t>
          </a:r>
          <a:r>
            <a:rPr kumimoji="1" lang="ja-JP" altLang="en-US" sz="900">
              <a:solidFill>
                <a:schemeClr val="dk1"/>
              </a:solidFill>
              <a:effectLst/>
              <a:latin typeface="+mn-lt"/>
              <a:ea typeface="+mn-ea"/>
              <a:cs typeface="+mn-cs"/>
            </a:rPr>
            <a:t>および</a:t>
          </a:r>
          <a:r>
            <a:rPr kumimoji="1" lang="ja-JP" altLang="ja-JP" sz="900">
              <a:solidFill>
                <a:schemeClr val="dk1"/>
              </a:solidFill>
              <a:effectLst/>
              <a:latin typeface="+mn-lt"/>
              <a:ea typeface="+mn-ea"/>
              <a:cs typeface="+mn-cs"/>
            </a:rPr>
            <a:t>愛知県平均を上回っている。これは、当市において、ごみ処理業務を一部事務組合</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、消防業務を広域連合で行っていること</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、民間移譲した旧市立病院の運営をしている医療法人への運営費補助を行っていること</a:t>
          </a:r>
          <a:r>
            <a:rPr kumimoji="1" lang="ja-JP" altLang="en-US" sz="900">
              <a:solidFill>
                <a:schemeClr val="dk1"/>
              </a:solidFill>
              <a:effectLst/>
              <a:latin typeface="+mn-lt"/>
              <a:ea typeface="+mn-ea"/>
              <a:cs typeface="+mn-cs"/>
            </a:rPr>
            <a:t>に加えて、令和元年度より公共下水道事業特別会計が企業会計へと移行したことに伴う補助金の増</a:t>
          </a:r>
          <a:r>
            <a:rPr kumimoji="1" lang="ja-JP" altLang="ja-JP" sz="900">
              <a:solidFill>
                <a:schemeClr val="dk1"/>
              </a:solidFill>
              <a:effectLst/>
              <a:latin typeface="+mn-lt"/>
              <a:ea typeface="+mn-ea"/>
              <a:cs typeface="+mn-cs"/>
            </a:rPr>
            <a:t>が要因となっている。組合等への補助経費が大半を占めており、各補助対象の財政運営による影響が大きいが、不要不急・役割を果たした補助金などについては、予算カットや廃止を検討するなど、できる限りコスト削減に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6632"/>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168148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168148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昨年度に引き続き、類似団体中１位となった。</a:t>
          </a:r>
          <a:endParaRPr lang="ja-JP" altLang="ja-JP" sz="900">
            <a:effectLst/>
          </a:endParaRPr>
        </a:p>
        <a:p>
          <a:r>
            <a:rPr kumimoji="1" lang="ja-JP" altLang="ja-JP" sz="900">
              <a:solidFill>
                <a:schemeClr val="dk1"/>
              </a:solidFill>
              <a:effectLst/>
              <a:latin typeface="+mn-lt"/>
              <a:ea typeface="+mn-ea"/>
              <a:cs typeface="+mn-cs"/>
            </a:rPr>
            <a:t>　これは、投資的経費が低水準で推移したことによる新規地方債の発行を抑制されてきたことや、過去の大規模事業の地方債償還終了に伴う元金償還の減によるものが大きな要因となっている。</a:t>
          </a:r>
          <a:endParaRPr lang="ja-JP" altLang="ja-JP" sz="900">
            <a:effectLst/>
          </a:endParaRPr>
        </a:p>
        <a:p>
          <a:r>
            <a:rPr kumimoji="1" lang="ja-JP" altLang="ja-JP" sz="900">
              <a:solidFill>
                <a:schemeClr val="dk1"/>
              </a:solidFill>
              <a:effectLst/>
              <a:latin typeface="+mn-lt"/>
              <a:ea typeface="+mn-ea"/>
              <a:cs typeface="+mn-cs"/>
            </a:rPr>
            <a:t>　しかし、今後は、公共施設の更新等により、多額の起債の発行を予定しており、公債費が増加していくことを見込んでいる。財源を確保するために、起債の有効活用をしていくが、緊急度・住民ニーズを的確に把握した事業選択により、起債に大きく頼ることのない財政運営に努めていく。</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109038</xdr:rowOff>
    </xdr:from>
    <xdr:to>
      <xdr:col>24</xdr:col>
      <xdr:colOff>25400</xdr:colOff>
      <xdr:row>73</xdr:row>
      <xdr:rowOff>122101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6248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122101</xdr:rowOff>
    </xdr:from>
    <xdr:to>
      <xdr:col>19</xdr:col>
      <xdr:colOff>187325</xdr:colOff>
      <xdr:row>74</xdr:row>
      <xdr:rowOff>61685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637951"/>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xdr:rowOff>
    </xdr:from>
    <xdr:to>
      <xdr:col>15</xdr:col>
      <xdr:colOff>98425</xdr:colOff>
      <xdr:row>74</xdr:row>
      <xdr:rowOff>61685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696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9434</xdr:rowOff>
    </xdr:from>
    <xdr:to>
      <xdr:col>11</xdr:col>
      <xdr:colOff>9525</xdr:colOff>
      <xdr:row>74</xdr:row>
      <xdr:rowOff>81280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6967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58238</xdr:rowOff>
    </xdr:from>
    <xdr:to>
      <xdr:col>24</xdr:col>
      <xdr:colOff>76200</xdr:colOff>
      <xdr:row>73</xdr:row>
      <xdr:rowOff>159838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138265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48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71301</xdr:rowOff>
    </xdr:from>
    <xdr:to>
      <xdr:col>20</xdr:col>
      <xdr:colOff>38100</xdr:colOff>
      <xdr:row>74</xdr:row>
      <xdr:rowOff>1451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11628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35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130084</xdr:rowOff>
    </xdr:from>
    <xdr:to>
      <xdr:col>11</xdr:col>
      <xdr:colOff>60325</xdr:colOff>
      <xdr:row>74</xdr:row>
      <xdr:rowOff>60234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70411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公債費を除く経費に係る経常収支比率は類似団体平均を上回っている。</a:t>
          </a:r>
          <a:endParaRPr lang="ja-JP" altLang="ja-JP" sz="900">
            <a:effectLst/>
          </a:endParaRPr>
        </a:p>
        <a:p>
          <a:r>
            <a:rPr kumimoji="1" lang="ja-JP" altLang="ja-JP" sz="900">
              <a:solidFill>
                <a:schemeClr val="dk1"/>
              </a:solidFill>
              <a:effectLst/>
              <a:latin typeface="+mn-lt"/>
              <a:ea typeface="+mn-ea"/>
              <a:cs typeface="+mn-cs"/>
            </a:rPr>
            <a:t>　これは、</a:t>
          </a:r>
          <a:r>
            <a:rPr kumimoji="1" lang="ja-JP" altLang="en-US" sz="900">
              <a:solidFill>
                <a:schemeClr val="dk1"/>
              </a:solidFill>
              <a:effectLst/>
              <a:latin typeface="+mn-lt"/>
              <a:ea typeface="+mn-ea"/>
              <a:cs typeface="+mn-cs"/>
            </a:rPr>
            <a:t>主に</a:t>
          </a:r>
          <a:r>
            <a:rPr kumimoji="1" lang="ja-JP" altLang="ja-JP" sz="900">
              <a:solidFill>
                <a:schemeClr val="dk1"/>
              </a:solidFill>
              <a:effectLst/>
              <a:latin typeface="+mn-lt"/>
              <a:ea typeface="+mn-ea"/>
              <a:cs typeface="+mn-cs"/>
            </a:rPr>
            <a:t>類似団体中で高い数値を示す「扶助費」と「物件費」によるものである。物件費は、業務の民間委託等、行政の効率化を早期より取り組んだ結果、経常経費化している。負担金は、一部事務組合の所有する施設維持や老朽化対策により、圧縮が困難な状況にある。更に、他自治体同様、増大する扶助費の影響で、経常経費の抑制はますます困難な状況にある。</a:t>
          </a:r>
          <a:endParaRPr lang="ja-JP" altLang="ja-JP" sz="900">
            <a:effectLst/>
          </a:endParaRPr>
        </a:p>
        <a:p>
          <a:r>
            <a:rPr kumimoji="1" lang="ja-JP" altLang="ja-JP" sz="900">
              <a:solidFill>
                <a:schemeClr val="dk1"/>
              </a:solidFill>
              <a:effectLst/>
              <a:latin typeface="+mn-lt"/>
              <a:ea typeface="+mn-ea"/>
              <a:cs typeface="+mn-cs"/>
            </a:rPr>
            <a:t>　しかしながら、事業の統廃合などコスト削減に努めることにより、健全な財政運営に努めていく。</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04087"/>
          <a:ext cx="8382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040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79</xdr:row>
      <xdr:rowOff>124713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178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44704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417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137431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131587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112266</xdr:rowOff>
    </xdr:from>
    <xdr:to>
      <xdr:col>29</xdr:col>
      <xdr:colOff>127000</xdr:colOff>
      <xdr:row>19</xdr:row>
      <xdr:rowOff>121410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17441"/>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112266</xdr:rowOff>
    </xdr:from>
    <xdr:to>
      <xdr:col>26</xdr:col>
      <xdr:colOff>50800</xdr:colOff>
      <xdr:row>19</xdr:row>
      <xdr:rowOff>115401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7441"/>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96362</xdr:rowOff>
    </xdr:from>
    <xdr:to>
      <xdr:col>22</xdr:col>
      <xdr:colOff>114300</xdr:colOff>
      <xdr:row>19</xdr:row>
      <xdr:rowOff>115401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01537"/>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76996</xdr:rowOff>
    </xdr:from>
    <xdr:to>
      <xdr:col>18</xdr:col>
      <xdr:colOff>177800</xdr:colOff>
      <xdr:row>19</xdr:row>
      <xdr:rowOff>96362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82171"/>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70610</xdr:rowOff>
    </xdr:from>
    <xdr:to>
      <xdr:col>29</xdr:col>
      <xdr:colOff>177800</xdr:colOff>
      <xdr:row>20</xdr:row>
      <xdr:rowOff>760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150637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61466</xdr:rowOff>
    </xdr:from>
    <xdr:to>
      <xdr:col>26</xdr:col>
      <xdr:colOff>101600</xdr:colOff>
      <xdr:row>19</xdr:row>
      <xdr:rowOff>163066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147843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64601</xdr:rowOff>
    </xdr:from>
    <xdr:to>
      <xdr:col>22</xdr:col>
      <xdr:colOff>165100</xdr:colOff>
      <xdr:row>19</xdr:row>
      <xdr:rowOff>166201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150978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45562</xdr:rowOff>
    </xdr:from>
    <xdr:to>
      <xdr:col>19</xdr:col>
      <xdr:colOff>38100</xdr:colOff>
      <xdr:row>19</xdr:row>
      <xdr:rowOff>147162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131939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26196</xdr:rowOff>
    </xdr:from>
    <xdr:to>
      <xdr:col>15</xdr:col>
      <xdr:colOff>101600</xdr:colOff>
      <xdr:row>19</xdr:row>
      <xdr:rowOff>127796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112895</xdr:rowOff>
    </xdr:from>
    <xdr:to>
      <xdr:col>29</xdr:col>
      <xdr:colOff>127000</xdr:colOff>
      <xdr:row>38</xdr:row>
      <xdr:rowOff>18598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0345"/>
          <a:ext cx="0" cy="1105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28775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18598</xdr:rowOff>
    </xdr:from>
    <xdr:to>
      <xdr:col>30</xdr:col>
      <xdr:colOff>25400</xdr:colOff>
      <xdr:row>38</xdr:row>
      <xdr:rowOff>18598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199272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112895</xdr:rowOff>
    </xdr:from>
    <xdr:to>
      <xdr:col>30</xdr:col>
      <xdr:colOff>25400</xdr:colOff>
      <xdr:row>34</xdr:row>
      <xdr:rowOff>112895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03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18598</xdr:rowOff>
    </xdr:from>
    <xdr:to>
      <xdr:col>29</xdr:col>
      <xdr:colOff>127000</xdr:colOff>
      <xdr:row>38</xdr:row>
      <xdr:rowOff>39972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6198"/>
          <a:ext cx="6477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178269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333192</xdr:rowOff>
    </xdr:from>
    <xdr:to>
      <xdr:col>29</xdr:col>
      <xdr:colOff>177800</xdr:colOff>
      <xdr:row>36</xdr:row>
      <xdr:rowOff>91892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30874</xdr:rowOff>
    </xdr:from>
    <xdr:to>
      <xdr:col>26</xdr:col>
      <xdr:colOff>50800</xdr:colOff>
      <xdr:row>38</xdr:row>
      <xdr:rowOff>39972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98474"/>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337284</xdr:rowOff>
    </xdr:from>
    <xdr:to>
      <xdr:col>26</xdr:col>
      <xdr:colOff>101600</xdr:colOff>
      <xdr:row>36</xdr:row>
      <xdr:rowOff>95984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106161</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30874</xdr:rowOff>
    </xdr:from>
    <xdr:to>
      <xdr:col>22</xdr:col>
      <xdr:colOff>114300</xdr:colOff>
      <xdr:row>38</xdr:row>
      <xdr:rowOff>58534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98474"/>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320413</xdr:rowOff>
    </xdr:from>
    <xdr:to>
      <xdr:col>22</xdr:col>
      <xdr:colOff>165100</xdr:colOff>
      <xdr:row>36</xdr:row>
      <xdr:rowOff>79113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89290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2070</xdr:rowOff>
    </xdr:from>
    <xdr:to>
      <xdr:col>18</xdr:col>
      <xdr:colOff>177800</xdr:colOff>
      <xdr:row>38</xdr:row>
      <xdr:rowOff>58534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9670"/>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299039</xdr:rowOff>
    </xdr:from>
    <xdr:to>
      <xdr:col>19</xdr:col>
      <xdr:colOff>38100</xdr:colOff>
      <xdr:row>36</xdr:row>
      <xdr:rowOff>57739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67916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301645</xdr:rowOff>
    </xdr:from>
    <xdr:to>
      <xdr:col>15</xdr:col>
      <xdr:colOff>101600</xdr:colOff>
      <xdr:row>36</xdr:row>
      <xdr:rowOff>60345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70522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310698</xdr:rowOff>
    </xdr:from>
    <xdr:to>
      <xdr:col>29</xdr:col>
      <xdr:colOff>177800</xdr:colOff>
      <xdr:row>38</xdr:row>
      <xdr:rowOff>69398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219275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4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332072</xdr:rowOff>
    </xdr:from>
    <xdr:to>
      <xdr:col>26</xdr:col>
      <xdr:colOff>101600</xdr:colOff>
      <xdr:row>38</xdr:row>
      <xdr:rowOff>90772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75549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4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322974</xdr:rowOff>
    </xdr:from>
    <xdr:to>
      <xdr:col>22</xdr:col>
      <xdr:colOff>165100</xdr:colOff>
      <xdr:row>38</xdr:row>
      <xdr:rowOff>81674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66451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7734</xdr:rowOff>
    </xdr:from>
    <xdr:to>
      <xdr:col>19</xdr:col>
      <xdr:colOff>38100</xdr:colOff>
      <xdr:row>38</xdr:row>
      <xdr:rowOff>109334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7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94111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294170</xdr:rowOff>
    </xdr:from>
    <xdr:to>
      <xdr:col>15</xdr:col>
      <xdr:colOff>101600</xdr:colOff>
      <xdr:row>38</xdr:row>
      <xdr:rowOff>52870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37647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104934</xdr:rowOff>
    </xdr:from>
    <xdr:to>
      <xdr:col>24</xdr:col>
      <xdr:colOff>63500</xdr:colOff>
      <xdr:row>39</xdr:row>
      <xdr:rowOff>124841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79148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104896</xdr:rowOff>
    </xdr:from>
    <xdr:to>
      <xdr:col>19</xdr:col>
      <xdr:colOff>177800</xdr:colOff>
      <xdr:row>39</xdr:row>
      <xdr:rowOff>124841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91446"/>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82112</xdr:rowOff>
    </xdr:from>
    <xdr:to>
      <xdr:col>15</xdr:col>
      <xdr:colOff>50800</xdr:colOff>
      <xdr:row>39</xdr:row>
      <xdr:rowOff>104896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68662"/>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48031</xdr:rowOff>
    </xdr:from>
    <xdr:to>
      <xdr:col>10</xdr:col>
      <xdr:colOff>114300</xdr:colOff>
      <xdr:row>39</xdr:row>
      <xdr:rowOff>82112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34581"/>
          <a:ext cx="889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54134</xdr:rowOff>
    </xdr:from>
    <xdr:to>
      <xdr:col>24</xdr:col>
      <xdr:colOff>114300</xdr:colOff>
      <xdr:row>39</xdr:row>
      <xdr:rowOff>155734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7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140511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74041</xdr:rowOff>
    </xdr:from>
    <xdr:to>
      <xdr:col>20</xdr:col>
      <xdr:colOff>38100</xdr:colOff>
      <xdr:row>40</xdr:row>
      <xdr:rowOff>4191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166768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54096</xdr:rowOff>
    </xdr:from>
    <xdr:to>
      <xdr:col>15</xdr:col>
      <xdr:colOff>101600</xdr:colOff>
      <xdr:row>39</xdr:row>
      <xdr:rowOff>155696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146823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31312</xdr:rowOff>
    </xdr:from>
    <xdr:to>
      <xdr:col>10</xdr:col>
      <xdr:colOff>165100</xdr:colOff>
      <xdr:row>39</xdr:row>
      <xdr:rowOff>132912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124039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168681</xdr:rowOff>
    </xdr:from>
    <xdr:to>
      <xdr:col>6</xdr:col>
      <xdr:colOff>38100</xdr:colOff>
      <xdr:row>39</xdr:row>
      <xdr:rowOff>98831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89958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72677</xdr:rowOff>
    </xdr:from>
    <xdr:to>
      <xdr:col>24</xdr:col>
      <xdr:colOff>63500</xdr:colOff>
      <xdr:row>57</xdr:row>
      <xdr:rowOff>108371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5327"/>
          <a:ext cx="8382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108371</xdr:rowOff>
    </xdr:from>
    <xdr:to>
      <xdr:col>19</xdr:col>
      <xdr:colOff>177800</xdr:colOff>
      <xdr:row>57</xdr:row>
      <xdr:rowOff>134954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102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30287</xdr:rowOff>
    </xdr:from>
    <xdr:to>
      <xdr:col>15</xdr:col>
      <xdr:colOff>50800</xdr:colOff>
      <xdr:row>57</xdr:row>
      <xdr:rowOff>134954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2937"/>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30287</xdr:rowOff>
    </xdr:from>
    <xdr:to>
      <xdr:col>10</xdr:col>
      <xdr:colOff>114300</xdr:colOff>
      <xdr:row>57</xdr:row>
      <xdr:rowOff>121347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2937"/>
          <a:ext cx="889000" cy="9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21877</xdr:rowOff>
    </xdr:from>
    <xdr:to>
      <xdr:col>24</xdr:col>
      <xdr:colOff>114300</xdr:colOff>
      <xdr:row>57</xdr:row>
      <xdr:rowOff>123477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57571</xdr:rowOff>
    </xdr:from>
    <xdr:to>
      <xdr:col>20</xdr:col>
      <xdr:colOff>38100</xdr:colOff>
      <xdr:row>57</xdr:row>
      <xdr:rowOff>159171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150298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84154</xdr:rowOff>
    </xdr:from>
    <xdr:to>
      <xdr:col>15</xdr:col>
      <xdr:colOff>101600</xdr:colOff>
      <xdr:row>58</xdr:row>
      <xdr:rowOff>14304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150937</xdr:rowOff>
    </xdr:from>
    <xdr:to>
      <xdr:col>10</xdr:col>
      <xdr:colOff>165100</xdr:colOff>
      <xdr:row>57</xdr:row>
      <xdr:rowOff>81087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70547</xdr:rowOff>
    </xdr:from>
    <xdr:to>
      <xdr:col>6</xdr:col>
      <xdr:colOff>38100</xdr:colOff>
      <xdr:row>58</xdr:row>
      <xdr:rowOff>697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65024</xdr:rowOff>
    </xdr:from>
    <xdr:to>
      <xdr:col>24</xdr:col>
      <xdr:colOff>63500</xdr:colOff>
      <xdr:row>78</xdr:row>
      <xdr:rowOff>82283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8124"/>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65024</xdr:rowOff>
    </xdr:from>
    <xdr:to>
      <xdr:col>19</xdr:col>
      <xdr:colOff>177800</xdr:colOff>
      <xdr:row>78</xdr:row>
      <xdr:rowOff>74016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812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69138</xdr:rowOff>
    </xdr:from>
    <xdr:to>
      <xdr:col>15</xdr:col>
      <xdr:colOff>50800</xdr:colOff>
      <xdr:row>78</xdr:row>
      <xdr:rowOff>74016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2238"/>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62281</xdr:rowOff>
    </xdr:from>
    <xdr:to>
      <xdr:col>10</xdr:col>
      <xdr:colOff>114300</xdr:colOff>
      <xdr:row>78</xdr:row>
      <xdr:rowOff>69138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538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31483</xdr:rowOff>
    </xdr:from>
    <xdr:to>
      <xdr:col>24</xdr:col>
      <xdr:colOff>114300</xdr:colOff>
      <xdr:row>78</xdr:row>
      <xdr:rowOff>133083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14224</xdr:rowOff>
    </xdr:from>
    <xdr:to>
      <xdr:col>20</xdr:col>
      <xdr:colOff>38100</xdr:colOff>
      <xdr:row>78</xdr:row>
      <xdr:rowOff>115824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23216</xdr:rowOff>
    </xdr:from>
    <xdr:to>
      <xdr:col>15</xdr:col>
      <xdr:colOff>101600</xdr:colOff>
      <xdr:row>78</xdr:row>
      <xdr:rowOff>124816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115943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18338</xdr:rowOff>
    </xdr:from>
    <xdr:to>
      <xdr:col>10</xdr:col>
      <xdr:colOff>165100</xdr:colOff>
      <xdr:row>78</xdr:row>
      <xdr:rowOff>119938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111065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11481</xdr:rowOff>
    </xdr:from>
    <xdr:to>
      <xdr:col>6</xdr:col>
      <xdr:colOff>38100</xdr:colOff>
      <xdr:row>78</xdr:row>
      <xdr:rowOff>113081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104208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132339</xdr:rowOff>
    </xdr:from>
    <xdr:to>
      <xdr:col>24</xdr:col>
      <xdr:colOff>63500</xdr:colOff>
      <xdr:row>96</xdr:row>
      <xdr:rowOff>101867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0089"/>
          <a:ext cx="838200" cy="1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101867</xdr:rowOff>
    </xdr:from>
    <xdr:to>
      <xdr:col>19</xdr:col>
      <xdr:colOff>177800</xdr:colOff>
      <xdr:row>96</xdr:row>
      <xdr:rowOff>125023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1067"/>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80973</xdr:rowOff>
    </xdr:from>
    <xdr:to>
      <xdr:col>15</xdr:col>
      <xdr:colOff>50800</xdr:colOff>
      <xdr:row>96</xdr:row>
      <xdr:rowOff>125023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0173"/>
          <a:ext cx="889000" cy="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80973</xdr:rowOff>
    </xdr:from>
    <xdr:to>
      <xdr:col>10</xdr:col>
      <xdr:colOff>114300</xdr:colOff>
      <xdr:row>96</xdr:row>
      <xdr:rowOff>120132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0173"/>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81539</xdr:rowOff>
    </xdr:from>
    <xdr:to>
      <xdr:col>24</xdr:col>
      <xdr:colOff>114300</xdr:colOff>
      <xdr:row>96</xdr:row>
      <xdr:rowOff>11689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104416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51067</xdr:rowOff>
    </xdr:from>
    <xdr:to>
      <xdr:col>20</xdr:col>
      <xdr:colOff>38100</xdr:colOff>
      <xdr:row>96</xdr:row>
      <xdr:rowOff>152667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74223</xdr:rowOff>
    </xdr:from>
    <xdr:to>
      <xdr:col>15</xdr:col>
      <xdr:colOff>101600</xdr:colOff>
      <xdr:row>97</xdr:row>
      <xdr:rowOff>4373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166950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30173</xdr:rowOff>
    </xdr:from>
    <xdr:to>
      <xdr:col>10</xdr:col>
      <xdr:colOff>165100</xdr:colOff>
      <xdr:row>96</xdr:row>
      <xdr:rowOff>131773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69332</xdr:rowOff>
    </xdr:from>
    <xdr:to>
      <xdr:col>6</xdr:col>
      <xdr:colOff>38100</xdr:colOff>
      <xdr:row>96</xdr:row>
      <xdr:rowOff>170932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18039</xdr:rowOff>
    </xdr:from>
    <xdr:to>
      <xdr:col>55</xdr:col>
      <xdr:colOff>0</xdr:colOff>
      <xdr:row>37</xdr:row>
      <xdr:rowOff>109197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1689"/>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96563</xdr:rowOff>
    </xdr:from>
    <xdr:to>
      <xdr:col>50</xdr:col>
      <xdr:colOff>114300</xdr:colOff>
      <xdr:row>37</xdr:row>
      <xdr:rowOff>109197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40213"/>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96563</xdr:rowOff>
    </xdr:from>
    <xdr:to>
      <xdr:col>45</xdr:col>
      <xdr:colOff>177800</xdr:colOff>
      <xdr:row>37</xdr:row>
      <xdr:rowOff>97058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4021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86817</xdr:rowOff>
    </xdr:from>
    <xdr:to>
      <xdr:col>41</xdr:col>
      <xdr:colOff>50800</xdr:colOff>
      <xdr:row>37</xdr:row>
      <xdr:rowOff>97058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046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138689</xdr:rowOff>
    </xdr:from>
    <xdr:to>
      <xdr:col>55</xdr:col>
      <xdr:colOff>50800</xdr:colOff>
      <xdr:row>37</xdr:row>
      <xdr:rowOff>68839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117116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58397</xdr:rowOff>
    </xdr:from>
    <xdr:to>
      <xdr:col>50</xdr:col>
      <xdr:colOff>165100</xdr:colOff>
      <xdr:row>37</xdr:row>
      <xdr:rowOff>159997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151124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45763</xdr:rowOff>
    </xdr:from>
    <xdr:to>
      <xdr:col>46</xdr:col>
      <xdr:colOff>38100</xdr:colOff>
      <xdr:row>37</xdr:row>
      <xdr:rowOff>147363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138490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46258</xdr:rowOff>
    </xdr:from>
    <xdr:to>
      <xdr:col>41</xdr:col>
      <xdr:colOff>101600</xdr:colOff>
      <xdr:row>37</xdr:row>
      <xdr:rowOff>147858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138985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36017</xdr:rowOff>
    </xdr:from>
    <xdr:to>
      <xdr:col>36</xdr:col>
      <xdr:colOff>165100</xdr:colOff>
      <xdr:row>37</xdr:row>
      <xdr:rowOff>137617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128744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142301</xdr:rowOff>
    </xdr:from>
    <xdr:to>
      <xdr:col>55</xdr:col>
      <xdr:colOff>0</xdr:colOff>
      <xdr:row>58</xdr:row>
      <xdr:rowOff>41103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14951"/>
          <a:ext cx="8382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142301</xdr:rowOff>
    </xdr:from>
    <xdr:to>
      <xdr:col>50</xdr:col>
      <xdr:colOff>114300</xdr:colOff>
      <xdr:row>58</xdr:row>
      <xdr:rowOff>89477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14951"/>
          <a:ext cx="889000" cy="1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89477</xdr:rowOff>
    </xdr:from>
    <xdr:to>
      <xdr:col>45</xdr:col>
      <xdr:colOff>177800</xdr:colOff>
      <xdr:row>58</xdr:row>
      <xdr:rowOff>101809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33577"/>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101809</xdr:rowOff>
    </xdr:from>
    <xdr:to>
      <xdr:col>41</xdr:col>
      <xdr:colOff>50800</xdr:colOff>
      <xdr:row>58</xdr:row>
      <xdr:rowOff>107001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45909"/>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161753</xdr:rowOff>
    </xdr:from>
    <xdr:to>
      <xdr:col>55</xdr:col>
      <xdr:colOff>50800</xdr:colOff>
      <xdr:row>58</xdr:row>
      <xdr:rowOff>91903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76680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91501</xdr:rowOff>
    </xdr:from>
    <xdr:to>
      <xdr:col>50</xdr:col>
      <xdr:colOff>165100</xdr:colOff>
      <xdr:row>58</xdr:row>
      <xdr:rowOff>21651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38178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38677</xdr:rowOff>
    </xdr:from>
    <xdr:to>
      <xdr:col>46</xdr:col>
      <xdr:colOff>38100</xdr:colOff>
      <xdr:row>58</xdr:row>
      <xdr:rowOff>140277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131404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51009</xdr:rowOff>
    </xdr:from>
    <xdr:to>
      <xdr:col>41</xdr:col>
      <xdr:colOff>101600</xdr:colOff>
      <xdr:row>58</xdr:row>
      <xdr:rowOff>152609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143736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56201</xdr:rowOff>
    </xdr:from>
    <xdr:to>
      <xdr:col>36</xdr:col>
      <xdr:colOff>165100</xdr:colOff>
      <xdr:row>58</xdr:row>
      <xdr:rowOff>157801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148928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9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41580</xdr:rowOff>
    </xdr:from>
    <xdr:to>
      <xdr:col>55</xdr:col>
      <xdr:colOff>0</xdr:colOff>
      <xdr:row>79</xdr:row>
      <xdr:rowOff>44382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6130"/>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40926</xdr:rowOff>
    </xdr:from>
    <xdr:to>
      <xdr:col>50</xdr:col>
      <xdr:colOff>114300</xdr:colOff>
      <xdr:row>79</xdr:row>
      <xdr:rowOff>41580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8547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40743</xdr:rowOff>
    </xdr:from>
    <xdr:to>
      <xdr:col>45</xdr:col>
      <xdr:colOff>177800</xdr:colOff>
      <xdr:row>79</xdr:row>
      <xdr:rowOff>40926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52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35923</xdr:rowOff>
    </xdr:from>
    <xdr:to>
      <xdr:col>41</xdr:col>
      <xdr:colOff>50800</xdr:colOff>
      <xdr:row>79</xdr:row>
      <xdr:rowOff>40743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8047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165032</xdr:rowOff>
    </xdr:from>
    <xdr:to>
      <xdr:col>55</xdr:col>
      <xdr:colOff>50800</xdr:colOff>
      <xdr:row>79</xdr:row>
      <xdr:rowOff>95182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79959</xdr:rowOff>
    </xdr:from>
    <xdr:ext cx="313932"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162230</xdr:rowOff>
    </xdr:from>
    <xdr:to>
      <xdr:col>50</xdr:col>
      <xdr:colOff>165100</xdr:colOff>
      <xdr:row>79</xdr:row>
      <xdr:rowOff>92380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83507</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2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161576</xdr:rowOff>
    </xdr:from>
    <xdr:to>
      <xdr:col>46</xdr:col>
      <xdr:colOff>38100</xdr:colOff>
      <xdr:row>79</xdr:row>
      <xdr:rowOff>91726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82853</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161393</xdr:rowOff>
    </xdr:from>
    <xdr:to>
      <xdr:col>41</xdr:col>
      <xdr:colOff>101600</xdr:colOff>
      <xdr:row>79</xdr:row>
      <xdr:rowOff>91543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82670</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2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156573</xdr:rowOff>
    </xdr:from>
    <xdr:to>
      <xdr:col>36</xdr:col>
      <xdr:colOff>165100</xdr:colOff>
      <xdr:row>79</xdr:row>
      <xdr:rowOff>86723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168188</xdr:rowOff>
    </xdr:from>
    <xdr:to>
      <xdr:col>55</xdr:col>
      <xdr:colOff>0</xdr:colOff>
      <xdr:row>97</xdr:row>
      <xdr:rowOff>97713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55938"/>
          <a:ext cx="838200" cy="27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168188</xdr:rowOff>
    </xdr:from>
    <xdr:to>
      <xdr:col>50</xdr:col>
      <xdr:colOff>114300</xdr:colOff>
      <xdr:row>98</xdr:row>
      <xdr:rowOff>137175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55938"/>
          <a:ext cx="889000" cy="4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137175</xdr:rowOff>
    </xdr:from>
    <xdr:to>
      <xdr:col>45</xdr:col>
      <xdr:colOff>177800</xdr:colOff>
      <xdr:row>98</xdr:row>
      <xdr:rowOff>161863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3927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161863</xdr:rowOff>
    </xdr:from>
    <xdr:to>
      <xdr:col>41</xdr:col>
      <xdr:colOff>50800</xdr:colOff>
      <xdr:row>99</xdr:row>
      <xdr:rowOff>45135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63963"/>
          <a:ext cx="8890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46913</xdr:rowOff>
    </xdr:from>
    <xdr:to>
      <xdr:col>55</xdr:col>
      <xdr:colOff>50800</xdr:colOff>
      <xdr:row>97</xdr:row>
      <xdr:rowOff>148513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25340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117388</xdr:rowOff>
    </xdr:from>
    <xdr:to>
      <xdr:col>50</xdr:col>
      <xdr:colOff>165100</xdr:colOff>
      <xdr:row>96</xdr:row>
      <xdr:rowOff>47538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86375</xdr:rowOff>
    </xdr:from>
    <xdr:to>
      <xdr:col>46</xdr:col>
      <xdr:colOff>38100</xdr:colOff>
      <xdr:row>99</xdr:row>
      <xdr:rowOff>16525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111063</xdr:rowOff>
    </xdr:from>
    <xdr:to>
      <xdr:col>41</xdr:col>
      <xdr:colOff>101600</xdr:colOff>
      <xdr:row>99</xdr:row>
      <xdr:rowOff>41213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32340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165785</xdr:rowOff>
    </xdr:from>
    <xdr:to>
      <xdr:col>36</xdr:col>
      <xdr:colOff>165100</xdr:colOff>
      <xdr:row>99</xdr:row>
      <xdr:rowOff>95935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87062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43015</xdr:rowOff>
    </xdr:from>
    <xdr:to>
      <xdr:col>85</xdr:col>
      <xdr:colOff>127000</xdr:colOff>
      <xdr:row>39</xdr:row>
      <xdr:rowOff>44424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9565"/>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43015</xdr:rowOff>
    </xdr:from>
    <xdr:to>
      <xdr:col>81</xdr:col>
      <xdr:colOff>50800</xdr:colOff>
      <xdr:row>39</xdr:row>
      <xdr:rowOff>44323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565"/>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44323</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165074</xdr:rowOff>
    </xdr:from>
    <xdr:to>
      <xdr:col>85</xdr:col>
      <xdr:colOff>177800</xdr:colOff>
      <xdr:row>39</xdr:row>
      <xdr:rowOff>95224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80001</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163665</xdr:rowOff>
    </xdr:from>
    <xdr:to>
      <xdr:col>81</xdr:col>
      <xdr:colOff>101600</xdr:colOff>
      <xdr:row>39</xdr:row>
      <xdr:rowOff>93815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84942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164973</xdr:rowOff>
    </xdr:from>
    <xdr:to>
      <xdr:col>76</xdr:col>
      <xdr:colOff>165100</xdr:colOff>
      <xdr:row>39</xdr:row>
      <xdr:rowOff>95123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86250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10948</xdr:rowOff>
    </xdr:from>
    <xdr:to>
      <xdr:col>85</xdr:col>
      <xdr:colOff>127000</xdr:colOff>
      <xdr:row>78</xdr:row>
      <xdr:rowOff>28181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84048"/>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161074</xdr:rowOff>
    </xdr:from>
    <xdr:to>
      <xdr:col>81</xdr:col>
      <xdr:colOff>50800</xdr:colOff>
      <xdr:row>78</xdr:row>
      <xdr:rowOff>10948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62724"/>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161074</xdr:rowOff>
    </xdr:from>
    <xdr:to>
      <xdr:col>76</xdr:col>
      <xdr:colOff>114300</xdr:colOff>
      <xdr:row>77</xdr:row>
      <xdr:rowOff>162204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6272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139788</xdr:rowOff>
    </xdr:from>
    <xdr:to>
      <xdr:col>71</xdr:col>
      <xdr:colOff>177800</xdr:colOff>
      <xdr:row>77</xdr:row>
      <xdr:rowOff>162204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414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148831</xdr:rowOff>
    </xdr:from>
    <xdr:to>
      <xdr:col>85</xdr:col>
      <xdr:colOff>177800</xdr:colOff>
      <xdr:row>78</xdr:row>
      <xdr:rowOff>78981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63758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131598</xdr:rowOff>
    </xdr:from>
    <xdr:to>
      <xdr:col>81</xdr:col>
      <xdr:colOff>101600</xdr:colOff>
      <xdr:row>78</xdr:row>
      <xdr:rowOff>61748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52875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110274</xdr:rowOff>
    </xdr:from>
    <xdr:to>
      <xdr:col>76</xdr:col>
      <xdr:colOff>165100</xdr:colOff>
      <xdr:row>78</xdr:row>
      <xdr:rowOff>40424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31551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111404</xdr:rowOff>
    </xdr:from>
    <xdr:to>
      <xdr:col>72</xdr:col>
      <xdr:colOff>38100</xdr:colOff>
      <xdr:row>78</xdr:row>
      <xdr:rowOff>41554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32681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88988</xdr:rowOff>
    </xdr:from>
    <xdr:to>
      <xdr:col>67</xdr:col>
      <xdr:colOff>101600</xdr:colOff>
      <xdr:row>78</xdr:row>
      <xdr:rowOff>19138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107006</xdr:rowOff>
    </xdr:from>
    <xdr:to>
      <xdr:col>85</xdr:col>
      <xdr:colOff>127000</xdr:colOff>
      <xdr:row>98</xdr:row>
      <xdr:rowOff>132576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09106"/>
          <a:ext cx="8382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107006</xdr:rowOff>
    </xdr:from>
    <xdr:to>
      <xdr:col>81</xdr:col>
      <xdr:colOff>50800</xdr:colOff>
      <xdr:row>98</xdr:row>
      <xdr:rowOff>137601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09106"/>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132015</xdr:rowOff>
    </xdr:from>
    <xdr:to>
      <xdr:col>76</xdr:col>
      <xdr:colOff>114300</xdr:colOff>
      <xdr:row>98</xdr:row>
      <xdr:rowOff>137601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34115"/>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76076</xdr:rowOff>
    </xdr:from>
    <xdr:to>
      <xdr:col>71</xdr:col>
      <xdr:colOff>177800</xdr:colOff>
      <xdr:row>98</xdr:row>
      <xdr:rowOff>132015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8176"/>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81776</xdr:rowOff>
    </xdr:from>
    <xdr:to>
      <xdr:col>85</xdr:col>
      <xdr:colOff>177800</xdr:colOff>
      <xdr:row>99</xdr:row>
      <xdr:rowOff>11926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56206</xdr:rowOff>
    </xdr:from>
    <xdr:to>
      <xdr:col>81</xdr:col>
      <xdr:colOff>101600</xdr:colOff>
      <xdr:row>98</xdr:row>
      <xdr:rowOff>157806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148933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86801</xdr:rowOff>
    </xdr:from>
    <xdr:to>
      <xdr:col>76</xdr:col>
      <xdr:colOff>165100</xdr:colOff>
      <xdr:row>99</xdr:row>
      <xdr:rowOff>16951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8078</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8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81215</xdr:rowOff>
    </xdr:from>
    <xdr:to>
      <xdr:col>72</xdr:col>
      <xdr:colOff>38100</xdr:colOff>
      <xdr:row>99</xdr:row>
      <xdr:rowOff>11365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7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25276</xdr:rowOff>
    </xdr:from>
    <xdr:to>
      <xdr:col>67</xdr:col>
      <xdr:colOff>101600</xdr:colOff>
      <xdr:row>98</xdr:row>
      <xdr:rowOff>126876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118003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17105</xdr:rowOff>
    </xdr:from>
    <xdr:to>
      <xdr:col>116</xdr:col>
      <xdr:colOff>63500</xdr:colOff>
      <xdr:row>39</xdr:row>
      <xdr:rowOff>85097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32205"/>
          <a:ext cx="838200" cy="23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85097</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71647"/>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137755</xdr:rowOff>
    </xdr:from>
    <xdr:to>
      <xdr:col>116</xdr:col>
      <xdr:colOff>114300</xdr:colOff>
      <xdr:row>38</xdr:row>
      <xdr:rowOff>67905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160632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34297</xdr:rowOff>
    </xdr:from>
    <xdr:to>
      <xdr:col>112</xdr:col>
      <xdr:colOff>38100</xdr:colOff>
      <xdr:row>39</xdr:row>
      <xdr:rowOff>135897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127024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81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73817</xdr:rowOff>
    </xdr:from>
    <xdr:to>
      <xdr:col>116</xdr:col>
      <xdr:colOff>63500</xdr:colOff>
      <xdr:row>58</xdr:row>
      <xdr:rowOff>74595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17917"/>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73223</xdr:rowOff>
    </xdr:from>
    <xdr:to>
      <xdr:col>111</xdr:col>
      <xdr:colOff>177800</xdr:colOff>
      <xdr:row>58</xdr:row>
      <xdr:rowOff>73817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173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72263</xdr:rowOff>
    </xdr:from>
    <xdr:to>
      <xdr:col>107</xdr:col>
      <xdr:colOff>50800</xdr:colOff>
      <xdr:row>58</xdr:row>
      <xdr:rowOff>73223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163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71257</xdr:rowOff>
    </xdr:from>
    <xdr:to>
      <xdr:col>102</xdr:col>
      <xdr:colOff>114300</xdr:colOff>
      <xdr:row>58</xdr:row>
      <xdr:rowOff>72263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153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23795</xdr:rowOff>
    </xdr:from>
    <xdr:to>
      <xdr:col>116</xdr:col>
      <xdr:colOff>114300</xdr:colOff>
      <xdr:row>58</xdr:row>
      <xdr:rowOff>125395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110172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8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23017</xdr:rowOff>
    </xdr:from>
    <xdr:to>
      <xdr:col>112</xdr:col>
      <xdr:colOff>38100</xdr:colOff>
      <xdr:row>58</xdr:row>
      <xdr:rowOff>124617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115744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22423</xdr:rowOff>
    </xdr:from>
    <xdr:to>
      <xdr:col>107</xdr:col>
      <xdr:colOff>101600</xdr:colOff>
      <xdr:row>58</xdr:row>
      <xdr:rowOff>124023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115150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21463</xdr:rowOff>
    </xdr:from>
    <xdr:to>
      <xdr:col>102</xdr:col>
      <xdr:colOff>165100</xdr:colOff>
      <xdr:row>58</xdr:row>
      <xdr:rowOff>123063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114190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20457</xdr:rowOff>
    </xdr:from>
    <xdr:to>
      <xdr:col>98</xdr:col>
      <xdr:colOff>38100</xdr:colOff>
      <xdr:row>58</xdr:row>
      <xdr:rowOff>122057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113184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60300</xdr:rowOff>
    </xdr:from>
    <xdr:to>
      <xdr:col>116</xdr:col>
      <xdr:colOff>63500</xdr:colOff>
      <xdr:row>78</xdr:row>
      <xdr:rowOff>140748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61950"/>
          <a:ext cx="838200" cy="2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56604</xdr:rowOff>
    </xdr:from>
    <xdr:to>
      <xdr:col>111</xdr:col>
      <xdr:colOff>177800</xdr:colOff>
      <xdr:row>77</xdr:row>
      <xdr:rowOff>60300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5825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56604</xdr:rowOff>
    </xdr:from>
    <xdr:to>
      <xdr:col>107</xdr:col>
      <xdr:colOff>50800</xdr:colOff>
      <xdr:row>77</xdr:row>
      <xdr:rowOff>60700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5825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59480</xdr:rowOff>
    </xdr:from>
    <xdr:to>
      <xdr:col>102</xdr:col>
      <xdr:colOff>114300</xdr:colOff>
      <xdr:row>77</xdr:row>
      <xdr:rowOff>60700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6113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89948</xdr:rowOff>
    </xdr:from>
    <xdr:to>
      <xdr:col>116</xdr:col>
      <xdr:colOff>114300</xdr:colOff>
      <xdr:row>79</xdr:row>
      <xdr:rowOff>20098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4875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9500</xdr:rowOff>
    </xdr:from>
    <xdr:to>
      <xdr:col>112</xdr:col>
      <xdr:colOff>38100</xdr:colOff>
      <xdr:row>77</xdr:row>
      <xdr:rowOff>111100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102227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5804</xdr:rowOff>
    </xdr:from>
    <xdr:to>
      <xdr:col>107</xdr:col>
      <xdr:colOff>101600</xdr:colOff>
      <xdr:row>77</xdr:row>
      <xdr:rowOff>107404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98531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9900</xdr:rowOff>
    </xdr:from>
    <xdr:to>
      <xdr:col>102</xdr:col>
      <xdr:colOff>165100</xdr:colOff>
      <xdr:row>77</xdr:row>
      <xdr:rowOff>111500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102627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8680</xdr:rowOff>
    </xdr:from>
    <xdr:to>
      <xdr:col>98</xdr:col>
      <xdr:colOff>38100</xdr:colOff>
      <xdr:row>77</xdr:row>
      <xdr:rowOff>110280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101407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総じて類似団体と比較して、住民一人当たりのコストを低く抑えており、効率的な行政運営が実現できていると位置付けている。</a:t>
          </a:r>
          <a:endParaRPr lang="ja-JP" altLang="ja-JP" sz="1400">
            <a:effectLst/>
          </a:endParaRPr>
        </a:p>
        <a:p>
          <a:r>
            <a:rPr kumimoji="1" lang="ja-JP" altLang="ja-JP" sz="1100">
              <a:solidFill>
                <a:schemeClr val="dk1"/>
              </a:solidFill>
              <a:effectLst/>
              <a:latin typeface="+mn-lt"/>
              <a:ea typeface="+mn-ea"/>
              <a:cs typeface="+mn-cs"/>
            </a:rPr>
            <a:t>　人件費が少ないのは、「組織構造改革」や「アウトソーシング戦略」により、行政のスリム化を推進し、早期から人件費削減に着手してきたためである。その反面、人件費から物件費へシフトしていることにより、物件費は類似団体とほぼ同額となっている。</a:t>
          </a:r>
          <a:endParaRPr lang="ja-JP" altLang="ja-JP" sz="1400">
            <a:effectLst/>
          </a:endParaRPr>
        </a:p>
        <a:p>
          <a:r>
            <a:rPr kumimoji="1" lang="ja-JP" altLang="ja-JP" sz="1100">
              <a:solidFill>
                <a:schemeClr val="dk1"/>
              </a:solidFill>
              <a:effectLst/>
              <a:latin typeface="+mn-lt"/>
              <a:ea typeface="+mn-ea"/>
              <a:cs typeface="+mn-cs"/>
            </a:rPr>
            <a:t>　普通建設事業費は、平成２９年度まで、増大する扶助費等の影響もあり、優先度の高い事業から実施するとともに、当該事業に係る費用を極力抑えてきたことにより類似団体より少なくなっていたが、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、公共施設の更新等により増加していくことを見込んでいる。</a:t>
          </a:r>
          <a:endParaRPr lang="ja-JP" altLang="ja-JP" sz="1400">
            <a:effectLst/>
          </a:endParaRPr>
        </a:p>
        <a:p>
          <a:r>
            <a:rPr kumimoji="1" lang="ja-JP" altLang="ja-JP" sz="1100">
              <a:solidFill>
                <a:schemeClr val="dk1"/>
              </a:solidFill>
              <a:effectLst/>
              <a:latin typeface="+mn-lt"/>
              <a:ea typeface="+mn-ea"/>
              <a:cs typeface="+mn-cs"/>
            </a:rPr>
            <a:t>　以上により、今後の歳出規模は増加していくことが予想されるが、事業の選択と集中を図り、効率的かつ効果的な住民サービスが提供できるように努めていく。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49,155
45,180
13.11
17,112,818
16,128,778
799,005
9,779,510
8,538,082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8418</xdr:rowOff>
    </xdr:from>
    <xdr:to>
      <xdr:col>24</xdr:col>
      <xdr:colOff>63500</xdr:colOff>
      <xdr:row>39</xdr:row>
      <xdr:rowOff>76672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94968"/>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4500</xdr:rowOff>
    </xdr:from>
    <xdr:to>
      <xdr:col>19</xdr:col>
      <xdr:colOff>177800</xdr:colOff>
      <xdr:row>39</xdr:row>
      <xdr:rowOff>76672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9105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137088</xdr:rowOff>
    </xdr:from>
    <xdr:to>
      <xdr:col>15</xdr:col>
      <xdr:colOff>50800</xdr:colOff>
      <xdr:row>39</xdr:row>
      <xdr:rowOff>4500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21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4173</xdr:rowOff>
    </xdr:from>
    <xdr:to>
      <xdr:col>10</xdr:col>
      <xdr:colOff>114300</xdr:colOff>
      <xdr:row>38</xdr:row>
      <xdr:rowOff>137088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19273"/>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129068</xdr:rowOff>
    </xdr:from>
    <xdr:to>
      <xdr:col>24</xdr:col>
      <xdr:colOff>114300</xdr:colOff>
      <xdr:row>39</xdr:row>
      <xdr:rowOff>59218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43995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25872</xdr:rowOff>
    </xdr:from>
    <xdr:to>
      <xdr:col>20</xdr:col>
      <xdr:colOff>38100</xdr:colOff>
      <xdr:row>39</xdr:row>
      <xdr:rowOff>127472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118599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125150</xdr:rowOff>
    </xdr:from>
    <xdr:to>
      <xdr:col>15</xdr:col>
      <xdr:colOff>101600</xdr:colOff>
      <xdr:row>39</xdr:row>
      <xdr:rowOff>55300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46427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3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86288</xdr:rowOff>
    </xdr:from>
    <xdr:to>
      <xdr:col>10</xdr:col>
      <xdr:colOff>165100</xdr:colOff>
      <xdr:row>39</xdr:row>
      <xdr:rowOff>16438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7565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124823</xdr:rowOff>
    </xdr:from>
    <xdr:to>
      <xdr:col>6</xdr:col>
      <xdr:colOff>38100</xdr:colOff>
      <xdr:row>38</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46100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6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145467</xdr:rowOff>
    </xdr:from>
    <xdr:to>
      <xdr:col>24</xdr:col>
      <xdr:colOff>63500</xdr:colOff>
      <xdr:row>58</xdr:row>
      <xdr:rowOff>159650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89567"/>
          <a:ext cx="8382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145467</xdr:rowOff>
    </xdr:from>
    <xdr:to>
      <xdr:col>19</xdr:col>
      <xdr:colOff>177800</xdr:colOff>
      <xdr:row>58</xdr:row>
      <xdr:rowOff>158040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956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138671</xdr:rowOff>
    </xdr:from>
    <xdr:to>
      <xdr:col>15</xdr:col>
      <xdr:colOff>50800</xdr:colOff>
      <xdr:row>58</xdr:row>
      <xdr:rowOff>158040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82771"/>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122107</xdr:rowOff>
    </xdr:from>
    <xdr:to>
      <xdr:col>10</xdr:col>
      <xdr:colOff>114300</xdr:colOff>
      <xdr:row>58</xdr:row>
      <xdr:rowOff>138671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66207"/>
          <a:ext cx="889000" cy="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108850</xdr:rowOff>
    </xdr:from>
    <xdr:to>
      <xdr:col>24</xdr:col>
      <xdr:colOff>114300</xdr:colOff>
      <xdr:row>59</xdr:row>
      <xdr:rowOff>39000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23777</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94667</xdr:rowOff>
    </xdr:from>
    <xdr:to>
      <xdr:col>20</xdr:col>
      <xdr:colOff>38100</xdr:colOff>
      <xdr:row>59</xdr:row>
      <xdr:rowOff>24817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15944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107240</xdr:rowOff>
    </xdr:from>
    <xdr:to>
      <xdr:col>15</xdr:col>
      <xdr:colOff>101600</xdr:colOff>
      <xdr:row>59</xdr:row>
      <xdr:rowOff>37390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28517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87871</xdr:rowOff>
    </xdr:from>
    <xdr:to>
      <xdr:col>10</xdr:col>
      <xdr:colOff>165100</xdr:colOff>
      <xdr:row>59</xdr:row>
      <xdr:rowOff>18021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71307</xdr:rowOff>
    </xdr:from>
    <xdr:to>
      <xdr:col>6</xdr:col>
      <xdr:colOff>38100</xdr:colOff>
      <xdr:row>59</xdr:row>
      <xdr:rowOff>1457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164034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37778</xdr:rowOff>
    </xdr:from>
    <xdr:to>
      <xdr:col>24</xdr:col>
      <xdr:colOff>63500</xdr:colOff>
      <xdr:row>78</xdr:row>
      <xdr:rowOff>85392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10878"/>
          <a:ext cx="8382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85392</xdr:rowOff>
    </xdr:from>
    <xdr:to>
      <xdr:col>19</xdr:col>
      <xdr:colOff>177800</xdr:colOff>
      <xdr:row>79</xdr:row>
      <xdr:rowOff>52456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58492"/>
          <a:ext cx="889000" cy="1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138100</xdr:rowOff>
    </xdr:from>
    <xdr:to>
      <xdr:col>15</xdr:col>
      <xdr:colOff>50800</xdr:colOff>
      <xdr:row>79</xdr:row>
      <xdr:rowOff>52456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511200"/>
          <a:ext cx="889000" cy="8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138100</xdr:rowOff>
    </xdr:from>
    <xdr:to>
      <xdr:col>10</xdr:col>
      <xdr:colOff>114300</xdr:colOff>
      <xdr:row>79</xdr:row>
      <xdr:rowOff>64915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11200"/>
          <a:ext cx="8890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158428</xdr:rowOff>
    </xdr:from>
    <xdr:to>
      <xdr:col>24</xdr:col>
      <xdr:colOff>114300</xdr:colOff>
      <xdr:row>78</xdr:row>
      <xdr:rowOff>88578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136855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3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34592</xdr:rowOff>
    </xdr:from>
    <xdr:to>
      <xdr:col>20</xdr:col>
      <xdr:colOff>38100</xdr:colOff>
      <xdr:row>78</xdr:row>
      <xdr:rowOff>136192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127319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1656</xdr:rowOff>
    </xdr:from>
    <xdr:to>
      <xdr:col>15</xdr:col>
      <xdr:colOff>101600</xdr:colOff>
      <xdr:row>79</xdr:row>
      <xdr:rowOff>103256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94383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63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87300</xdr:rowOff>
    </xdr:from>
    <xdr:to>
      <xdr:col>10</xdr:col>
      <xdr:colOff>165100</xdr:colOff>
      <xdr:row>79</xdr:row>
      <xdr:rowOff>17450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8577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14115</xdr:rowOff>
    </xdr:from>
    <xdr:to>
      <xdr:col>6</xdr:col>
      <xdr:colOff>38100</xdr:colOff>
      <xdr:row>79</xdr:row>
      <xdr:rowOff>115715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5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106842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6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83510</xdr:rowOff>
    </xdr:from>
    <xdr:to>
      <xdr:col>24</xdr:col>
      <xdr:colOff>63500</xdr:colOff>
      <xdr:row>97</xdr:row>
      <xdr:rowOff>88562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14160"/>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83510</xdr:rowOff>
    </xdr:from>
    <xdr:to>
      <xdr:col>19</xdr:col>
      <xdr:colOff>177800</xdr:colOff>
      <xdr:row>97</xdr:row>
      <xdr:rowOff>108313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14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108313</xdr:rowOff>
    </xdr:from>
    <xdr:to>
      <xdr:col>15</xdr:col>
      <xdr:colOff>50800</xdr:colOff>
      <xdr:row>97</xdr:row>
      <xdr:rowOff>113959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38963"/>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113875</xdr:rowOff>
    </xdr:from>
    <xdr:to>
      <xdr:col>10</xdr:col>
      <xdr:colOff>114300</xdr:colOff>
      <xdr:row>97</xdr:row>
      <xdr:rowOff>113959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4452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37762</xdr:rowOff>
    </xdr:from>
    <xdr:to>
      <xdr:col>24</xdr:col>
      <xdr:colOff>114300</xdr:colOff>
      <xdr:row>97</xdr:row>
      <xdr:rowOff>139362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124139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32710</xdr:rowOff>
    </xdr:from>
    <xdr:to>
      <xdr:col>20</xdr:col>
      <xdr:colOff>38100</xdr:colOff>
      <xdr:row>97</xdr:row>
      <xdr:rowOff>134310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125437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57513</xdr:rowOff>
    </xdr:from>
    <xdr:to>
      <xdr:col>15</xdr:col>
      <xdr:colOff>101600</xdr:colOff>
      <xdr:row>97</xdr:row>
      <xdr:rowOff>159113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63159</xdr:rowOff>
    </xdr:from>
    <xdr:to>
      <xdr:col>10</xdr:col>
      <xdr:colOff>165100</xdr:colOff>
      <xdr:row>97</xdr:row>
      <xdr:rowOff>164759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155886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63075</xdr:rowOff>
    </xdr:from>
    <xdr:to>
      <xdr:col>6</xdr:col>
      <xdr:colOff>38100</xdr:colOff>
      <xdr:row>97</xdr:row>
      <xdr:rowOff>164675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155802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94633</xdr:rowOff>
    </xdr:from>
    <xdr:to>
      <xdr:col>55</xdr:col>
      <xdr:colOff>0</xdr:colOff>
      <xdr:row>39</xdr:row>
      <xdr:rowOff>94633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1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94307</xdr:rowOff>
    </xdr:from>
    <xdr:to>
      <xdr:col>50</xdr:col>
      <xdr:colOff>114300</xdr:colOff>
      <xdr:row>39</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94307</xdr:rowOff>
    </xdr:from>
    <xdr:to>
      <xdr:col>45</xdr:col>
      <xdr:colOff>177800</xdr:colOff>
      <xdr:row>39</xdr:row>
      <xdr:rowOff>94307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94307</xdr:rowOff>
    </xdr:from>
    <xdr:to>
      <xdr:col>41</xdr:col>
      <xdr:colOff>50800</xdr:colOff>
      <xdr:row>39</xdr:row>
      <xdr:rowOff>94307</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43833</xdr:rowOff>
    </xdr:from>
    <xdr:to>
      <xdr:col>55</xdr:col>
      <xdr:colOff>50800</xdr:colOff>
      <xdr:row>39</xdr:row>
      <xdr:rowOff>145433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130210</xdr:rowOff>
    </xdr:from>
    <xdr:ext cx="313932"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43833</xdr:rowOff>
    </xdr:from>
    <xdr:to>
      <xdr:col>50</xdr:col>
      <xdr:colOff>165100</xdr:colOff>
      <xdr:row>39</xdr:row>
      <xdr:rowOff>145433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136560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82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43507</xdr:rowOff>
    </xdr:from>
    <xdr:to>
      <xdr:col>46</xdr:col>
      <xdr:colOff>38100</xdr:colOff>
      <xdr:row>39</xdr:row>
      <xdr:rowOff>145107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136234</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93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43507</xdr:rowOff>
    </xdr:from>
    <xdr:to>
      <xdr:col>41</xdr:col>
      <xdr:colOff>101600</xdr:colOff>
      <xdr:row>39</xdr:row>
      <xdr:rowOff>145107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136234</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04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43507</xdr:rowOff>
    </xdr:from>
    <xdr:to>
      <xdr:col>36</xdr:col>
      <xdr:colOff>165100</xdr:colOff>
      <xdr:row>39</xdr:row>
      <xdr:rowOff>145107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136234</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15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10008</xdr:rowOff>
    </xdr:from>
    <xdr:to>
      <xdr:col>55</xdr:col>
      <xdr:colOff>0</xdr:colOff>
      <xdr:row>59</xdr:row>
      <xdr:rowOff>30683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10125558"/>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10008</xdr:rowOff>
    </xdr:from>
    <xdr:to>
      <xdr:col>50</xdr:col>
      <xdr:colOff>114300</xdr:colOff>
      <xdr:row>59</xdr:row>
      <xdr:rowOff>26009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10125558"/>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25832</xdr:rowOff>
    </xdr:from>
    <xdr:to>
      <xdr:col>45</xdr:col>
      <xdr:colOff>177800</xdr:colOff>
      <xdr:row>59</xdr:row>
      <xdr:rowOff>26009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10141382"/>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22441</xdr:rowOff>
    </xdr:from>
    <xdr:to>
      <xdr:col>41</xdr:col>
      <xdr:colOff>50800</xdr:colOff>
      <xdr:row>59</xdr:row>
      <xdr:rowOff>25832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10137991"/>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151333</xdr:rowOff>
    </xdr:from>
    <xdr:to>
      <xdr:col>55</xdr:col>
      <xdr:colOff>50800</xdr:colOff>
      <xdr:row>59</xdr:row>
      <xdr:rowOff>81483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100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66260</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1001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130658</xdr:rowOff>
    </xdr:from>
    <xdr:to>
      <xdr:col>50</xdr:col>
      <xdr:colOff>165100</xdr:colOff>
      <xdr:row>59</xdr:row>
      <xdr:rowOff>60808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100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51935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1016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146659</xdr:rowOff>
    </xdr:from>
    <xdr:to>
      <xdr:col>46</xdr:col>
      <xdr:colOff>38100</xdr:colOff>
      <xdr:row>59</xdr:row>
      <xdr:rowOff>76809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67936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1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146482</xdr:rowOff>
    </xdr:from>
    <xdr:to>
      <xdr:col>41</xdr:col>
      <xdr:colOff>101600</xdr:colOff>
      <xdr:row>59</xdr:row>
      <xdr:rowOff>76632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100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67759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1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143091</xdr:rowOff>
    </xdr:from>
    <xdr:to>
      <xdr:col>36</xdr:col>
      <xdr:colOff>165100</xdr:colOff>
      <xdr:row>59</xdr:row>
      <xdr:rowOff>73241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10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64368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1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100805</xdr:rowOff>
    </xdr:from>
    <xdr:to>
      <xdr:col>55</xdr:col>
      <xdr:colOff>0</xdr:colOff>
      <xdr:row>78</xdr:row>
      <xdr:rowOff>131993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73905"/>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47606</xdr:rowOff>
    </xdr:from>
    <xdr:to>
      <xdr:col>50</xdr:col>
      <xdr:colOff>114300</xdr:colOff>
      <xdr:row>78</xdr:row>
      <xdr:rowOff>131993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20706"/>
          <a:ext cx="889000" cy="8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47606</xdr:rowOff>
    </xdr:from>
    <xdr:to>
      <xdr:col>45</xdr:col>
      <xdr:colOff>177800</xdr:colOff>
      <xdr:row>78</xdr:row>
      <xdr:rowOff>74222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20706"/>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162364</xdr:rowOff>
    </xdr:from>
    <xdr:to>
      <xdr:col>41</xdr:col>
      <xdr:colOff>50800</xdr:colOff>
      <xdr:row>78</xdr:row>
      <xdr:rowOff>74222</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64014"/>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50005</xdr:rowOff>
    </xdr:from>
    <xdr:to>
      <xdr:col>55</xdr:col>
      <xdr:colOff>50800</xdr:colOff>
      <xdr:row>78</xdr:row>
      <xdr:rowOff>151605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136382</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3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81193</xdr:rowOff>
    </xdr:from>
    <xdr:to>
      <xdr:col>50</xdr:col>
      <xdr:colOff>165100</xdr:colOff>
      <xdr:row>79</xdr:row>
      <xdr:rowOff>11343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2470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168256</xdr:rowOff>
    </xdr:from>
    <xdr:to>
      <xdr:col>46</xdr:col>
      <xdr:colOff>38100</xdr:colOff>
      <xdr:row>78</xdr:row>
      <xdr:rowOff>98406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89533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4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23422</xdr:rowOff>
    </xdr:from>
    <xdr:to>
      <xdr:col>41</xdr:col>
      <xdr:colOff>101600</xdr:colOff>
      <xdr:row>78</xdr:row>
      <xdr:rowOff>125022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116149</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111564</xdr:rowOff>
    </xdr:from>
    <xdr:to>
      <xdr:col>36</xdr:col>
      <xdr:colOff>165100</xdr:colOff>
      <xdr:row>78</xdr:row>
      <xdr:rowOff>41714</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32841</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4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12807</xdr:rowOff>
    </xdr:from>
    <xdr:to>
      <xdr:col>55</xdr:col>
      <xdr:colOff>0</xdr:colOff>
      <xdr:row>99</xdr:row>
      <xdr:rowOff>13836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8635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13836</xdr:rowOff>
    </xdr:from>
    <xdr:to>
      <xdr:col>50</xdr:col>
      <xdr:colOff>114300</xdr:colOff>
      <xdr:row>99</xdr:row>
      <xdr:rowOff>23363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87386"/>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17455</xdr:rowOff>
    </xdr:from>
    <xdr:to>
      <xdr:col>45</xdr:col>
      <xdr:colOff>177800</xdr:colOff>
      <xdr:row>99</xdr:row>
      <xdr:rowOff>23363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91005"/>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13036</xdr:rowOff>
    </xdr:from>
    <xdr:to>
      <xdr:col>41</xdr:col>
      <xdr:colOff>50800</xdr:colOff>
      <xdr:row>99</xdr:row>
      <xdr:rowOff>17455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86586"/>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133457</xdr:rowOff>
    </xdr:from>
    <xdr:to>
      <xdr:col>55</xdr:col>
      <xdr:colOff>50800</xdr:colOff>
      <xdr:row>99</xdr:row>
      <xdr:rowOff>63607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9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48384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134486</xdr:rowOff>
    </xdr:from>
    <xdr:to>
      <xdr:col>50</xdr:col>
      <xdr:colOff>165100</xdr:colOff>
      <xdr:row>99</xdr:row>
      <xdr:rowOff>64636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55763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702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144013</xdr:rowOff>
    </xdr:from>
    <xdr:to>
      <xdr:col>46</xdr:col>
      <xdr:colOff>38100</xdr:colOff>
      <xdr:row>99</xdr:row>
      <xdr:rowOff>74163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65290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70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138105</xdr:rowOff>
    </xdr:from>
    <xdr:to>
      <xdr:col>41</xdr:col>
      <xdr:colOff>101600</xdr:colOff>
      <xdr:row>99</xdr:row>
      <xdr:rowOff>68255</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9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59382</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70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133686</xdr:rowOff>
    </xdr:from>
    <xdr:to>
      <xdr:col>36</xdr:col>
      <xdr:colOff>165100</xdr:colOff>
      <xdr:row>99</xdr:row>
      <xdr:rowOff>63836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54963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70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131996</xdr:rowOff>
    </xdr:from>
    <xdr:to>
      <xdr:col>85</xdr:col>
      <xdr:colOff>126364</xdr:colOff>
      <xdr:row>37</xdr:row>
      <xdr:rowOff>62388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5496"/>
          <a:ext cx="1269" cy="1130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66215</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4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62388</xdr:rowOff>
    </xdr:from>
    <xdr:to>
      <xdr:col>86</xdr:col>
      <xdr:colOff>25400</xdr:colOff>
      <xdr:row>37</xdr:row>
      <xdr:rowOff>62388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40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78673</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131996</xdr:rowOff>
    </xdr:from>
    <xdr:to>
      <xdr:col>86</xdr:col>
      <xdr:colOff>25400</xdr:colOff>
      <xdr:row>30</xdr:row>
      <xdr:rowOff>131996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5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62388</xdr:rowOff>
    </xdr:from>
    <xdr:to>
      <xdr:col>85</xdr:col>
      <xdr:colOff>127000</xdr:colOff>
      <xdr:row>37</xdr:row>
      <xdr:rowOff>68080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06038"/>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148582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77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125705</xdr:rowOff>
    </xdr:from>
    <xdr:to>
      <xdr:col>85</xdr:col>
      <xdr:colOff>177800</xdr:colOff>
      <xdr:row>36</xdr:row>
      <xdr:rowOff>55855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68080</xdr:rowOff>
    </xdr:from>
    <xdr:to>
      <xdr:col>81</xdr:col>
      <xdr:colOff>50800</xdr:colOff>
      <xdr:row>37</xdr:row>
      <xdr:rowOff>84516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11730"/>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157228</xdr:rowOff>
    </xdr:from>
    <xdr:to>
      <xdr:col>81</xdr:col>
      <xdr:colOff>101600</xdr:colOff>
      <xdr:row>36</xdr:row>
      <xdr:rowOff>87378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15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103905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9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67851</xdr:rowOff>
    </xdr:from>
    <xdr:to>
      <xdr:col>76</xdr:col>
      <xdr:colOff>114300</xdr:colOff>
      <xdr:row>37</xdr:row>
      <xdr:rowOff>84516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11501"/>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154394</xdr:rowOff>
    </xdr:from>
    <xdr:to>
      <xdr:col>76</xdr:col>
      <xdr:colOff>165100</xdr:colOff>
      <xdr:row>36</xdr:row>
      <xdr:rowOff>84544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15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101071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67851</xdr:rowOff>
    </xdr:from>
    <xdr:to>
      <xdr:col>71</xdr:col>
      <xdr:colOff>177800</xdr:colOff>
      <xdr:row>37</xdr:row>
      <xdr:rowOff>86505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11501"/>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155354</xdr:rowOff>
    </xdr:from>
    <xdr:to>
      <xdr:col>72</xdr:col>
      <xdr:colOff>38100</xdr:colOff>
      <xdr:row>36</xdr:row>
      <xdr:rowOff>85504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102031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114252</xdr:rowOff>
    </xdr:from>
    <xdr:to>
      <xdr:col>67</xdr:col>
      <xdr:colOff>101600</xdr:colOff>
      <xdr:row>36</xdr:row>
      <xdr:rowOff>44402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60929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11588</xdr:rowOff>
    </xdr:from>
    <xdr:to>
      <xdr:col>85</xdr:col>
      <xdr:colOff>177800</xdr:colOff>
      <xdr:row>37</xdr:row>
      <xdr:rowOff>113188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97965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17280</xdr:rowOff>
    </xdr:from>
    <xdr:to>
      <xdr:col>81</xdr:col>
      <xdr:colOff>101600</xdr:colOff>
      <xdr:row>37</xdr:row>
      <xdr:rowOff>118880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110007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4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33716</xdr:rowOff>
    </xdr:from>
    <xdr:to>
      <xdr:col>76</xdr:col>
      <xdr:colOff>165100</xdr:colOff>
      <xdr:row>37</xdr:row>
      <xdr:rowOff>135316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126443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47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17051</xdr:rowOff>
    </xdr:from>
    <xdr:to>
      <xdr:col>72</xdr:col>
      <xdr:colOff>38100</xdr:colOff>
      <xdr:row>37</xdr:row>
      <xdr:rowOff>118651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109778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35705</xdr:rowOff>
    </xdr:from>
    <xdr:to>
      <xdr:col>67</xdr:col>
      <xdr:colOff>101600</xdr:colOff>
      <xdr:row>37</xdr:row>
      <xdr:rowOff>137305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128432</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79428" y="64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127826</xdr:rowOff>
    </xdr:from>
    <xdr:to>
      <xdr:col>85</xdr:col>
      <xdr:colOff>127000</xdr:colOff>
      <xdr:row>57</xdr:row>
      <xdr:rowOff>16611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57576"/>
          <a:ext cx="838200" cy="2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127826</xdr:rowOff>
    </xdr:from>
    <xdr:to>
      <xdr:col>81</xdr:col>
      <xdr:colOff>50800</xdr:colOff>
      <xdr:row>58</xdr:row>
      <xdr:rowOff>148286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57576"/>
          <a:ext cx="889000" cy="5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148286</xdr:rowOff>
    </xdr:from>
    <xdr:to>
      <xdr:col>76</xdr:col>
      <xdr:colOff>114300</xdr:colOff>
      <xdr:row>59</xdr:row>
      <xdr:rowOff>25933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10092386"/>
          <a:ext cx="889000" cy="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20079</xdr:rowOff>
    </xdr:from>
    <xdr:to>
      <xdr:col>71</xdr:col>
      <xdr:colOff>177800</xdr:colOff>
      <xdr:row>59</xdr:row>
      <xdr:rowOff>25933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10135629"/>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137261</xdr:rowOff>
    </xdr:from>
    <xdr:to>
      <xdr:col>85</xdr:col>
      <xdr:colOff>177800</xdr:colOff>
      <xdr:row>57</xdr:row>
      <xdr:rowOff>67411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160138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77026</xdr:rowOff>
    </xdr:from>
    <xdr:to>
      <xdr:col>81</xdr:col>
      <xdr:colOff>101600</xdr:colOff>
      <xdr:row>56</xdr:row>
      <xdr:rowOff>7176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23703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97486</xdr:rowOff>
    </xdr:from>
    <xdr:to>
      <xdr:col>76</xdr:col>
      <xdr:colOff>165100</xdr:colOff>
      <xdr:row>59</xdr:row>
      <xdr:rowOff>27636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100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18763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1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146583</xdr:rowOff>
    </xdr:from>
    <xdr:to>
      <xdr:col>72</xdr:col>
      <xdr:colOff>38100</xdr:colOff>
      <xdr:row>59</xdr:row>
      <xdr:rowOff>76733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67860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1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140729</xdr:rowOff>
    </xdr:from>
    <xdr:to>
      <xdr:col>67</xdr:col>
      <xdr:colOff>101600</xdr:colOff>
      <xdr:row>59</xdr:row>
      <xdr:rowOff>70879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0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62006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43014</xdr:rowOff>
    </xdr:from>
    <xdr:to>
      <xdr:col>85</xdr:col>
      <xdr:colOff>127000</xdr:colOff>
      <xdr:row>79</xdr:row>
      <xdr:rowOff>44425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7564"/>
          <a:ext cx="8382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43014</xdr:rowOff>
    </xdr:from>
    <xdr:to>
      <xdr:col>81</xdr:col>
      <xdr:colOff>50800</xdr:colOff>
      <xdr:row>79</xdr:row>
      <xdr:rowOff>44323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87564"/>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44323</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8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165075</xdr:rowOff>
    </xdr:from>
    <xdr:to>
      <xdr:col>85</xdr:col>
      <xdr:colOff>177800</xdr:colOff>
      <xdr:row>79</xdr:row>
      <xdr:rowOff>95225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80002</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3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163664</xdr:rowOff>
    </xdr:from>
    <xdr:to>
      <xdr:col>81</xdr:col>
      <xdr:colOff>101600</xdr:colOff>
      <xdr:row>79</xdr:row>
      <xdr:rowOff>93814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84941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2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164973</xdr:rowOff>
    </xdr:from>
    <xdr:to>
      <xdr:col>76</xdr:col>
      <xdr:colOff>165100</xdr:colOff>
      <xdr:row>79</xdr:row>
      <xdr:rowOff>95123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86250</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35333" y="13630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10948</xdr:rowOff>
    </xdr:from>
    <xdr:to>
      <xdr:col>85</xdr:col>
      <xdr:colOff>127000</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813048"/>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161074</xdr:rowOff>
    </xdr:from>
    <xdr:to>
      <xdr:col>81</xdr:col>
      <xdr:colOff>50800</xdr:colOff>
      <xdr:row>98</xdr:row>
      <xdr:rowOff>10948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791724"/>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161074</xdr:rowOff>
    </xdr:from>
    <xdr:to>
      <xdr:col>76</xdr:col>
      <xdr:colOff>114300</xdr:colOff>
      <xdr:row>97</xdr:row>
      <xdr:rowOff>162204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9172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139788</xdr:rowOff>
    </xdr:from>
    <xdr:to>
      <xdr:col>71</xdr:col>
      <xdr:colOff>177800</xdr:colOff>
      <xdr:row>97</xdr:row>
      <xdr:rowOff>162204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7704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148831</xdr:rowOff>
    </xdr:from>
    <xdr:to>
      <xdr:col>85</xdr:col>
      <xdr:colOff>177800</xdr:colOff>
      <xdr:row>98</xdr:row>
      <xdr:rowOff>78981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63758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131598</xdr:rowOff>
    </xdr:from>
    <xdr:to>
      <xdr:col>81</xdr:col>
      <xdr:colOff>101600</xdr:colOff>
      <xdr:row>98</xdr:row>
      <xdr:rowOff>61748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7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52875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8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110274</xdr:rowOff>
    </xdr:from>
    <xdr:to>
      <xdr:col>76</xdr:col>
      <xdr:colOff>165100</xdr:colOff>
      <xdr:row>98</xdr:row>
      <xdr:rowOff>40424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31551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111404</xdr:rowOff>
    </xdr:from>
    <xdr:to>
      <xdr:col>72</xdr:col>
      <xdr:colOff>38100</xdr:colOff>
      <xdr:row>98</xdr:row>
      <xdr:rowOff>41554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7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32681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8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88988</xdr:rowOff>
    </xdr:from>
    <xdr:to>
      <xdr:col>67</xdr:col>
      <xdr:colOff>101600</xdr:colOff>
      <xdr:row>98</xdr:row>
      <xdr:rowOff>19138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8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総じて類似団体と比較して、住民一人当たりのコストを低く抑えており、効率的な行政運営が実現できていると考えている。</a:t>
          </a:r>
          <a:endParaRPr lang="ja-JP" altLang="ja-JP" sz="1400">
            <a:effectLst/>
          </a:endParaRPr>
        </a:p>
        <a:p>
          <a:r>
            <a:rPr kumimoji="1" lang="ja-JP" altLang="ja-JP" sz="1100">
              <a:solidFill>
                <a:schemeClr val="dk1"/>
              </a:solidFill>
              <a:effectLst/>
              <a:latin typeface="+mn-lt"/>
              <a:ea typeface="+mn-ea"/>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400">
            <a:effectLst/>
          </a:endParaRPr>
        </a:p>
        <a:p>
          <a:r>
            <a:rPr kumimoji="1" lang="ja-JP" altLang="ja-JP" sz="1100">
              <a:solidFill>
                <a:schemeClr val="dk1"/>
              </a:solidFill>
              <a:effectLst/>
              <a:latin typeface="+mn-lt"/>
              <a:ea typeface="+mn-ea"/>
              <a:cs typeface="+mn-cs"/>
            </a:rPr>
            <a:t>　また、平成２９年度まで、増大する社会福祉関係経費の影響により、普通建設事業に係る経費を抑制してきたため、公債費が少ないのも特徴ととらえているが、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、公共施設の更新に対応するため、主に小・中学校の改修等に伴う教育費、及び普通建設事業費の起債に伴う公債費の増加を見込んでいる。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、既存事業の整理、統合、廃止等、事業の選択と集中を図り、限りある財源をより効率的に活用していくよう努めていく。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２１年度以降のリーマンショックの影響による景気低迷を経て、平成２５年度から２７年度は、税収の回復及び事業の選択と集中により、財政調整基金を取り崩すことなく財政運営を行うことができた。実質単年度収支について、平成２</a:t>
          </a:r>
          <a:r>
            <a:rPr kumimoji="1" lang="ja-JP" altLang="en-US" sz="900">
              <a:solidFill>
                <a:schemeClr val="dk1"/>
              </a:solidFill>
              <a:effectLst/>
              <a:latin typeface="+mn-lt"/>
              <a:ea typeface="+mn-ea"/>
              <a:cs typeface="+mn-cs"/>
            </a:rPr>
            <a:t>９</a:t>
          </a:r>
          <a:r>
            <a:rPr kumimoji="1" lang="ja-JP" altLang="ja-JP" sz="900">
              <a:solidFill>
                <a:schemeClr val="dk1"/>
              </a:solidFill>
              <a:effectLst/>
              <a:latin typeface="+mn-lt"/>
              <a:ea typeface="+mn-ea"/>
              <a:cs typeface="+mn-cs"/>
            </a:rPr>
            <a:t>年度は、法人市民税の</a:t>
          </a:r>
          <a:r>
            <a:rPr kumimoji="1" lang="ja-JP" altLang="en-US" sz="900">
              <a:solidFill>
                <a:schemeClr val="dk1"/>
              </a:solidFill>
              <a:effectLst/>
              <a:latin typeface="+mn-lt"/>
              <a:ea typeface="+mn-ea"/>
              <a:cs typeface="+mn-cs"/>
            </a:rPr>
            <a:t>減収</a:t>
          </a:r>
          <a:r>
            <a:rPr kumimoji="1" lang="ja-JP" altLang="ja-JP" sz="900">
              <a:solidFill>
                <a:schemeClr val="dk1"/>
              </a:solidFill>
              <a:effectLst/>
              <a:latin typeface="+mn-lt"/>
              <a:ea typeface="+mn-ea"/>
              <a:cs typeface="+mn-cs"/>
            </a:rPr>
            <a:t>に伴い、</a:t>
          </a:r>
          <a:r>
            <a:rPr kumimoji="1" lang="ja-JP" altLang="en-US" sz="900">
              <a:solidFill>
                <a:schemeClr val="dk1"/>
              </a:solidFill>
              <a:effectLst/>
              <a:latin typeface="+mn-lt"/>
              <a:ea typeface="+mn-ea"/>
              <a:cs typeface="+mn-cs"/>
            </a:rPr>
            <a:t>５</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ポイント程度</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したものの、平成</a:t>
          </a:r>
          <a:r>
            <a:rPr kumimoji="1" lang="ja-JP" altLang="en-US" sz="900">
              <a:solidFill>
                <a:schemeClr val="dk1"/>
              </a:solidFill>
              <a:effectLst/>
              <a:latin typeface="+mn-lt"/>
              <a:ea typeface="+mn-ea"/>
              <a:cs typeface="+mn-cs"/>
            </a:rPr>
            <a:t>３０</a:t>
          </a:r>
          <a:r>
            <a:rPr kumimoji="1" lang="ja-JP" altLang="ja-JP" sz="900">
              <a:solidFill>
                <a:schemeClr val="dk1"/>
              </a:solidFill>
              <a:effectLst/>
              <a:latin typeface="+mn-lt"/>
              <a:ea typeface="+mn-ea"/>
              <a:cs typeface="+mn-cs"/>
            </a:rPr>
            <a:t>年度は、法人市民税の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収に伴い、約</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ポイント程度</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した。</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年度においては、法人市民税</a:t>
          </a:r>
          <a:r>
            <a:rPr kumimoji="1" lang="ja-JP" altLang="en-US" sz="900">
              <a:solidFill>
                <a:schemeClr val="dk1"/>
              </a:solidFill>
              <a:effectLst/>
              <a:latin typeface="+mn-lt"/>
              <a:ea typeface="+mn-ea"/>
              <a:cs typeface="+mn-cs"/>
            </a:rPr>
            <a:t>が増収したものの</a:t>
          </a:r>
          <a:r>
            <a:rPr kumimoji="1" lang="ja-JP" altLang="ja-JP" sz="900">
              <a:solidFill>
                <a:schemeClr val="dk1"/>
              </a:solidFill>
              <a:effectLst/>
              <a:latin typeface="+mn-lt"/>
              <a:ea typeface="+mn-ea"/>
              <a:cs typeface="+mn-cs"/>
            </a:rPr>
            <a:t>約</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億円</a:t>
          </a:r>
          <a:r>
            <a:rPr kumimoji="1" lang="ja-JP" altLang="en-US" sz="900">
              <a:solidFill>
                <a:schemeClr val="dk1"/>
              </a:solidFill>
              <a:effectLst/>
              <a:latin typeface="+mn-lt"/>
              <a:ea typeface="+mn-ea"/>
              <a:cs typeface="+mn-cs"/>
            </a:rPr>
            <a:t>取り崩したことに加え、標準財政規模が前年度に比べ約６億円増となったため</a:t>
          </a:r>
          <a:r>
            <a:rPr kumimoji="1" lang="ja-JP" altLang="ja-JP" sz="900">
              <a:solidFill>
                <a:schemeClr val="dk1"/>
              </a:solidFill>
              <a:effectLst/>
              <a:latin typeface="+mn-lt"/>
              <a:ea typeface="+mn-ea"/>
              <a:cs typeface="+mn-cs"/>
            </a:rPr>
            <a:t>、財政調整基金残高については、標準財政規模比で約</a:t>
          </a:r>
          <a:r>
            <a:rPr kumimoji="1" lang="ja-JP" altLang="en-US" sz="900">
              <a:solidFill>
                <a:schemeClr val="dk1"/>
              </a:solidFill>
              <a:effectLst/>
              <a:latin typeface="+mn-lt"/>
              <a:ea typeface="+mn-ea"/>
              <a:cs typeface="+mn-cs"/>
            </a:rPr>
            <a:t>４．６</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するとともに、実質単年度収支についても、約８</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した。今後も事業の「選択と集中」により、限りある財源をより効率的に活用し、財政の健全化を推進していく。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以降のリーマンショックの影響による市税収入の減少などのマイナス要因を乗り越え、組織構造改革、業務改善及び中期財政計画等に基づき、行財政の効率的な運営に早期から取り組んできたことにより、強い財政基盤を構築できていたため、黒字を維持し続けている。</a:t>
          </a:r>
          <a:endParaRPr lang="ja-JP" altLang="ja-JP" sz="1400">
            <a:effectLst/>
          </a:endParaRPr>
        </a:p>
        <a:p>
          <a:r>
            <a:rPr kumimoji="1" lang="ja-JP" altLang="ja-JP" sz="1100">
              <a:solidFill>
                <a:schemeClr val="dk1"/>
              </a:solidFill>
              <a:effectLst/>
              <a:latin typeface="+mn-lt"/>
              <a:ea typeface="+mn-ea"/>
              <a:cs typeface="+mn-cs"/>
            </a:rPr>
            <a:t>　今後も効率的な財政運営に努めることで、黒字を維持し続けられるよう努めていく。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17112818</v>
      </c>
      <c r="BO4" s="462"/>
      <c r="BP4" s="462"/>
      <c r="BQ4" s="462"/>
      <c r="BR4" s="462"/>
      <c r="BS4" s="462"/>
      <c r="BT4" s="462"/>
      <c r="BU4" s="463"/>
      <c r="BV4" s="461">
        <v>17883002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8.1999999999999993</v>
      </c>
      <c r="CU4" s="646"/>
      <c r="CV4" s="646"/>
      <c r="CW4" s="646"/>
      <c r="CX4" s="646"/>
      <c r="CY4" s="646"/>
      <c r="CZ4" s="646"/>
      <c r="DA4" s="647"/>
      <c r="DB4" s="645">
        <v>8.8000000000000007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16128778</v>
      </c>
      <c r="BO5" s="467"/>
      <c r="BP5" s="467"/>
      <c r="BQ5" s="467"/>
      <c r="BR5" s="467"/>
      <c r="BS5" s="467"/>
      <c r="BT5" s="467"/>
      <c r="BU5" s="468"/>
      <c r="BV5" s="466">
        <v>16993991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85.7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984040</v>
      </c>
      <c r="BO6" s="467"/>
      <c r="BP6" s="467"/>
      <c r="BQ6" s="467"/>
      <c r="BR6" s="467"/>
      <c r="BS6" s="467"/>
      <c r="BT6" s="467"/>
      <c r="BU6" s="468"/>
      <c r="BV6" s="466">
        <v>889011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93.3</v>
      </c>
      <c r="CU6" s="620"/>
      <c r="CV6" s="620"/>
      <c r="CW6" s="620"/>
      <c r="CX6" s="620"/>
      <c r="CY6" s="620"/>
      <c r="CZ6" s="620"/>
      <c r="DA6" s="621"/>
      <c r="DB6" s="619">
        <v>88.4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185035</v>
      </c>
      <c r="BO7" s="467"/>
      <c r="BP7" s="467"/>
      <c r="BQ7" s="467"/>
      <c r="BR7" s="467"/>
      <c r="BS7" s="467"/>
      <c r="BT7" s="467"/>
      <c r="BU7" s="468"/>
      <c r="BV7" s="466">
        <v>80868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9779510</v>
      </c>
      <c r="CU7" s="467"/>
      <c r="CV7" s="467"/>
      <c r="CW7" s="467"/>
      <c r="CX7" s="467"/>
      <c r="CY7" s="467"/>
      <c r="CZ7" s="467"/>
      <c r="DA7" s="468"/>
      <c r="DB7" s="466">
        <v>9179357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799005</v>
      </c>
      <c r="BO8" s="467"/>
      <c r="BP8" s="467"/>
      <c r="BQ8" s="467"/>
      <c r="BR8" s="467"/>
      <c r="BS8" s="467"/>
      <c r="BT8" s="467"/>
      <c r="BU8" s="468"/>
      <c r="BV8" s="466">
        <v>808143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1.05</v>
      </c>
      <c r="CU8" s="580"/>
      <c r="CV8" s="580"/>
      <c r="CW8" s="580"/>
      <c r="CX8" s="580"/>
      <c r="CY8" s="580"/>
      <c r="CZ8" s="580"/>
      <c r="DA8" s="581"/>
      <c r="DB8" s="579">
        <v>1.03</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46236</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-9138</v>
      </c>
      <c r="BO9" s="467"/>
      <c r="BP9" s="467"/>
      <c r="BQ9" s="467"/>
      <c r="BR9" s="467"/>
      <c r="BS9" s="467"/>
      <c r="BT9" s="467"/>
      <c r="BU9" s="468"/>
      <c r="BV9" s="466">
        <v>139442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6.2</v>
      </c>
      <c r="CU9" s="437"/>
      <c r="CV9" s="437"/>
      <c r="CW9" s="437"/>
      <c r="CX9" s="437"/>
      <c r="CY9" s="437"/>
      <c r="CZ9" s="437"/>
      <c r="DA9" s="438"/>
      <c r="DB9" s="436">
        <v>6.6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120</v>
      </c>
      <c r="M10" s="440"/>
      <c r="N10" s="440"/>
      <c r="O10" s="440"/>
      <c r="P10" s="440"/>
      <c r="Q10" s="441"/>
      <c r="R10" s="442">
        <v>44027</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110</v>
      </c>
      <c r="AV10" s="524"/>
      <c r="AW10" s="524"/>
      <c r="AX10" s="524"/>
      <c r="AY10" s="446" t="s">
        <v>122</v>
      </c>
      <c r="AZ10" s="447"/>
      <c r="BA10" s="447"/>
      <c r="BB10" s="447"/>
      <c r="BC10" s="447"/>
      <c r="BD10" s="447"/>
      <c r="BE10" s="447"/>
      <c r="BF10" s="447"/>
      <c r="BG10" s="447"/>
      <c r="BH10" s="447"/>
      <c r="BI10" s="447"/>
      <c r="BJ10" s="447"/>
      <c r="BK10" s="447"/>
      <c r="BL10" s="447"/>
      <c r="BM10" s="448"/>
      <c r="BN10" s="466">
        <v>1308</v>
      </c>
      <c r="BO10" s="467"/>
      <c r="BP10" s="467"/>
      <c r="BQ10" s="467"/>
      <c r="BR10" s="467"/>
      <c r="BS10" s="467"/>
      <c r="BT10" s="467"/>
      <c r="BU10" s="468"/>
      <c r="BV10" s="466">
        <v>326292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49155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321838</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141</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142</v>
      </c>
      <c r="N13" s="567"/>
      <c r="O13" s="567"/>
      <c r="P13" s="567"/>
      <c r="Q13" s="568"/>
      <c r="R13" s="569">
        <v>45180</v>
      </c>
      <c r="S13" s="570"/>
      <c r="T13" s="570"/>
      <c r="U13" s="570"/>
      <c r="V13" s="571"/>
      <c r="W13" s="557" t="s">
        <v>143</v>
      </c>
      <c r="X13" s="479"/>
      <c r="Y13" s="479"/>
      <c r="Z13" s="479"/>
      <c r="AA13" s="479"/>
      <c r="AB13" s="480"/>
      <c r="AC13" s="442">
        <v>239</v>
      </c>
      <c r="AD13" s="443"/>
      <c r="AE13" s="443"/>
      <c r="AF13" s="443"/>
      <c r="AG13" s="444"/>
      <c r="AH13" s="442">
        <v>283</v>
      </c>
      <c r="AI13" s="443"/>
      <c r="AJ13" s="443"/>
      <c r="AK13" s="443"/>
      <c r="AL13" s="445"/>
      <c r="AM13" s="535" t="s">
        <v>144</v>
      </c>
      <c r="AN13" s="440"/>
      <c r="AO13" s="440"/>
      <c r="AP13" s="440"/>
      <c r="AQ13" s="440"/>
      <c r="AR13" s="440"/>
      <c r="AS13" s="440"/>
      <c r="AT13" s="441"/>
      <c r="AU13" s="523" t="s">
        <v>145</v>
      </c>
      <c r="AV13" s="524"/>
      <c r="AW13" s="524"/>
      <c r="AX13" s="524"/>
      <c r="AY13" s="446" t="s">
        <v>146</v>
      </c>
      <c r="AZ13" s="447"/>
      <c r="BA13" s="447"/>
      <c r="BB13" s="447"/>
      <c r="BC13" s="447"/>
      <c r="BD13" s="447"/>
      <c r="BE13" s="447"/>
      <c r="BF13" s="447"/>
      <c r="BG13" s="447"/>
      <c r="BH13" s="447"/>
      <c r="BI13" s="447"/>
      <c r="BJ13" s="447"/>
      <c r="BK13" s="447"/>
      <c r="BL13" s="447"/>
      <c r="BM13" s="448"/>
      <c r="BN13" s="466">
        <v>-329668</v>
      </c>
      <c r="BO13" s="467"/>
      <c r="BP13" s="467"/>
      <c r="BQ13" s="467"/>
      <c r="BR13" s="467"/>
      <c r="BS13" s="467"/>
      <c r="BT13" s="467"/>
      <c r="BU13" s="468"/>
      <c r="BV13" s="466">
        <v>465734</v>
      </c>
      <c r="BW13" s="467"/>
      <c r="BX13" s="467"/>
      <c r="BY13" s="467"/>
      <c r="BZ13" s="467"/>
      <c r="CA13" s="467"/>
      <c r="CB13" s="467"/>
      <c r="CC13" s="468"/>
      <c r="CD13" s="475" t="s">
        <v>147</v>
      </c>
      <c r="CE13" s="476"/>
      <c r="CF13" s="476"/>
      <c r="CG13" s="476"/>
      <c r="CH13" s="476"/>
      <c r="CI13" s="476"/>
      <c r="CJ13" s="476"/>
      <c r="CK13" s="476"/>
      <c r="CL13" s="476"/>
      <c r="CM13" s="476"/>
      <c r="CN13" s="476"/>
      <c r="CO13" s="476"/>
      <c r="CP13" s="476"/>
      <c r="CQ13" s="476"/>
      <c r="CR13" s="476"/>
      <c r="CS13" s="477"/>
      <c r="CT13" s="436">
        <v>-0.4</v>
      </c>
      <c r="CU13" s="437"/>
      <c r="CV13" s="437"/>
      <c r="CW13" s="437"/>
      <c r="CX13" s="437"/>
      <c r="CY13" s="437"/>
      <c r="CZ13" s="437"/>
      <c r="DA13" s="438"/>
      <c r="DB13" s="436">
        <v>-0.7</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148</v>
      </c>
      <c r="M14" s="603"/>
      <c r="N14" s="603"/>
      <c r="O14" s="603"/>
      <c r="P14" s="603"/>
      <c r="Q14" s="604"/>
      <c r="R14" s="569">
        <v>48579</v>
      </c>
      <c r="S14" s="570"/>
      <c r="T14" s="570"/>
      <c r="U14" s="570"/>
      <c r="V14" s="571"/>
      <c r="W14" s="572"/>
      <c r="X14" s="482"/>
      <c r="Y14" s="482"/>
      <c r="Z14" s="482"/>
      <c r="AA14" s="482"/>
      <c r="AB14" s="483"/>
      <c r="AC14" s="562">
        <v>1</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149</v>
      </c>
      <c r="CE14" s="473"/>
      <c r="CF14" s="473"/>
      <c r="CG14" s="473"/>
      <c r="CH14" s="473"/>
      <c r="CI14" s="473"/>
      <c r="CJ14" s="473"/>
      <c r="CK14" s="473"/>
      <c r="CL14" s="473"/>
      <c r="CM14" s="473"/>
      <c r="CN14" s="473"/>
      <c r="CO14" s="473"/>
      <c r="CP14" s="473"/>
      <c r="CQ14" s="473"/>
      <c r="CR14" s="473"/>
      <c r="CS14" s="474"/>
      <c r="CT14" s="573">
        <v>0.7</v>
      </c>
      <c r="CU14" s="574"/>
      <c r="CV14" s="574"/>
      <c r="CW14" s="574"/>
      <c r="CX14" s="574"/>
      <c r="CY14" s="574"/>
      <c r="CZ14" s="574"/>
      <c r="DA14" s="575"/>
      <c r="DB14" s="573" t="s">
        <v>141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150</v>
      </c>
      <c r="N15" s="567"/>
      <c r="O15" s="567"/>
      <c r="P15" s="567"/>
      <c r="Q15" s="568"/>
      <c r="R15" s="569">
        <v>45009</v>
      </c>
      <c r="S15" s="570"/>
      <c r="T15" s="570"/>
      <c r="U15" s="570"/>
      <c r="V15" s="571"/>
      <c r="W15" s="557" t="s">
        <v>151</v>
      </c>
      <c r="X15" s="479"/>
      <c r="Y15" s="479"/>
      <c r="Z15" s="479"/>
      <c r="AA15" s="479"/>
      <c r="AB15" s="480"/>
      <c r="AC15" s="442">
        <v>11833</v>
      </c>
      <c r="AD15" s="443"/>
      <c r="AE15" s="443"/>
      <c r="AF15" s="443"/>
      <c r="AG15" s="444"/>
      <c r="AH15" s="442">
        <v>11013</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7600862</v>
      </c>
      <c r="BO15" s="462"/>
      <c r="BP15" s="462"/>
      <c r="BQ15" s="462"/>
      <c r="BR15" s="462"/>
      <c r="BS15" s="462"/>
      <c r="BT15" s="462"/>
      <c r="BU15" s="463"/>
      <c r="BV15" s="461">
        <v>6831446</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51.9</v>
      </c>
      <c r="AD16" s="563"/>
      <c r="AE16" s="563"/>
      <c r="AF16" s="563"/>
      <c r="AG16" s="564"/>
      <c r="AH16" s="562">
        <v>51.8</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7163235</v>
      </c>
      <c r="BO16" s="467"/>
      <c r="BP16" s="467"/>
      <c r="BQ16" s="467"/>
      <c r="BR16" s="467"/>
      <c r="BS16" s="467"/>
      <c r="BT16" s="467"/>
      <c r="BU16" s="468"/>
      <c r="BV16" s="466">
        <v>6920690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10708</v>
      </c>
      <c r="AD17" s="443"/>
      <c r="AE17" s="443"/>
      <c r="AF17" s="443"/>
      <c r="AG17" s="444"/>
      <c r="AH17" s="442">
        <v>9953</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9779510</v>
      </c>
      <c r="BO17" s="467"/>
      <c r="BP17" s="467"/>
      <c r="BQ17" s="467"/>
      <c r="BR17" s="467"/>
      <c r="BS17" s="467"/>
      <c r="BT17" s="467"/>
      <c r="BU17" s="468"/>
      <c r="BV17" s="466">
        <v>8775182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161</v>
      </c>
      <c r="C18" s="529"/>
      <c r="D18" s="529"/>
      <c r="E18" s="530"/>
      <c r="F18" s="530"/>
      <c r="G18" s="530"/>
      <c r="H18" s="530"/>
      <c r="I18" s="530"/>
      <c r="J18" s="530"/>
      <c r="K18" s="530"/>
      <c r="L18" s="531">
        <v>13.11</v>
      </c>
      <c r="M18" s="531"/>
      <c r="N18" s="531"/>
      <c r="O18" s="531"/>
      <c r="P18" s="531"/>
      <c r="Q18" s="531"/>
      <c r="R18" s="532"/>
      <c r="S18" s="532"/>
      <c r="T18" s="532"/>
      <c r="U18" s="532"/>
      <c r="V18" s="533"/>
      <c r="W18" s="547"/>
      <c r="X18" s="548"/>
      <c r="Y18" s="548"/>
      <c r="Z18" s="548"/>
      <c r="AA18" s="548"/>
      <c r="AB18" s="558"/>
      <c r="AC18" s="430">
        <v>47</v>
      </c>
      <c r="AD18" s="431"/>
      <c r="AE18" s="431"/>
      <c r="AF18" s="431"/>
      <c r="AG18" s="534"/>
      <c r="AH18" s="430">
        <v>46.8</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8935784</v>
      </c>
      <c r="BO18" s="467"/>
      <c r="BP18" s="467"/>
      <c r="BQ18" s="467"/>
      <c r="BR18" s="467"/>
      <c r="BS18" s="467"/>
      <c r="BT18" s="467"/>
      <c r="BU18" s="468"/>
      <c r="BV18" s="466">
        <v>8612572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163</v>
      </c>
      <c r="C19" s="529"/>
      <c r="D19" s="529"/>
      <c r="E19" s="530"/>
      <c r="F19" s="530"/>
      <c r="G19" s="530"/>
      <c r="H19" s="530"/>
      <c r="I19" s="530"/>
      <c r="J19" s="530"/>
      <c r="K19" s="530"/>
      <c r="L19" s="536">
        <v>3527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11732997</v>
      </c>
      <c r="BO19" s="467"/>
      <c r="BP19" s="467"/>
      <c r="BQ19" s="467"/>
      <c r="BR19" s="467"/>
      <c r="BS19" s="467"/>
      <c r="BT19" s="467"/>
      <c r="BU19" s="468"/>
      <c r="BV19" s="466">
        <v>11905540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165</v>
      </c>
      <c r="C20" s="529"/>
      <c r="D20" s="529"/>
      <c r="E20" s="530"/>
      <c r="F20" s="530"/>
      <c r="G20" s="530"/>
      <c r="H20" s="530"/>
      <c r="I20" s="530"/>
      <c r="J20" s="530"/>
      <c r="K20" s="530"/>
      <c r="L20" s="536">
        <v>17684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8538082</v>
      </c>
      <c r="BO23" s="467"/>
      <c r="BP23" s="467"/>
      <c r="BQ23" s="467"/>
      <c r="BR23" s="467"/>
      <c r="BS23" s="467"/>
      <c r="BT23" s="467"/>
      <c r="BU23" s="468"/>
      <c r="BV23" s="466">
        <v>8018771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174</v>
      </c>
      <c r="F24" s="440"/>
      <c r="G24" s="440"/>
      <c r="H24" s="440"/>
      <c r="I24" s="440"/>
      <c r="J24" s="440"/>
      <c r="K24" s="441"/>
      <c r="L24" s="442">
        <v>1</v>
      </c>
      <c r="M24" s="443"/>
      <c r="N24" s="443"/>
      <c r="O24" s="443"/>
      <c r="P24" s="444"/>
      <c r="Q24" s="442">
        <v>9010</v>
      </c>
      <c r="R24" s="443"/>
      <c r="S24" s="443"/>
      <c r="T24" s="443"/>
      <c r="U24" s="443"/>
      <c r="V24" s="444"/>
      <c r="W24" s="508"/>
      <c r="X24" s="499"/>
      <c r="Y24" s="500"/>
      <c r="Z24" s="439" t="s">
        <v>175</v>
      </c>
      <c r="AA24" s="440"/>
      <c r="AB24" s="440"/>
      <c r="AC24" s="440"/>
      <c r="AD24" s="440"/>
      <c r="AE24" s="440"/>
      <c r="AF24" s="440"/>
      <c r="AG24" s="441"/>
      <c r="AH24" s="442">
        <v>209</v>
      </c>
      <c r="AI24" s="443"/>
      <c r="AJ24" s="443"/>
      <c r="AK24" s="443"/>
      <c r="AL24" s="444"/>
      <c r="AM24" s="442">
        <v>604637</v>
      </c>
      <c r="AN24" s="443"/>
      <c r="AO24" s="443"/>
      <c r="AP24" s="443"/>
      <c r="AQ24" s="443"/>
      <c r="AR24" s="444"/>
      <c r="AS24" s="442">
        <v>2893</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4325750</v>
      </c>
      <c r="BO24" s="467"/>
      <c r="BP24" s="467"/>
      <c r="BQ24" s="467"/>
      <c r="BR24" s="467"/>
      <c r="BS24" s="467"/>
      <c r="BT24" s="467"/>
      <c r="BU24" s="468"/>
      <c r="BV24" s="466">
        <v>4673481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177</v>
      </c>
      <c r="F25" s="440"/>
      <c r="G25" s="440"/>
      <c r="H25" s="440"/>
      <c r="I25" s="440"/>
      <c r="J25" s="440"/>
      <c r="K25" s="441"/>
      <c r="L25" s="442">
        <v>1</v>
      </c>
      <c r="M25" s="443"/>
      <c r="N25" s="443"/>
      <c r="O25" s="443"/>
      <c r="P25" s="444"/>
      <c r="Q25" s="442">
        <v>7490</v>
      </c>
      <c r="R25" s="443"/>
      <c r="S25" s="443"/>
      <c r="T25" s="443"/>
      <c r="U25" s="443"/>
      <c r="V25" s="444"/>
      <c r="W25" s="508"/>
      <c r="X25" s="499"/>
      <c r="Y25" s="500"/>
      <c r="Z25" s="439" t="s">
        <v>178</v>
      </c>
      <c r="AA25" s="440"/>
      <c r="AB25" s="440"/>
      <c r="AC25" s="440"/>
      <c r="AD25" s="440"/>
      <c r="AE25" s="440"/>
      <c r="AF25" s="440"/>
      <c r="AG25" s="441"/>
      <c r="AH25" s="442" t="s">
        <v>179</v>
      </c>
      <c r="AI25" s="443"/>
      <c r="AJ25" s="443"/>
      <c r="AK25" s="443"/>
      <c r="AL25" s="444"/>
      <c r="AM25" s="442" t="s">
        <v>180</v>
      </c>
      <c r="AN25" s="443"/>
      <c r="AO25" s="443"/>
      <c r="AP25" s="443"/>
      <c r="AQ25" s="443"/>
      <c r="AR25" s="444"/>
      <c r="AS25" s="442" t="s">
        <v>179</v>
      </c>
      <c r="AT25" s="443"/>
      <c r="AU25" s="443"/>
      <c r="AV25" s="443"/>
      <c r="AW25" s="443"/>
      <c r="AX25" s="445"/>
      <c r="AY25" s="458" t="s">
        <v>181</v>
      </c>
      <c r="AZ25" s="459"/>
      <c r="BA25" s="459"/>
      <c r="BB25" s="459"/>
      <c r="BC25" s="459"/>
      <c r="BD25" s="459"/>
      <c r="BE25" s="459"/>
      <c r="BF25" s="459"/>
      <c r="BG25" s="459"/>
      <c r="BH25" s="459"/>
      <c r="BI25" s="459"/>
      <c r="BJ25" s="459"/>
      <c r="BK25" s="459"/>
      <c r="BL25" s="459"/>
      <c r="BM25" s="460"/>
      <c r="BN25" s="461">
        <v>9013494</v>
      </c>
      <c r="BO25" s="462"/>
      <c r="BP25" s="462"/>
      <c r="BQ25" s="462"/>
      <c r="BR25" s="462"/>
      <c r="BS25" s="462"/>
      <c r="BT25" s="462"/>
      <c r="BU25" s="463"/>
      <c r="BV25" s="461">
        <v>10065851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182</v>
      </c>
      <c r="F26" s="440"/>
      <c r="G26" s="440"/>
      <c r="H26" s="440"/>
      <c r="I26" s="440"/>
      <c r="J26" s="440"/>
      <c r="K26" s="441"/>
      <c r="L26" s="442">
        <v>1</v>
      </c>
      <c r="M26" s="443"/>
      <c r="N26" s="443"/>
      <c r="O26" s="443"/>
      <c r="P26" s="444"/>
      <c r="Q26" s="442">
        <v>6420</v>
      </c>
      <c r="R26" s="443"/>
      <c r="S26" s="443"/>
      <c r="T26" s="443"/>
      <c r="U26" s="443"/>
      <c r="V26" s="444"/>
      <c r="W26" s="508"/>
      <c r="X26" s="499"/>
      <c r="Y26" s="500"/>
      <c r="Z26" s="439" t="s">
        <v>183</v>
      </c>
      <c r="AA26" s="521"/>
      <c r="AB26" s="521"/>
      <c r="AC26" s="521"/>
      <c r="AD26" s="521"/>
      <c r="AE26" s="521"/>
      <c r="AF26" s="521"/>
      <c r="AG26" s="522"/>
      <c r="AH26" s="442" t="s">
        <v>141</v>
      </c>
      <c r="AI26" s="443"/>
      <c r="AJ26" s="443"/>
      <c r="AK26" s="443"/>
      <c r="AL26" s="444"/>
      <c r="AM26" s="442" t="s">
        <v>179</v>
      </c>
      <c r="AN26" s="443"/>
      <c r="AO26" s="443"/>
      <c r="AP26" s="443"/>
      <c r="AQ26" s="443"/>
      <c r="AR26" s="444"/>
      <c r="AS26" s="442" t="s">
        <v>179</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141</v>
      </c>
      <c r="BO26" s="467"/>
      <c r="BP26" s="467"/>
      <c r="BQ26" s="467"/>
      <c r="BR26" s="467"/>
      <c r="BS26" s="467"/>
      <c r="BT26" s="467"/>
      <c r="BU26" s="468"/>
      <c r="BV26" s="466" t="s">
        <v>185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186</v>
      </c>
      <c r="F27" s="440"/>
      <c r="G27" s="440"/>
      <c r="H27" s="440"/>
      <c r="I27" s="440"/>
      <c r="J27" s="440"/>
      <c r="K27" s="441"/>
      <c r="L27" s="442">
        <v>1</v>
      </c>
      <c r="M27" s="443"/>
      <c r="N27" s="443"/>
      <c r="O27" s="443"/>
      <c r="P27" s="444"/>
      <c r="Q27" s="442">
        <v>4500</v>
      </c>
      <c r="R27" s="443"/>
      <c r="S27" s="443"/>
      <c r="T27" s="443"/>
      <c r="U27" s="443"/>
      <c r="V27" s="444"/>
      <c r="W27" s="508"/>
      <c r="X27" s="499"/>
      <c r="Y27" s="500"/>
      <c r="Z27" s="439" t="s">
        <v>187</v>
      </c>
      <c r="AA27" s="440"/>
      <c r="AB27" s="440"/>
      <c r="AC27" s="440"/>
      <c r="AD27" s="440"/>
      <c r="AE27" s="440"/>
      <c r="AF27" s="440"/>
      <c r="AG27" s="441"/>
      <c r="AH27" s="442">
        <v>29</v>
      </c>
      <c r="AI27" s="443"/>
      <c r="AJ27" s="443"/>
      <c r="AK27" s="443"/>
      <c r="AL27" s="444"/>
      <c r="AM27" s="442">
        <v>76548</v>
      </c>
      <c r="AN27" s="443"/>
      <c r="AO27" s="443"/>
      <c r="AP27" s="443"/>
      <c r="AQ27" s="443"/>
      <c r="AR27" s="444"/>
      <c r="AS27" s="442">
        <v>2640</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v>943672</v>
      </c>
      <c r="BO27" s="470"/>
      <c r="BP27" s="470"/>
      <c r="BQ27" s="470"/>
      <c r="BR27" s="470"/>
      <c r="BS27" s="470"/>
      <c r="BT27" s="470"/>
      <c r="BU27" s="471"/>
      <c r="BV27" s="469">
        <v>943397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189</v>
      </c>
      <c r="F28" s="440"/>
      <c r="G28" s="440"/>
      <c r="H28" s="440"/>
      <c r="I28" s="440"/>
      <c r="J28" s="440"/>
      <c r="K28" s="441"/>
      <c r="L28" s="442">
        <v>1</v>
      </c>
      <c r="M28" s="443"/>
      <c r="N28" s="443"/>
      <c r="O28" s="443"/>
      <c r="P28" s="444"/>
      <c r="Q28" s="442">
        <v>3870</v>
      </c>
      <c r="R28" s="443"/>
      <c r="S28" s="443"/>
      <c r="T28" s="443"/>
      <c r="U28" s="443"/>
      <c r="V28" s="444"/>
      <c r="W28" s="508"/>
      <c r="X28" s="499"/>
      <c r="Y28" s="500"/>
      <c r="Z28" s="439" t="s">
        <v>190</v>
      </c>
      <c r="AA28" s="440"/>
      <c r="AB28" s="440"/>
      <c r="AC28" s="440"/>
      <c r="AD28" s="440"/>
      <c r="AE28" s="440"/>
      <c r="AF28" s="440"/>
      <c r="AG28" s="441"/>
      <c r="AH28" s="442" t="s">
        <v>179</v>
      </c>
      <c r="AI28" s="443"/>
      <c r="AJ28" s="443"/>
      <c r="AK28" s="443"/>
      <c r="AL28" s="444"/>
      <c r="AM28" s="442" t="s">
        <v>141</v>
      </c>
      <c r="AN28" s="443"/>
      <c r="AO28" s="443"/>
      <c r="AP28" s="443"/>
      <c r="AQ28" s="443"/>
      <c r="AR28" s="444"/>
      <c r="AS28" s="442" t="s">
        <v>179</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1664372</v>
      </c>
      <c r="BO28" s="462"/>
      <c r="BP28" s="462"/>
      <c r="BQ28" s="462"/>
      <c r="BR28" s="462"/>
      <c r="BS28" s="462"/>
      <c r="BT28" s="462"/>
      <c r="BU28" s="463"/>
      <c r="BV28" s="461">
        <v>1984902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192</v>
      </c>
      <c r="F29" s="440"/>
      <c r="G29" s="440"/>
      <c r="H29" s="440"/>
      <c r="I29" s="440"/>
      <c r="J29" s="440"/>
      <c r="K29" s="441"/>
      <c r="L29" s="442">
        <v>14</v>
      </c>
      <c r="M29" s="443"/>
      <c r="N29" s="443"/>
      <c r="O29" s="443"/>
      <c r="P29" s="444"/>
      <c r="Q29" s="442">
        <v>3610</v>
      </c>
      <c r="R29" s="443"/>
      <c r="S29" s="443"/>
      <c r="T29" s="443"/>
      <c r="U29" s="443"/>
      <c r="V29" s="444"/>
      <c r="W29" s="509"/>
      <c r="X29" s="510"/>
      <c r="Y29" s="511"/>
      <c r="Z29" s="439" t="s">
        <v>193</v>
      </c>
      <c r="AA29" s="440"/>
      <c r="AB29" s="440"/>
      <c r="AC29" s="440"/>
      <c r="AD29" s="440"/>
      <c r="AE29" s="440"/>
      <c r="AF29" s="440"/>
      <c r="AG29" s="441"/>
      <c r="AH29" s="442">
        <v>238</v>
      </c>
      <c r="AI29" s="443"/>
      <c r="AJ29" s="443"/>
      <c r="AK29" s="443"/>
      <c r="AL29" s="444"/>
      <c r="AM29" s="442">
        <v>681185</v>
      </c>
      <c r="AN29" s="443"/>
      <c r="AO29" s="443"/>
      <c r="AP29" s="443"/>
      <c r="AQ29" s="443"/>
      <c r="AR29" s="444"/>
      <c r="AS29" s="442">
        <v>2862</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t="s">
        <v>179</v>
      </c>
      <c r="BO29" s="467"/>
      <c r="BP29" s="467"/>
      <c r="BQ29" s="467"/>
      <c r="BR29" s="467"/>
      <c r="BS29" s="467"/>
      <c r="BT29" s="467"/>
      <c r="BU29" s="468"/>
      <c r="BV29" s="466" t="s">
        <v>141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845551</v>
      </c>
      <c r="BO30" s="470"/>
      <c r="BP30" s="470"/>
      <c r="BQ30" s="470"/>
      <c r="BR30" s="470"/>
      <c r="BS30" s="470"/>
      <c r="BT30" s="470"/>
      <c r="BU30" s="471"/>
      <c r="BV30" s="469">
        <v>967935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202</v>
      </c>
      <c r="V33" s="429"/>
      <c r="W33" s="428" t="s">
        <v>204</v>
      </c>
      <c r="X33" s="428"/>
      <c r="Y33" s="428"/>
      <c r="Z33" s="428"/>
      <c r="AA33" s="428"/>
      <c r="AB33" s="428"/>
      <c r="AC33" s="428"/>
      <c r="AD33" s="428"/>
      <c r="AE33" s="428"/>
      <c r="AF33" s="428"/>
      <c r="AG33" s="428"/>
      <c r="AH33" s="428"/>
      <c r="AI33" s="428"/>
      <c r="AJ33" s="428"/>
      <c r="AK33" s="428"/>
      <c r="AL33" s="216"/>
      <c r="AM33" s="429" t="s">
        <v>205</v>
      </c>
      <c r="AN33" s="429"/>
      <c r="AO33" s="428" t="s">
        <v>206</v>
      </c>
      <c r="AP33" s="428"/>
      <c r="AQ33" s="428"/>
      <c r="AR33" s="428"/>
      <c r="AS33" s="428"/>
      <c r="AT33" s="428"/>
      <c r="AU33" s="428"/>
      <c r="AV33" s="428"/>
      <c r="AW33" s="428"/>
      <c r="AX33" s="428"/>
      <c r="AY33" s="428"/>
      <c r="AZ33" s="428"/>
      <c r="BA33" s="428"/>
      <c r="BB33" s="428"/>
      <c r="BC33" s="428"/>
      <c r="BD33" s="217"/>
      <c r="BE33" s="428" t="s">
        <v>207</v>
      </c>
      <c r="BF33" s="428"/>
      <c r="BG33" s="428" t="s">
        <v>208</v>
      </c>
      <c r="BH33" s="428"/>
      <c r="BI33" s="428"/>
      <c r="BJ33" s="428"/>
      <c r="BK33" s="428"/>
      <c r="BL33" s="428"/>
      <c r="BM33" s="428"/>
      <c r="BN33" s="428"/>
      <c r="BO33" s="428"/>
      <c r="BP33" s="428"/>
      <c r="BQ33" s="428"/>
      <c r="BR33" s="428"/>
      <c r="BS33" s="428"/>
      <c r="BT33" s="428"/>
      <c r="BU33" s="428"/>
      <c r="BV33" s="217"/>
      <c r="BW33" s="429" t="s">
        <v>207</v>
      </c>
      <c r="BX33" s="429"/>
      <c r="BY33" s="428" t="s">
        <v>209</v>
      </c>
      <c r="BZ33" s="428"/>
      <c r="CA33" s="428"/>
      <c r="CB33" s="428"/>
      <c r="CC33" s="428"/>
      <c r="CD33" s="428"/>
      <c r="CE33" s="428"/>
      <c r="CF33" s="428"/>
      <c r="CG33" s="428"/>
      <c r="CH33" s="428"/>
      <c r="CI33" s="428"/>
      <c r="CJ33" s="428"/>
      <c r="CK33" s="428"/>
      <c r="CL33" s="428"/>
      <c r="CM33" s="428"/>
      <c r="CN33" s="216"/>
      <c r="CO33" s="429" t="s">
        <v>202</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衣浦東部広域連合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高浜市総合サービス株式会社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土地取得費特別会計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介護保険（保険事業勘定）特別会計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衣浦衛生組合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高浜市土地開発公社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愛知県市町村職員退職手当組合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介護保険（サービス事業勘定）特別会計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愛知県後期高齢者医療広域連合（一般会計）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公共駐車場事業特別会計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愛知県後期高齢者医療広域連合（後期高齢者医療特別会計）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216</v>
      </c>
    </row>
    <row r="50" spans="5:5" x14ac:dyDescent="0.2">
      <c r="E50" s="188" t="s">
        <v>217</v>
      </c>
    </row>
    <row r="51" spans="5:5" x14ac:dyDescent="0.2">
      <c r="E51" s="188" t="s">
        <v>218</v>
      </c>
    </row>
    <row r="52" spans="5:5" x14ac:dyDescent="0.2">
      <c r="E52" s="188" t="s">
        <v>219</v>
      </c>
    </row>
    <row r="53" spans="5:5" x14ac:dyDescent="0.2"/>
    <row r="54" spans="5:5" x14ac:dyDescent="0.2"/>
    <row r="55" spans="5:5" x14ac:dyDescent="0.2"/>
    <row r="56" spans="5:5" x14ac:dyDescent="0.2"/>
  </sheetData>
  <sheetProtection algorithmName="SHA-512" hashValue="D0CNMuLjdMQHp4j2zTxuleEuuFP2xxBnYKyeTgLHKD8poR/sD6q9d7wociJ/JyI6gvxjMStaB4yJI4BAf5ilZQ==" saltValue="Csef2Vfn/xhltHirLdjy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9" t="s">
        <v>574</v>
      </c>
      <c r="D34" s="1249"/>
      <c r="E34" s="1250"/>
      <c r="F34" s="32">
        <v>9.9700000000000006</v>
      </c>
      <c r="G34" s="33">
        <v>9.9700000000000006</v>
      </c>
      <c r="H34" s="33">
        <v>9.3699999999999992</v>
      </c>
      <c r="I34" s="33">
        <v>9.93</v>
      </c>
      <c r="J34" s="34">
        <v>9.8800000000000008</v>
      </c>
      <c r="K34" s="22"/>
      <c r="L34" s="22"/>
      <c r="M34" s="22"/>
      <c r="N34" s="22"/>
      <c r="O34" s="22"/>
      <c r="P34" s="22"/>
    </row>
    <row r="35" spans="1:16" ht="39" customHeight="1" x14ac:dyDescent="0.2">
      <c r="A35" s="22"/>
      <c r="B35" s="35"/>
      <c r="C35" s="1243" t="s">
        <v>575</v>
      </c>
      <c r="D35" s="1244"/>
      <c r="E35" s="1245"/>
      <c r="F35" s="36">
        <v>6.1</v>
      </c>
      <c r="G35" s="37">
        <v>9</v>
      </c>
      <c r="H35" s="37">
        <v>6.24</v>
      </c>
      <c r="I35" s="37">
        <v>8.27</v>
      </c>
      <c r="J35" s="38">
        <v>7.66</v>
      </c>
      <c r="K35" s="22"/>
      <c r="L35" s="22"/>
      <c r="M35" s="22"/>
      <c r="N35" s="22"/>
      <c r="O35" s="22"/>
      <c r="P35" s="22"/>
    </row>
    <row r="36" spans="1:16" ht="39" customHeight="1" x14ac:dyDescent="0.2">
      <c r="A36" s="22"/>
      <c r="B36" s="35"/>
      <c r="C36" s="1243" t="s">
        <v>576</v>
      </c>
      <c r="D36" s="1244"/>
      <c r="E36" s="1245"/>
      <c r="F36" s="36" t="s">
        <v>525</v>
      </c>
      <c r="G36" s="37" t="s">
        <v>525</v>
      </c>
      <c r="H36" s="37" t="s">
        <v>525</v>
      </c>
      <c r="I36" s="37" t="s">
        <v>525</v>
      </c>
      <c r="J36" s="38">
        <v>1.58</v>
      </c>
      <c r="K36" s="22"/>
      <c r="L36" s="22"/>
      <c r="M36" s="22"/>
      <c r="N36" s="22"/>
      <c r="O36" s="22"/>
      <c r="P36" s="22"/>
    </row>
    <row r="37" spans="1:16" ht="39" customHeight="1" x14ac:dyDescent="0.2">
      <c r="A37" s="22"/>
      <c r="B37" s="35"/>
      <c r="C37" s="1243" t="s">
        <v>577</v>
      </c>
      <c r="D37" s="1244"/>
      <c r="E37" s="1245"/>
      <c r="F37" s="36">
        <v>0.31</v>
      </c>
      <c r="G37" s="37">
        <v>0.45</v>
      </c>
      <c r="H37" s="37">
        <v>0.53</v>
      </c>
      <c r="I37" s="37">
        <v>0.66</v>
      </c>
      <c r="J37" s="38">
        <v>0.69</v>
      </c>
      <c r="K37" s="22"/>
      <c r="L37" s="22"/>
      <c r="M37" s="22"/>
      <c r="N37" s="22"/>
      <c r="O37" s="22"/>
      <c r="P37" s="22"/>
    </row>
    <row r="38" spans="1:16" ht="39" customHeight="1" x14ac:dyDescent="0.2">
      <c r="A38" s="22"/>
      <c r="B38" s="35"/>
      <c r="C38" s="1243" t="s">
        <v>578</v>
      </c>
      <c r="D38" s="1244"/>
      <c r="E38" s="1245"/>
      <c r="F38" s="36">
        <v>1.64</v>
      </c>
      <c r="G38" s="37">
        <v>1.39</v>
      </c>
      <c r="H38" s="37">
        <v>2.63</v>
      </c>
      <c r="I38" s="37">
        <v>1.1499999999999999</v>
      </c>
      <c r="J38" s="38">
        <v>0.64</v>
      </c>
      <c r="K38" s="22"/>
      <c r="L38" s="22"/>
      <c r="M38" s="22"/>
      <c r="N38" s="22"/>
      <c r="O38" s="22"/>
      <c r="P38" s="22"/>
    </row>
    <row r="39" spans="1:16" ht="39" customHeight="1" x14ac:dyDescent="0.2">
      <c r="A39" s="22"/>
      <c r="B39" s="35"/>
      <c r="C39" s="1243" t="s">
        <v>579</v>
      </c>
      <c r="D39" s="1244"/>
      <c r="E39" s="1245"/>
      <c r="F39" s="36">
        <v>1.0900000000000001</v>
      </c>
      <c r="G39" s="37">
        <v>1.45</v>
      </c>
      <c r="H39" s="37">
        <v>1.01</v>
      </c>
      <c r="I39" s="37">
        <v>0.76</v>
      </c>
      <c r="J39" s="38">
        <v>0.56000000000000005</v>
      </c>
      <c r="K39" s="22"/>
      <c r="L39" s="22"/>
      <c r="M39" s="22"/>
      <c r="N39" s="22"/>
      <c r="O39" s="22"/>
      <c r="P39" s="22"/>
    </row>
    <row r="40" spans="1:16" ht="39" customHeight="1" x14ac:dyDescent="0.2">
      <c r="A40" s="22"/>
      <c r="B40" s="35"/>
      <c r="C40" s="1243" t="s">
        <v>580</v>
      </c>
      <c r="D40" s="1244"/>
      <c r="E40" s="1245"/>
      <c r="F40" s="36">
        <v>0.15</v>
      </c>
      <c r="G40" s="37">
        <v>0.47</v>
      </c>
      <c r="H40" s="37">
        <v>0.44</v>
      </c>
      <c r="I40" s="37">
        <v>0.53</v>
      </c>
      <c r="J40" s="38">
        <v>0.5</v>
      </c>
      <c r="K40" s="22"/>
      <c r="L40" s="22"/>
      <c r="M40" s="22"/>
      <c r="N40" s="22"/>
      <c r="O40" s="22"/>
      <c r="P40" s="22"/>
    </row>
    <row r="41" spans="1:16" ht="39" customHeight="1" x14ac:dyDescent="0.2">
      <c r="A41" s="22"/>
      <c r="B41" s="35"/>
      <c r="C41" s="1243" t="s">
        <v>581</v>
      </c>
      <c r="D41" s="1244"/>
      <c r="E41" s="1245"/>
      <c r="F41" s="36">
        <v>0.06</v>
      </c>
      <c r="G41" s="37">
        <v>7.0000000000000007E-2</v>
      </c>
      <c r="H41" s="37">
        <v>7.0000000000000007E-2</v>
      </c>
      <c r="I41" s="37">
        <v>0.08</v>
      </c>
      <c r="J41" s="38">
        <v>7.0000000000000007E-2</v>
      </c>
      <c r="K41" s="22"/>
      <c r="L41" s="22"/>
      <c r="M41" s="22"/>
      <c r="N41" s="22"/>
      <c r="O41" s="22"/>
      <c r="P41" s="22"/>
    </row>
    <row r="42" spans="1:16" ht="39" customHeight="1" x14ac:dyDescent="0.2">
      <c r="A42" s="22"/>
      <c r="B42" s="39"/>
      <c r="C42" s="1243" t="s">
        <v>582</v>
      </c>
      <c r="D42" s="1244"/>
      <c r="E42" s="1245"/>
      <c r="F42" s="36" t="s">
        <v>525</v>
      </c>
      <c r="G42" s="37" t="s">
        <v>525</v>
      </c>
      <c r="H42" s="37" t="s">
        <v>525</v>
      </c>
      <c r="I42" s="37" t="s">
        <v>525</v>
      </c>
      <c r="J42" s="38" t="s">
        <v>525</v>
      </c>
      <c r="K42" s="22"/>
      <c r="L42" s="22"/>
      <c r="M42" s="22"/>
      <c r="N42" s="22"/>
      <c r="O42" s="22"/>
      <c r="P42" s="22"/>
    </row>
    <row r="43" spans="1:16" ht="39" customHeight="1" thickBot="1" x14ac:dyDescent="0.25">
      <c r="A43" s="22"/>
      <c r="B43" s="40"/>
      <c r="C43" s="1246" t="s">
        <v>583</v>
      </c>
      <c r="D43" s="1247"/>
      <c r="E43" s="1248"/>
      <c r="F43" s="41">
        <v>0.56000000000000005</v>
      </c>
      <c r="G43" s="42">
        <v>0.68</v>
      </c>
      <c r="H43" s="42">
        <v>0.63</v>
      </c>
      <c r="I43" s="42">
        <v>2.66</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CYDtam+VAOm4+d9/xMr2Xh5UAT9TxaDOhoXDZ4IVbFOWAsUXFGj4vVviyXoCSbRTwQ11rEasGwH6aB9kOrfSA==" saltValue="qcyxDo6h1jCiotsujcmB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973</v>
      </c>
      <c r="L45" s="60">
        <v>904</v>
      </c>
      <c r="M45" s="60">
        <v>920</v>
      </c>
      <c r="N45" s="60">
        <v>846</v>
      </c>
      <c r="O45" s="61">
        <v>789</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525</v>
      </c>
      <c r="L46" s="64" t="s">
        <v>525</v>
      </c>
      <c r="M46" s="64" t="s">
        <v>525</v>
      </c>
      <c r="N46" s="64" t="s">
        <v>525</v>
      </c>
      <c r="O46" s="65" t="s">
        <v>525</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525</v>
      </c>
      <c r="L47" s="64" t="s">
        <v>525</v>
      </c>
      <c r="M47" s="64" t="s">
        <v>525</v>
      </c>
      <c r="N47" s="64" t="s">
        <v>525</v>
      </c>
      <c r="O47" s="65" t="s">
        <v>525</v>
      </c>
      <c r="P47" s="48"/>
      <c r="Q47" s="48"/>
      <c r="R47" s="48"/>
      <c r="S47" s="48"/>
      <c r="T47" s="48"/>
      <c r="U47" s="48"/>
    </row>
    <row r="48" spans="1:21" ht="30.75" customHeight="1" x14ac:dyDescent="0.2">
      <c r="A48" s="48"/>
      <c r="B48" s="1271"/>
      <c r="C48" s="1272"/>
      <c r="D48" s="62"/>
      <c r="E48" s="1253" t="s">
        <v>15</v>
      </c>
      <c r="F48" s="1253"/>
      <c r="G48" s="1253"/>
      <c r="H48" s="1253"/>
      <c r="I48" s="1253"/>
      <c r="J48" s="1254"/>
      <c r="K48" s="63">
        <v>510</v>
      </c>
      <c r="L48" s="64">
        <v>499</v>
      </c>
      <c r="M48" s="64">
        <v>525</v>
      </c>
      <c r="N48" s="64">
        <v>531</v>
      </c>
      <c r="O48" s="65">
        <v>319</v>
      </c>
      <c r="P48" s="48"/>
      <c r="Q48" s="48"/>
      <c r="R48" s="48"/>
      <c r="S48" s="48"/>
      <c r="T48" s="48"/>
      <c r="U48" s="48"/>
    </row>
    <row r="49" spans="1:21" ht="30.75" customHeight="1" x14ac:dyDescent="0.2">
      <c r="A49" s="48"/>
      <c r="B49" s="1271"/>
      <c r="C49" s="1272"/>
      <c r="D49" s="62"/>
      <c r="E49" s="1253" t="s">
        <v>16</v>
      </c>
      <c r="F49" s="1253"/>
      <c r="G49" s="1253"/>
      <c r="H49" s="1253"/>
      <c r="I49" s="1253"/>
      <c r="J49" s="1254"/>
      <c r="K49" s="63">
        <v>12</v>
      </c>
      <c r="L49" s="64">
        <v>26</v>
      </c>
      <c r="M49" s="64">
        <v>50</v>
      </c>
      <c r="N49" s="64">
        <v>69</v>
      </c>
      <c r="O49" s="65">
        <v>92</v>
      </c>
      <c r="P49" s="48"/>
      <c r="Q49" s="48"/>
      <c r="R49" s="48"/>
      <c r="S49" s="48"/>
      <c r="T49" s="48"/>
      <c r="U49" s="48"/>
    </row>
    <row r="50" spans="1:21" ht="30.75" customHeight="1" x14ac:dyDescent="0.2">
      <c r="A50" s="48"/>
      <c r="B50" s="1271"/>
      <c r="C50" s="1272"/>
      <c r="D50" s="62"/>
      <c r="E50" s="1253" t="s">
        <v>17</v>
      </c>
      <c r="F50" s="1253"/>
      <c r="G50" s="1253"/>
      <c r="H50" s="1253"/>
      <c r="I50" s="1253"/>
      <c r="J50" s="1254"/>
      <c r="K50" s="63" t="s">
        <v>525</v>
      </c>
      <c r="L50" s="64" t="s">
        <v>525</v>
      </c>
      <c r="M50" s="64" t="s">
        <v>525</v>
      </c>
      <c r="N50" s="64" t="s">
        <v>525</v>
      </c>
      <c r="O50" s="65">
        <v>6</v>
      </c>
      <c r="P50" s="48"/>
      <c r="Q50" s="48"/>
      <c r="R50" s="48"/>
      <c r="S50" s="48"/>
      <c r="T50" s="48"/>
      <c r="U50" s="48"/>
    </row>
    <row r="51" spans="1:21" ht="30.75" customHeight="1" x14ac:dyDescent="0.2">
      <c r="A51" s="48"/>
      <c r="B51" s="1273"/>
      <c r="C51" s="1274"/>
      <c r="D51" s="66"/>
      <c r="E51" s="1253" t="s">
        <v>18</v>
      </c>
      <c r="F51" s="1253"/>
      <c r="G51" s="1253"/>
      <c r="H51" s="1253"/>
      <c r="I51" s="1253"/>
      <c r="J51" s="1254"/>
      <c r="K51" s="63" t="s">
        <v>525</v>
      </c>
      <c r="L51" s="64" t="s">
        <v>525</v>
      </c>
      <c r="M51" s="64" t="s">
        <v>525</v>
      </c>
      <c r="N51" s="64" t="s">
        <v>525</v>
      </c>
      <c r="O51" s="65" t="s">
        <v>525</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1472</v>
      </c>
      <c r="L52" s="64">
        <v>1524</v>
      </c>
      <c r="M52" s="64">
        <v>1532</v>
      </c>
      <c r="N52" s="64">
        <v>1504</v>
      </c>
      <c r="O52" s="65">
        <v>1217</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23</v>
      </c>
      <c r="L53" s="69">
        <v>-95</v>
      </c>
      <c r="M53" s="69">
        <v>-37</v>
      </c>
      <c r="N53" s="69">
        <v>-58</v>
      </c>
      <c r="O53" s="70">
        <v>-11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59" t="s">
        <v>25</v>
      </c>
      <c r="C57" s="1260"/>
      <c r="D57" s="1263" t="s">
        <v>26</v>
      </c>
      <c r="E57" s="1264"/>
      <c r="F57" s="1264"/>
      <c r="G57" s="1264"/>
      <c r="H57" s="1264"/>
      <c r="I57" s="1264"/>
      <c r="J57" s="1265"/>
      <c r="K57" s="83" t="s">
        <v>604</v>
      </c>
      <c r="L57" s="84" t="s">
        <v>604</v>
      </c>
      <c r="M57" s="84" t="s">
        <v>604</v>
      </c>
      <c r="N57" s="84" t="s">
        <v>604</v>
      </c>
      <c r="O57" s="85" t="s">
        <v>604</v>
      </c>
    </row>
    <row r="58" spans="1:21" ht="31.5" customHeight="1" thickBot="1" x14ac:dyDescent="0.25">
      <c r="B58" s="1261"/>
      <c r="C58" s="1262"/>
      <c r="D58" s="1266" t="s">
        <v>27</v>
      </c>
      <c r="E58" s="1267"/>
      <c r="F58" s="1267"/>
      <c r="G58" s="1267"/>
      <c r="H58" s="1267"/>
      <c r="I58" s="1267"/>
      <c r="J58" s="1268"/>
      <c r="K58" s="86" t="s">
        <v>604</v>
      </c>
      <c r="L58" s="87" t="s">
        <v>604</v>
      </c>
      <c r="M58" s="87" t="s">
        <v>604</v>
      </c>
      <c r="N58" s="87" t="s">
        <v>604</v>
      </c>
      <c r="O58" s="88" t="s">
        <v>604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UlY4/nI+TrpCacU8xT3RTr5Y7Q6/s+R6vkA4Q7ufeanGGOfNc0we0+4+fQMLsireMvXJZKwM7deU7o4n0R8g==" saltValue="wDwACgMUe327nBIeAeFz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89" t="s">
        <v>30</v>
      </c>
      <c r="C41" s="1290"/>
      <c r="D41" s="102"/>
      <c r="E41" s="1291" t="s">
        <v>31</v>
      </c>
      <c r="F41" s="1291"/>
      <c r="G41" s="1291"/>
      <c r="H41" s="1292"/>
      <c r="I41" s="103">
        <v>8331</v>
      </c>
      <c r="J41" s="104">
        <v>7797</v>
      </c>
      <c r="K41" s="104">
        <v>7307</v>
      </c>
      <c r="L41" s="104">
        <v>8546</v>
      </c>
      <c r="M41" s="105">
        <v>9014</v>
      </c>
    </row>
    <row r="42" spans="2:13" ht="27.75" customHeight="1" x14ac:dyDescent="0.2">
      <c r="B42" s="1279"/>
      <c r="C42" s="1280"/>
      <c r="D42" s="106"/>
      <c r="E42" s="1283" t="s">
        <v>32</v>
      </c>
      <c r="F42" s="1283"/>
      <c r="G42" s="1283"/>
      <c r="H42" s="1284"/>
      <c r="I42" s="107">
        <v>189</v>
      </c>
      <c r="J42" s="108">
        <v>187</v>
      </c>
      <c r="K42" s="108">
        <v>210</v>
      </c>
      <c r="L42" s="108">
        <v>315</v>
      </c>
      <c r="M42" s="109">
        <v>238</v>
      </c>
    </row>
    <row r="43" spans="2:13" ht="27.75" customHeight="1" x14ac:dyDescent="0.2">
      <c r="B43" s="1279"/>
      <c r="C43" s="1280"/>
      <c r="D43" s="106"/>
      <c r="E43" s="1283" t="s">
        <v>33</v>
      </c>
      <c r="F43" s="1283"/>
      <c r="G43" s="1283"/>
      <c r="H43" s="1284"/>
      <c r="I43" s="107">
        <v>6769</v>
      </c>
      <c r="J43" s="108">
        <v>6757</v>
      </c>
      <c r="K43" s="108">
        <v>6769</v>
      </c>
      <c r="L43" s="108">
        <v>6666</v>
      </c>
      <c r="M43" s="109">
        <v>5759</v>
      </c>
    </row>
    <row r="44" spans="2:13" ht="27.75" customHeight="1" x14ac:dyDescent="0.2">
      <c r="B44" s="1279"/>
      <c r="C44" s="1280"/>
      <c r="D44" s="106"/>
      <c r="E44" s="1283" t="s">
        <v>34</v>
      </c>
      <c r="F44" s="1283"/>
      <c r="G44" s="1283"/>
      <c r="H44" s="1284"/>
      <c r="I44" s="107">
        <v>843</v>
      </c>
      <c r="J44" s="108">
        <v>1190</v>
      </c>
      <c r="K44" s="108">
        <v>1206</v>
      </c>
      <c r="L44" s="108">
        <v>1199</v>
      </c>
      <c r="M44" s="109">
        <v>1213</v>
      </c>
    </row>
    <row r="45" spans="2:13" ht="27.75" customHeight="1" x14ac:dyDescent="0.2">
      <c r="B45" s="1279"/>
      <c r="C45" s="1280"/>
      <c r="D45" s="106"/>
      <c r="E45" s="1283" t="s">
        <v>35</v>
      </c>
      <c r="F45" s="1283"/>
      <c r="G45" s="1283"/>
      <c r="H45" s="1284"/>
      <c r="I45" s="107">
        <v>1673</v>
      </c>
      <c r="J45" s="108">
        <v>1655</v>
      </c>
      <c r="K45" s="108">
        <v>1668</v>
      </c>
      <c r="L45" s="108">
        <v>1571</v>
      </c>
      <c r="M45" s="109">
        <v>1543</v>
      </c>
    </row>
    <row r="46" spans="2:13" ht="27.75" customHeight="1" x14ac:dyDescent="0.2">
      <c r="B46" s="1279"/>
      <c r="C46" s="1280"/>
      <c r="D46" s="110"/>
      <c r="E46" s="1283" t="s">
        <v>36</v>
      </c>
      <c r="F46" s="1283"/>
      <c r="G46" s="1283"/>
      <c r="H46" s="1284"/>
      <c r="I46" s="107">
        <v>117</v>
      </c>
      <c r="J46" s="108">
        <v>127</v>
      </c>
      <c r="K46" s="108">
        <v>87</v>
      </c>
      <c r="L46" s="108">
        <v>117</v>
      </c>
      <c r="M46" s="109">
        <v>120</v>
      </c>
    </row>
    <row r="47" spans="2:13" ht="27.75" customHeight="1" x14ac:dyDescent="0.2">
      <c r="B47" s="1279"/>
      <c r="C47" s="1280"/>
      <c r="D47" s="111"/>
      <c r="E47" s="1293" t="s">
        <v>37</v>
      </c>
      <c r="F47" s="1294"/>
      <c r="G47" s="1294"/>
      <c r="H47" s="1295"/>
      <c r="I47" s="107" t="s">
        <v>525</v>
      </c>
      <c r="J47" s="108" t="s">
        <v>525</v>
      </c>
      <c r="K47" s="108" t="s">
        <v>525</v>
      </c>
      <c r="L47" s="108" t="s">
        <v>525</v>
      </c>
      <c r="M47" s="109" t="s">
        <v>525</v>
      </c>
    </row>
    <row r="48" spans="2:13" ht="27.75" customHeight="1" x14ac:dyDescent="0.2">
      <c r="B48" s="1279"/>
      <c r="C48" s="1280"/>
      <c r="D48" s="106"/>
      <c r="E48" s="1283" t="s">
        <v>38</v>
      </c>
      <c r="F48" s="1283"/>
      <c r="G48" s="1283"/>
      <c r="H48" s="1284"/>
      <c r="I48" s="107" t="s">
        <v>525</v>
      </c>
      <c r="J48" s="108" t="s">
        <v>525</v>
      </c>
      <c r="K48" s="108" t="s">
        <v>525</v>
      </c>
      <c r="L48" s="108" t="s">
        <v>525</v>
      </c>
      <c r="M48" s="109" t="s">
        <v>525</v>
      </c>
    </row>
    <row r="49" spans="2:13" ht="27.75" customHeight="1" x14ac:dyDescent="0.2">
      <c r="B49" s="1281"/>
      <c r="C49" s="1282"/>
      <c r="D49" s="106"/>
      <c r="E49" s="1283" t="s">
        <v>39</v>
      </c>
      <c r="F49" s="1283"/>
      <c r="G49" s="1283"/>
      <c r="H49" s="1284"/>
      <c r="I49" s="107" t="s">
        <v>525</v>
      </c>
      <c r="J49" s="108" t="s">
        <v>525</v>
      </c>
      <c r="K49" s="108" t="s">
        <v>525</v>
      </c>
      <c r="L49" s="108" t="s">
        <v>525</v>
      </c>
      <c r="M49" s="109" t="s">
        <v>525</v>
      </c>
    </row>
    <row r="50" spans="2:13" ht="27.75" customHeight="1" x14ac:dyDescent="0.2">
      <c r="B50" s="1277" t="s">
        <v>40</v>
      </c>
      <c r="C50" s="1278"/>
      <c r="D50" s="112"/>
      <c r="E50" s="1283" t="s">
        <v>41</v>
      </c>
      <c r="F50" s="1283"/>
      <c r="G50" s="1283"/>
      <c r="H50" s="1284"/>
      <c r="I50" s="107">
        <v>3312</v>
      </c>
      <c r="J50" s="108">
        <v>3285</v>
      </c>
      <c r="K50" s="108">
        <v>3264</v>
      </c>
      <c r="L50" s="108">
        <v>3567</v>
      </c>
      <c r="M50" s="109">
        <v>3158</v>
      </c>
    </row>
    <row r="51" spans="2:13" ht="27.75" customHeight="1" x14ac:dyDescent="0.2">
      <c r="B51" s="1279"/>
      <c r="C51" s="1280"/>
      <c r="D51" s="106"/>
      <c r="E51" s="1283" t="s">
        <v>42</v>
      </c>
      <c r="F51" s="1283"/>
      <c r="G51" s="1283"/>
      <c r="H51" s="1284"/>
      <c r="I51" s="107">
        <v>5966</v>
      </c>
      <c r="J51" s="108">
        <v>6394</v>
      </c>
      <c r="K51" s="108">
        <v>6429</v>
      </c>
      <c r="L51" s="108">
        <v>6435</v>
      </c>
      <c r="M51" s="109">
        <v>5603</v>
      </c>
    </row>
    <row r="52" spans="2:13" ht="27.75" customHeight="1" x14ac:dyDescent="0.2">
      <c r="B52" s="1281"/>
      <c r="C52" s="1282"/>
      <c r="D52" s="106"/>
      <c r="E52" s="1283" t="s">
        <v>43</v>
      </c>
      <c r="F52" s="1283"/>
      <c r="G52" s="1283"/>
      <c r="H52" s="1284"/>
      <c r="I52" s="107">
        <v>10140</v>
      </c>
      <c r="J52" s="108">
        <v>9649</v>
      </c>
      <c r="K52" s="108">
        <v>9010</v>
      </c>
      <c r="L52" s="108">
        <v>9614</v>
      </c>
      <c r="M52" s="109">
        <v>9058</v>
      </c>
    </row>
    <row r="53" spans="2:13" ht="27.75" customHeight="1" thickBot="1" x14ac:dyDescent="0.25">
      <c r="B53" s="1285" t="s">
        <v>44</v>
      </c>
      <c r="C53" s="1286"/>
      <c r="D53" s="113"/>
      <c r="E53" s="1287" t="s">
        <v>45</v>
      </c>
      <c r="F53" s="1287"/>
      <c r="G53" s="1287"/>
      <c r="H53" s="1288"/>
      <c r="I53" s="114">
        <v>-1497</v>
      </c>
      <c r="J53" s="115">
        <v>-1615</v>
      </c>
      <c r="K53" s="115">
        <v>-1458</v>
      </c>
      <c r="L53" s="115">
        <v>-1202</v>
      </c>
      <c r="M53" s="116">
        <v>68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2k+OgqVumAOCX+BoGW8xZLMT01pZlPzxC2e4V2lS4nOQh575e1buJYXlh5tC37HOT40Ccxw1pw73h2ZQcYV1A==" saltValue="m2WBqQUUdVXbAlXNGExM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4" t="s">
        <v>48</v>
      </c>
      <c r="D55" s="1304"/>
      <c r="E55" s="1305"/>
      <c r="F55" s="128">
        <v>1659</v>
      </c>
      <c r="G55" s="128">
        <v>1985</v>
      </c>
      <c r="H55" s="129">
        <v>1664</v>
      </c>
    </row>
    <row r="56" spans="2:8" ht="52.5" customHeight="1" x14ac:dyDescent="0.2">
      <c r="B56" s="130"/>
      <c r="C56" s="1306" t="s">
        <v>49</v>
      </c>
      <c r="D56" s="1306"/>
      <c r="E56" s="1307"/>
      <c r="F56" s="131">
        <v>3</v>
      </c>
      <c r="G56" s="131" t="s">
        <v>525</v>
      </c>
      <c r="H56" s="132" t="s">
        <v>525</v>
      </c>
    </row>
    <row r="57" spans="2:8" ht="53.25" customHeight="1" x14ac:dyDescent="0.2">
      <c r="B57" s="130"/>
      <c r="C57" s="1308" t="s">
        <v>50</v>
      </c>
      <c r="D57" s="1308"/>
      <c r="E57" s="1309"/>
      <c r="F57" s="133">
        <v>1149</v>
      </c>
      <c r="G57" s="133">
        <v>968</v>
      </c>
      <c r="H57" s="134">
        <v>846</v>
      </c>
    </row>
    <row r="58" spans="2:8" ht="45.75" customHeight="1" x14ac:dyDescent="0.2">
      <c r="B58" s="135"/>
      <c r="C58" s="1296" t="s">
        <v>598</v>
      </c>
      <c r="D58" s="1297"/>
      <c r="E58" s="1298"/>
      <c r="F58" s="136">
        <v>1103</v>
      </c>
      <c r="G58" s="136">
        <v>921</v>
      </c>
      <c r="H58" s="137">
        <v>778</v>
      </c>
    </row>
    <row r="59" spans="2:8" ht="45.75" customHeight="1" x14ac:dyDescent="0.2">
      <c r="B59" s="135"/>
      <c r="C59" s="1296" t="s">
        <v>599</v>
      </c>
      <c r="D59" s="1297"/>
      <c r="E59" s="1298"/>
      <c r="F59" s="136">
        <v>24</v>
      </c>
      <c r="G59" s="136">
        <v>26</v>
      </c>
      <c r="H59" s="137">
        <v>38</v>
      </c>
    </row>
    <row r="60" spans="2:8" ht="45.75" customHeight="1" x14ac:dyDescent="0.2">
      <c r="B60" s="135"/>
      <c r="C60" s="1296" t="s">
        <v>600</v>
      </c>
      <c r="D60" s="1297"/>
      <c r="E60" s="1298"/>
      <c r="F60" s="136">
        <v>10</v>
      </c>
      <c r="G60" s="136">
        <v>10</v>
      </c>
      <c r="H60" s="137">
        <v>10</v>
      </c>
    </row>
    <row r="61" spans="2:8" ht="45.75" customHeight="1" x14ac:dyDescent="0.2">
      <c r="B61" s="135"/>
      <c r="C61" s="1296" t="s">
        <v>602</v>
      </c>
      <c r="D61" s="1297"/>
      <c r="E61" s="1298"/>
      <c r="F61" s="136">
        <v>0</v>
      </c>
      <c r="G61" s="136">
        <v>0</v>
      </c>
      <c r="H61" s="137">
        <v>9</v>
      </c>
    </row>
    <row r="62" spans="2:8" ht="45.75" customHeight="1" thickBot="1" x14ac:dyDescent="0.25">
      <c r="B62" s="138"/>
      <c r="C62" s="1299" t="s">
        <v>601</v>
      </c>
      <c r="D62" s="1300"/>
      <c r="E62" s="1301"/>
      <c r="F62" s="139">
        <v>6</v>
      </c>
      <c r="G62" s="139">
        <v>5</v>
      </c>
      <c r="H62" s="140">
        <v>5</v>
      </c>
    </row>
    <row r="63" spans="2:8" ht="52.5" customHeight="1" thickBot="1" x14ac:dyDescent="0.25">
      <c r="B63" s="141"/>
      <c r="C63" s="1302" t="s">
        <v>51</v>
      </c>
      <c r="D63" s="1302"/>
      <c r="E63" s="1303"/>
      <c r="F63" s="142">
        <v>2811</v>
      </c>
      <c r="G63" s="142">
        <v>2953</v>
      </c>
      <c r="H63" s="143">
        <v>2510</v>
      </c>
    </row>
    <row r="64" spans="2:8" ht="15" customHeight="1" x14ac:dyDescent="0.2"/>
  </sheetData>
  <sheetProtection algorithmName="SHA-512" hashValue="EsmFa/YMnBzeu+ollBgoq2NeGBSBtPLax7r/UfTULLQQSAcX9VXbpm057+A62C7cfmbGXNRtcA/yJRfbauE15A==" saltValue="KTv4eXU6aiGfd/310xr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AE93E-1015-403A-9B99-084F73435C56}">
  <sheetPr>
    <tabColor rgb="FFFF0000"/>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614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8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8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8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8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610</v>
      </c>
    </row>
    <row r="50" spans="1:109" ht="13.2" x14ac:dyDescent="0.2">
      <c r="B50" s="387"/>
      <c r="G50" s="1313"/>
      <c r="H50" s="1313"/>
      <c r="I50" s="1313"/>
      <c r="J50" s="1313"/>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2">
      <c r="B51" s="387"/>
      <c r="G51" s="1321"/>
      <c r="H51" s="1321"/>
      <c r="I51" s="1322"/>
      <c r="J51" s="1322"/>
      <c r="K51" s="1312"/>
      <c r="L51" s="1312"/>
      <c r="M51" s="1312"/>
      <c r="N51" s="1312"/>
      <c r="AM51" s="394"/>
      <c r="AN51" s="1310" t="s">
        <v>609</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32"/>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0.7</v>
      </c>
      <c r="CW51" s="1311"/>
      <c r="CX51" s="1311"/>
      <c r="CY51" s="1311"/>
      <c r="CZ51" s="1311"/>
      <c r="DA51" s="1311"/>
      <c r="DB51" s="1311"/>
      <c r="DC51" s="1311"/>
    </row>
    <row r="52" spans="1:109" ht="13.2" x14ac:dyDescent="0.2">
      <c r="B52" s="387"/>
      <c r="G52" s="1321"/>
      <c r="H52" s="1321"/>
      <c r="I52" s="1322"/>
      <c r="J52" s="1322"/>
      <c r="K52" s="1312"/>
      <c r="L52" s="1312"/>
      <c r="M52" s="1312"/>
      <c r="N52" s="1312"/>
      <c r="AM52" s="394"/>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2"/>
      <c r="B53" s="387"/>
      <c r="G53" s="1321"/>
      <c r="H53" s="1321"/>
      <c r="I53" s="1313"/>
      <c r="J53" s="1313"/>
      <c r="K53" s="1312"/>
      <c r="L53" s="1312"/>
      <c r="M53" s="1312"/>
      <c r="N53" s="1312"/>
      <c r="AM53" s="394"/>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32"/>
      <c r="BQ53" s="1311"/>
      <c r="BR53" s="1311"/>
      <c r="BS53" s="1311"/>
      <c r="BT53" s="1311"/>
      <c r="BU53" s="1311"/>
      <c r="BV53" s="1311"/>
      <c r="BW53" s="1311"/>
      <c r="BX53" s="1311">
        <v>65.2</v>
      </c>
      <c r="BY53" s="1311"/>
      <c r="BZ53" s="1311"/>
      <c r="CA53" s="1311"/>
      <c r="CB53" s="1311"/>
      <c r="CC53" s="1311"/>
      <c r="CD53" s="1311"/>
      <c r="CE53" s="1311"/>
      <c r="CF53" s="1311">
        <v>66.8</v>
      </c>
      <c r="CG53" s="1311"/>
      <c r="CH53" s="1311"/>
      <c r="CI53" s="1311"/>
      <c r="CJ53" s="1311"/>
      <c r="CK53" s="1311"/>
      <c r="CL53" s="1311"/>
      <c r="CM53" s="1311"/>
      <c r="CN53" s="1311">
        <v>65.900000000000006</v>
      </c>
      <c r="CO53" s="1311"/>
      <c r="CP53" s="1311"/>
      <c r="CQ53" s="1311"/>
      <c r="CR53" s="1311"/>
      <c r="CS53" s="1311"/>
      <c r="CT53" s="1311"/>
      <c r="CU53" s="1311"/>
      <c r="CV53" s="1311">
        <v>65.400000000000006</v>
      </c>
      <c r="CW53" s="1311"/>
      <c r="CX53" s="1311"/>
      <c r="CY53" s="1311"/>
      <c r="CZ53" s="1311"/>
      <c r="DA53" s="1311"/>
      <c r="DB53" s="1311"/>
      <c r="DC53" s="1311"/>
    </row>
    <row r="54" spans="1:109" ht="13.2" x14ac:dyDescent="0.2">
      <c r="A54" s="402"/>
      <c r="B54" s="387"/>
      <c r="G54" s="1321"/>
      <c r="H54" s="1321"/>
      <c r="I54" s="1313"/>
      <c r="J54" s="1313"/>
      <c r="K54" s="1312"/>
      <c r="L54" s="1312"/>
      <c r="M54" s="1312"/>
      <c r="N54" s="1312"/>
      <c r="AM54" s="394"/>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2"/>
      <c r="B55" s="387"/>
      <c r="G55" s="1313"/>
      <c r="H55" s="1313"/>
      <c r="I55" s="1313"/>
      <c r="J55" s="1313"/>
      <c r="K55" s="1312"/>
      <c r="L55" s="1312"/>
      <c r="M55" s="1312"/>
      <c r="N55" s="1312"/>
      <c r="AN55" s="1317" t="s">
        <v>608</v>
      </c>
      <c r="AO55" s="1317"/>
      <c r="AP55" s="1317"/>
      <c r="AQ55" s="1317"/>
      <c r="AR55" s="1317"/>
      <c r="AS55" s="1317"/>
      <c r="AT55" s="1317"/>
      <c r="AU55" s="1317"/>
      <c r="AV55" s="1317"/>
      <c r="AW55" s="1317"/>
      <c r="AX55" s="1317"/>
      <c r="AY55" s="1317"/>
      <c r="AZ55" s="1317"/>
      <c r="BA55" s="1317"/>
      <c r="BB55" s="1310" t="s">
        <v>607</v>
      </c>
      <c r="BC55" s="1310"/>
      <c r="BD55" s="1310"/>
      <c r="BE55" s="1310"/>
      <c r="BF55" s="1310"/>
      <c r="BG55" s="1310"/>
      <c r="BH55" s="1310"/>
      <c r="BI55" s="1310"/>
      <c r="BJ55" s="1310"/>
      <c r="BK55" s="1310"/>
      <c r="BL55" s="1310"/>
      <c r="BM55" s="1310"/>
      <c r="BN55" s="1310"/>
      <c r="BO55" s="1310"/>
      <c r="BP55" s="1332"/>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ht="13.2" x14ac:dyDescent="0.2">
      <c r="A56" s="402"/>
      <c r="B56" s="387"/>
      <c r="G56" s="1313"/>
      <c r="H56" s="1313"/>
      <c r="I56" s="1313"/>
      <c r="J56" s="1313"/>
      <c r="K56" s="1312"/>
      <c r="L56" s="1312"/>
      <c r="M56" s="1312"/>
      <c r="N56" s="1312"/>
      <c r="AN56" s="1317"/>
      <c r="AO56" s="1317"/>
      <c r="AP56" s="1317"/>
      <c r="AQ56" s="1317"/>
      <c r="AR56" s="1317"/>
      <c r="AS56" s="1317"/>
      <c r="AT56" s="1317"/>
      <c r="AU56" s="1317"/>
      <c r="AV56" s="1317"/>
      <c r="AW56" s="1317"/>
      <c r="AX56" s="1317"/>
      <c r="AY56" s="1317"/>
      <c r="AZ56" s="1317"/>
      <c r="BA56" s="1317"/>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2" x14ac:dyDescent="0.2">
      <c r="B57" s="408"/>
      <c r="G57" s="1313"/>
      <c r="H57" s="1313"/>
      <c r="I57" s="1315"/>
      <c r="J57" s="1315"/>
      <c r="K57" s="1312"/>
      <c r="L57" s="1312"/>
      <c r="M57" s="1312"/>
      <c r="N57" s="1312"/>
      <c r="AM57" s="386"/>
      <c r="AN57" s="1317"/>
      <c r="AO57" s="1317"/>
      <c r="AP57" s="1317"/>
      <c r="AQ57" s="1317"/>
      <c r="AR57" s="1317"/>
      <c r="AS57" s="1317"/>
      <c r="AT57" s="1317"/>
      <c r="AU57" s="1317"/>
      <c r="AV57" s="1317"/>
      <c r="AW57" s="1317"/>
      <c r="AX57" s="1317"/>
      <c r="AY57" s="1317"/>
      <c r="AZ57" s="1317"/>
      <c r="BA57" s="1317"/>
      <c r="BB57" s="1310" t="s">
        <v>613</v>
      </c>
      <c r="BC57" s="1310"/>
      <c r="BD57" s="1310"/>
      <c r="BE57" s="1310"/>
      <c r="BF57" s="1310"/>
      <c r="BG57" s="1310"/>
      <c r="BH57" s="1310"/>
      <c r="BI57" s="1310"/>
      <c r="BJ57" s="1310"/>
      <c r="BK57" s="1310"/>
      <c r="BL57" s="1310"/>
      <c r="BM57" s="1310"/>
      <c r="BN57" s="1310"/>
      <c r="BO57" s="1310"/>
      <c r="BP57" s="1332"/>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13"/>
      <c r="DE57" s="408"/>
    </row>
    <row r="58" spans="1:109" s="402" customFormat="1" ht="13.2" x14ac:dyDescent="0.2">
      <c r="A58" s="386"/>
      <c r="B58" s="408"/>
      <c r="G58" s="1313"/>
      <c r="H58" s="1313"/>
      <c r="I58" s="1315"/>
      <c r="J58" s="1315"/>
      <c r="K58" s="1312"/>
      <c r="L58" s="1312"/>
      <c r="M58" s="1312"/>
      <c r="N58" s="1312"/>
      <c r="AM58" s="386"/>
      <c r="AN58" s="1317"/>
      <c r="AO58" s="1317"/>
      <c r="AP58" s="1317"/>
      <c r="AQ58" s="1317"/>
      <c r="AR58" s="1317"/>
      <c r="AS58" s="1317"/>
      <c r="AT58" s="1317"/>
      <c r="AU58" s="1317"/>
      <c r="AV58" s="1317"/>
      <c r="AW58" s="1317"/>
      <c r="AX58" s="1317"/>
      <c r="AY58" s="1317"/>
      <c r="AZ58" s="1317"/>
      <c r="BA58" s="1317"/>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612</v>
      </c>
    </row>
    <row r="64" spans="1:109" ht="13.2" x14ac:dyDescent="0.2">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8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8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8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8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610</v>
      </c>
    </row>
    <row r="72" spans="2:107" ht="13.2" x14ac:dyDescent="0.2">
      <c r="B72" s="387"/>
      <c r="G72" s="1313"/>
      <c r="H72" s="1313"/>
      <c r="I72" s="1313"/>
      <c r="J72" s="1313"/>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ht="13.2" x14ac:dyDescent="0.2">
      <c r="B73" s="387"/>
      <c r="G73" s="1321"/>
      <c r="H73" s="1321"/>
      <c r="I73" s="1321"/>
      <c r="J73" s="1321"/>
      <c r="K73" s="1314"/>
      <c r="L73" s="1314"/>
      <c r="M73" s="1314"/>
      <c r="N73" s="1314"/>
      <c r="AM73" s="394"/>
      <c r="AN73" s="1310" t="s">
        <v>609</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0.7</v>
      </c>
      <c r="CW73" s="1311"/>
      <c r="CX73" s="1311"/>
      <c r="CY73" s="1311"/>
      <c r="CZ73" s="1311"/>
      <c r="DA73" s="1311"/>
      <c r="DB73" s="1311"/>
      <c r="DC73" s="1311"/>
    </row>
    <row r="74" spans="2:107" ht="13.2" x14ac:dyDescent="0.2">
      <c r="B74" s="387"/>
      <c r="G74" s="1321"/>
      <c r="H74" s="1321"/>
      <c r="I74" s="1321"/>
      <c r="J74" s="1321"/>
      <c r="K74" s="1314"/>
      <c r="L74" s="1314"/>
      <c r="M74" s="1314"/>
      <c r="N74" s="1314"/>
      <c r="AM74" s="394"/>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7"/>
      <c r="G75" s="1321"/>
      <c r="H75" s="1321"/>
      <c r="I75" s="1313"/>
      <c r="J75" s="1313"/>
      <c r="K75" s="1312"/>
      <c r="L75" s="1312"/>
      <c r="M75" s="1312"/>
      <c r="N75" s="1312"/>
      <c r="AM75" s="394"/>
      <c r="AN75" s="1310"/>
      <c r="AO75" s="1310"/>
      <c r="AP75" s="1310"/>
      <c r="AQ75" s="1310"/>
      <c r="AR75" s="1310"/>
      <c r="AS75" s="1310"/>
      <c r="AT75" s="1310"/>
      <c r="AU75" s="1310"/>
      <c r="AV75" s="1310"/>
      <c r="AW75" s="1310"/>
      <c r="AX75" s="1310"/>
      <c r="AY75" s="1310"/>
      <c r="AZ75" s="1310"/>
      <c r="BA75" s="1310"/>
      <c r="BB75" s="1310" t="s">
        <v>606</v>
      </c>
      <c r="BC75" s="1310"/>
      <c r="BD75" s="1310"/>
      <c r="BE75" s="1310"/>
      <c r="BF75" s="1310"/>
      <c r="BG75" s="1310"/>
      <c r="BH75" s="1310"/>
      <c r="BI75" s="1310"/>
      <c r="BJ75" s="1310"/>
      <c r="BK75" s="1310"/>
      <c r="BL75" s="1310"/>
      <c r="BM75" s="1310"/>
      <c r="BN75" s="1310"/>
      <c r="BO75" s="1310"/>
      <c r="BP75" s="1311">
        <v>1</v>
      </c>
      <c r="BQ75" s="1311"/>
      <c r="BR75" s="1311"/>
      <c r="BS75" s="1311"/>
      <c r="BT75" s="1311"/>
      <c r="BU75" s="1311"/>
      <c r="BV75" s="1311"/>
      <c r="BW75" s="1311"/>
      <c r="BX75" s="1311">
        <v>-0.4</v>
      </c>
      <c r="BY75" s="1311"/>
      <c r="BZ75" s="1311"/>
      <c r="CA75" s="1311"/>
      <c r="CB75" s="1311"/>
      <c r="CC75" s="1311"/>
      <c r="CD75" s="1311"/>
      <c r="CE75" s="1311"/>
      <c r="CF75" s="1311">
        <v>-0.4</v>
      </c>
      <c r="CG75" s="1311"/>
      <c r="CH75" s="1311"/>
      <c r="CI75" s="1311"/>
      <c r="CJ75" s="1311"/>
      <c r="CK75" s="1311"/>
      <c r="CL75" s="1311"/>
      <c r="CM75" s="1311"/>
      <c r="CN75" s="1311">
        <v>-0.7</v>
      </c>
      <c r="CO75" s="1311"/>
      <c r="CP75" s="1311"/>
      <c r="CQ75" s="1311"/>
      <c r="CR75" s="1311"/>
      <c r="CS75" s="1311"/>
      <c r="CT75" s="1311"/>
      <c r="CU75" s="1311"/>
      <c r="CV75" s="1311">
        <v>-0.4</v>
      </c>
      <c r="CW75" s="1311"/>
      <c r="CX75" s="1311"/>
      <c r="CY75" s="1311"/>
      <c r="CZ75" s="1311"/>
      <c r="DA75" s="1311"/>
      <c r="DB75" s="1311"/>
      <c r="DC75" s="1311"/>
    </row>
    <row r="76" spans="2:107" ht="13.2" x14ac:dyDescent="0.2">
      <c r="B76" s="387"/>
      <c r="G76" s="1321"/>
      <c r="H76" s="1321"/>
      <c r="I76" s="1313"/>
      <c r="J76" s="1313"/>
      <c r="K76" s="1312"/>
      <c r="L76" s="1312"/>
      <c r="M76" s="1312"/>
      <c r="N76" s="1312"/>
      <c r="AM76" s="394"/>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7"/>
      <c r="G77" s="1313"/>
      <c r="H77" s="1313"/>
      <c r="I77" s="1313"/>
      <c r="J77" s="1313"/>
      <c r="K77" s="1314"/>
      <c r="L77" s="1314"/>
      <c r="M77" s="1314"/>
      <c r="N77" s="1314"/>
      <c r="AN77" s="1317" t="s">
        <v>608</v>
      </c>
      <c r="AO77" s="1317"/>
      <c r="AP77" s="1317"/>
      <c r="AQ77" s="1317"/>
      <c r="AR77" s="1317"/>
      <c r="AS77" s="1317"/>
      <c r="AT77" s="1317"/>
      <c r="AU77" s="1317"/>
      <c r="AV77" s="1317"/>
      <c r="AW77" s="1317"/>
      <c r="AX77" s="1317"/>
      <c r="AY77" s="1317"/>
      <c r="AZ77" s="1317"/>
      <c r="BA77" s="1317"/>
      <c r="BB77" s="1310" t="s">
        <v>607</v>
      </c>
      <c r="BC77" s="1310"/>
      <c r="BD77" s="1310"/>
      <c r="BE77" s="1310"/>
      <c r="BF77" s="1310"/>
      <c r="BG77" s="1310"/>
      <c r="BH77" s="1310"/>
      <c r="BI77" s="1310"/>
      <c r="BJ77" s="1310"/>
      <c r="BK77" s="1310"/>
      <c r="BL77" s="1310"/>
      <c r="BM77" s="1310"/>
      <c r="BN77" s="1310"/>
      <c r="BO77" s="1310"/>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ht="13.2" x14ac:dyDescent="0.2">
      <c r="B78" s="387"/>
      <c r="G78" s="1313"/>
      <c r="H78" s="1313"/>
      <c r="I78" s="1313"/>
      <c r="J78" s="1313"/>
      <c r="K78" s="1314"/>
      <c r="L78" s="1314"/>
      <c r="M78" s="1314"/>
      <c r="N78" s="1314"/>
      <c r="AN78" s="1317"/>
      <c r="AO78" s="1317"/>
      <c r="AP78" s="1317"/>
      <c r="AQ78" s="1317"/>
      <c r="AR78" s="1317"/>
      <c r="AS78" s="1317"/>
      <c r="AT78" s="1317"/>
      <c r="AU78" s="1317"/>
      <c r="AV78" s="1317"/>
      <c r="AW78" s="1317"/>
      <c r="AX78" s="1317"/>
      <c r="AY78" s="1317"/>
      <c r="AZ78" s="1317"/>
      <c r="BA78" s="1317"/>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7"/>
      <c r="G79" s="1313"/>
      <c r="H79" s="1313"/>
      <c r="I79" s="1315"/>
      <c r="J79" s="1315"/>
      <c r="K79" s="1316"/>
      <c r="L79" s="1316"/>
      <c r="M79" s="1316"/>
      <c r="N79" s="1316"/>
      <c r="AN79" s="1317"/>
      <c r="AO79" s="1317"/>
      <c r="AP79" s="1317"/>
      <c r="AQ79" s="1317"/>
      <c r="AR79" s="1317"/>
      <c r="AS79" s="1317"/>
      <c r="AT79" s="1317"/>
      <c r="AU79" s="1317"/>
      <c r="AV79" s="1317"/>
      <c r="AW79" s="1317"/>
      <c r="AX79" s="1317"/>
      <c r="AY79" s="1317"/>
      <c r="AZ79" s="1317"/>
      <c r="BA79" s="1317"/>
      <c r="BB79" s="1310" t="s">
        <v>606</v>
      </c>
      <c r="BC79" s="1310"/>
      <c r="BD79" s="1310"/>
      <c r="BE79" s="1310"/>
      <c r="BF79" s="1310"/>
      <c r="BG79" s="1310"/>
      <c r="BH79" s="1310"/>
      <c r="BI79" s="1310"/>
      <c r="BJ79" s="1310"/>
      <c r="BK79" s="1310"/>
      <c r="BL79" s="1310"/>
      <c r="BM79" s="1310"/>
      <c r="BN79" s="1310"/>
      <c r="BO79" s="1310"/>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2" x14ac:dyDescent="0.2">
      <c r="B80" s="387"/>
      <c r="G80" s="1313"/>
      <c r="H80" s="1313"/>
      <c r="I80" s="1315"/>
      <c r="J80" s="1315"/>
      <c r="K80" s="1316"/>
      <c r="L80" s="1316"/>
      <c r="M80" s="1316"/>
      <c r="N80" s="1316"/>
      <c r="AN80" s="1317"/>
      <c r="AO80" s="1317"/>
      <c r="AP80" s="1317"/>
      <c r="AQ80" s="1317"/>
      <c r="AR80" s="1317"/>
      <c r="AS80" s="1317"/>
      <c r="AT80" s="1317"/>
      <c r="AU80" s="1317"/>
      <c r="AV80" s="1317"/>
      <c r="AW80" s="1317"/>
      <c r="AX80" s="1317"/>
      <c r="AY80" s="1317"/>
      <c r="AZ80" s="1317"/>
      <c r="BA80" s="1317"/>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3SukyHOhJ+06S2dBKojeTtrFzmIYjT/nPV59TMNLk5aS0Wzs3GR9Kn7fuu39BNaDdDN1XoHCQS9OHwI9Qe7JdA==" saltValue="XR/keG3CjRYe3RI9+9g4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891D9-C1FF-4958-B80B-A758053BEC50}">
  <sheetPr>
    <tabColor rgb="FFFF000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zxMNJoVfBbOHg0xnVQazfBoVgoh0tC67RijMcCpw14yzhElQp/kehDlZ1OJovFklUlte8QMaRei+WUpW9rZjlQ==" saltValue="0hGfDjrn9pk/rtnA0B/W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C719-DF6E-48DA-8A77-7C06A97C5220}">
  <sheetPr>
    <tabColor rgb="FFFF000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OTv92dHRxhdx52kvveyLN3qTUoAUf3kfl3exoDbYs9LOIauYCS8kUDaQu1/3kRMpxdLt44qlbYTW0KHhZpDRlA==" saltValue="R37mGqOU6VO9r9w4QIbC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14304</v>
      </c>
      <c r="E3" s="162"/>
      <c r="F3" s="163">
        <v>81768</v>
      </c>
      <c r="G3" s="164"/>
      <c r="H3" s="165"/>
    </row>
    <row r="4" spans="1:8" x14ac:dyDescent="0.2">
      <c r="A4" s="166"/>
      <c r="B4" s="167"/>
      <c r="C4" s="168"/>
      <c r="D4" s="169">
        <v>7776</v>
      </c>
      <c r="E4" s="170"/>
      <c r="F4" s="171">
        <v>37917</v>
      </c>
      <c r="G4" s="172"/>
      <c r="H4" s="173"/>
    </row>
    <row r="5" spans="1:8" x14ac:dyDescent="0.2">
      <c r="A5" s="154" t="s">
        <v>559</v>
      </c>
      <c r="B5" s="159"/>
      <c r="C5" s="160"/>
      <c r="D5" s="161">
        <v>16575</v>
      </c>
      <c r="E5" s="162"/>
      <c r="F5" s="163">
        <v>65876</v>
      </c>
      <c r="G5" s="164"/>
      <c r="H5" s="165"/>
    </row>
    <row r="6" spans="1:8" x14ac:dyDescent="0.2">
      <c r="A6" s="166"/>
      <c r="B6" s="167"/>
      <c r="C6" s="168"/>
      <c r="D6" s="169">
        <v>14616</v>
      </c>
      <c r="E6" s="170"/>
      <c r="F6" s="171">
        <v>36484</v>
      </c>
      <c r="G6" s="172"/>
      <c r="H6" s="173"/>
    </row>
    <row r="7" spans="1:8" x14ac:dyDescent="0.2">
      <c r="A7" s="154" t="s">
        <v>560</v>
      </c>
      <c r="B7" s="159"/>
      <c r="C7" s="160"/>
      <c r="D7" s="161">
        <v>21970</v>
      </c>
      <c r="E7" s="162"/>
      <c r="F7" s="163">
        <v>68468</v>
      </c>
      <c r="G7" s="164"/>
      <c r="H7" s="165"/>
    </row>
    <row r="8" spans="1:8" x14ac:dyDescent="0.2">
      <c r="A8" s="166"/>
      <c r="B8" s="167"/>
      <c r="C8" s="168"/>
      <c r="D8" s="169">
        <v>20815</v>
      </c>
      <c r="E8" s="170"/>
      <c r="F8" s="171">
        <v>34140</v>
      </c>
      <c r="G8" s="172"/>
      <c r="H8" s="173"/>
    </row>
    <row r="9" spans="1:8" x14ac:dyDescent="0.2">
      <c r="A9" s="154" t="s">
        <v>561</v>
      </c>
      <c r="B9" s="159"/>
      <c r="C9" s="160"/>
      <c r="D9" s="161">
        <v>73862</v>
      </c>
      <c r="E9" s="162"/>
      <c r="F9" s="163">
        <v>69729</v>
      </c>
      <c r="G9" s="164"/>
      <c r="H9" s="165"/>
    </row>
    <row r="10" spans="1:8" x14ac:dyDescent="0.2">
      <c r="A10" s="166"/>
      <c r="B10" s="167"/>
      <c r="C10" s="168"/>
      <c r="D10" s="169">
        <v>49158</v>
      </c>
      <c r="E10" s="170"/>
      <c r="F10" s="171">
        <v>38908</v>
      </c>
      <c r="G10" s="172"/>
      <c r="H10" s="173"/>
    </row>
    <row r="11" spans="1:8" x14ac:dyDescent="0.2">
      <c r="A11" s="154" t="s">
        <v>562</v>
      </c>
      <c r="B11" s="159"/>
      <c r="C11" s="160"/>
      <c r="D11" s="161">
        <v>43131</v>
      </c>
      <c r="E11" s="162"/>
      <c r="F11" s="163">
        <v>74581</v>
      </c>
      <c r="G11" s="164"/>
      <c r="H11" s="165"/>
    </row>
    <row r="12" spans="1:8" x14ac:dyDescent="0.2">
      <c r="A12" s="166"/>
      <c r="B12" s="167"/>
      <c r="C12" s="174"/>
      <c r="D12" s="169">
        <v>20435</v>
      </c>
      <c r="E12" s="170"/>
      <c r="F12" s="171">
        <v>41563</v>
      </c>
      <c r="G12" s="172"/>
      <c r="H12" s="173"/>
    </row>
    <row r="13" spans="1:8" x14ac:dyDescent="0.2">
      <c r="A13" s="154"/>
      <c r="B13" s="159"/>
      <c r="C13" s="175"/>
      <c r="D13" s="176">
        <v>33968</v>
      </c>
      <c r="E13" s="177"/>
      <c r="F13" s="178">
        <v>72084</v>
      </c>
      <c r="G13" s="179"/>
      <c r="H13" s="165"/>
    </row>
    <row r="14" spans="1:8" x14ac:dyDescent="0.2">
      <c r="A14" s="166"/>
      <c r="B14" s="167"/>
      <c r="C14" s="168"/>
      <c r="D14" s="169">
        <v>22560</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6.25</v>
      </c>
      <c r="C19" s="180">
        <f>ROUND(VALUE(SUBSTITUTE(実質収支比率等に係る経年分析!G$48,"▲","-")),2)</f>
        <v>9.49</v>
      </c>
      <c r="D19" s="180">
        <f>ROUND(VALUE(SUBSTITUTE(実質収支比率等に係る経年分析!H$48,"▲","-")),2)</f>
        <v>6.69</v>
      </c>
      <c r="E19" s="180">
        <f>ROUND(VALUE(SUBSTITUTE(実質収支比率等に係る経年分析!I$48,"▲","-")),2)</f>
        <v>8.8000000000000007</v>
      </c>
      <c r="F19" s="180">
        <f>ROUND(VALUE(SUBSTITUTE(実質収支比率等に係る経年分析!J$48,"▲","-")),2)</f>
        <v>8.17</v>
      </c>
    </row>
    <row r="20" spans="1:11" x14ac:dyDescent="0.2">
      <c r="A20" s="180" t="s">
        <v>55</v>
      </c>
      <c r="B20" s="180">
        <f>ROUND(VALUE(SUBSTITUTE(実質収支比率等に係る経年分析!F$47,"▲","-")),2)</f>
        <v>20.49</v>
      </c>
      <c r="C20" s="180">
        <f>ROUND(VALUE(SUBSTITUTE(実質収支比率等に係る経年分析!G$47,"▲","-")),2)</f>
        <v>19.489999999999998</v>
      </c>
      <c r="D20" s="180">
        <f>ROUND(VALUE(SUBSTITUTE(実質収支比率等に係る経年分析!H$47,"▲","-")),2)</f>
        <v>16.61</v>
      </c>
      <c r="E20" s="180">
        <f>ROUND(VALUE(SUBSTITUTE(実質収支比率等に係る経年分析!I$47,"▲","-")),2)</f>
        <v>21.62</v>
      </c>
      <c r="F20" s="180">
        <f>ROUND(VALUE(SUBSTITUTE(実質収支比率等に係る経年分析!J$47,"▲","-")),2)</f>
        <v>17.02</v>
      </c>
    </row>
    <row r="21" spans="1:11" x14ac:dyDescent="0.2">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2.25</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5.07</v>
      </c>
      <c r="F21" s="180">
        <f>IF(ISNUMBER(VALUE(SUBSTITUTE(実質収支比率等に係る経年分析!J$49,"▲","-"))),ROUND(VALUE(SUBSTITUTE(実質収支比率等に係る経年分析!J$49,"▲","-")),2),NA())</f>
        <v>-3.37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0.56000000000000005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2.66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土地取得費特別会計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v>
      </c>
    </row>
    <row r="31" spans="1:11" x14ac:dyDescent="0.2">
      <c r="A31" s="181" t="str">
        <f>IF(連結実質赤字比率に係る赤字・黒字の構成分析!C$39="",NA(),連結実質赤字比率に係る赤字・黒字の構成分析!C$39)</f>
        <v>介護保険（保険事業勘定）特別会計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1.0900000000000001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2">
      <c r="A33" s="181" t="str">
        <f>IF(連結実質赤字比率に係る赤字・黒字の構成分析!C$37="",NA(),連結実質赤字比率に係る赤字・黒字の構成分析!C$37)</f>
        <v>公共駐車場事業特別会計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9.3699999999999992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9.8800000000000008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1472</v>
      </c>
      <c r="E42" s="182"/>
      <c r="F42" s="182"/>
      <c r="G42" s="182">
        <f>'実質公債費比率（分子）の構造'!L$52</f>
        <v>1524</v>
      </c>
      <c r="H42" s="182"/>
      <c r="I42" s="182"/>
      <c r="J42" s="182">
        <f>'実質公債費比率（分子）の構造'!M$52</f>
        <v>1532</v>
      </c>
      <c r="K42" s="182"/>
      <c r="L42" s="182"/>
      <c r="M42" s="182">
        <f>'実質公債費比率（分子）の構造'!N$52</f>
        <v>1504</v>
      </c>
      <c r="N42" s="182"/>
      <c r="O42" s="182"/>
      <c r="P42" s="182">
        <f>'実質公債費比率（分子）の構造'!O$52</f>
        <v>1217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6</v>
      </c>
      <c r="O44" s="182"/>
      <c r="P44" s="182"/>
    </row>
    <row r="45" spans="1:16" x14ac:dyDescent="0.2">
      <c r="A45" s="182" t="s">
        <v>66</v>
      </c>
      <c r="B45" s="182">
        <f>'実質公債費比率（分子）の構造'!K$49</f>
        <v>12</v>
      </c>
      <c r="C45" s="182"/>
      <c r="D45" s="182"/>
      <c r="E45" s="182">
        <f>'実質公債費比率（分子）の構造'!L$49</f>
        <v>26</v>
      </c>
      <c r="F45" s="182"/>
      <c r="G45" s="182"/>
      <c r="H45" s="182">
        <f>'実質公債費比率（分子）の構造'!M$49</f>
        <v>50</v>
      </c>
      <c r="I45" s="182"/>
      <c r="J45" s="182"/>
      <c r="K45" s="182">
        <f>'実質公債費比率（分子）の構造'!N$49</f>
        <v>69</v>
      </c>
      <c r="L45" s="182"/>
      <c r="M45" s="182"/>
      <c r="N45" s="182">
        <f>'実質公債費比率（分子）の構造'!O$49</f>
        <v>92</v>
      </c>
      <c r="O45" s="182"/>
      <c r="P45" s="182"/>
    </row>
    <row r="46" spans="1:16" x14ac:dyDescent="0.2">
      <c r="A46" s="182" t="s">
        <v>67</v>
      </c>
      <c r="B46" s="182">
        <f>'実質公債費比率（分子）の構造'!K$48</f>
        <v>510</v>
      </c>
      <c r="C46" s="182"/>
      <c r="D46" s="182"/>
      <c r="E46" s="182">
        <f>'実質公債費比率（分子）の構造'!L$48</f>
        <v>499</v>
      </c>
      <c r="F46" s="182"/>
      <c r="G46" s="182"/>
      <c r="H46" s="182">
        <f>'実質公債費比率（分子）の構造'!M$48</f>
        <v>525</v>
      </c>
      <c r="I46" s="182"/>
      <c r="J46" s="182"/>
      <c r="K46" s="182">
        <f>'実質公債費比率（分子）の構造'!N$48</f>
        <v>531</v>
      </c>
      <c r="L46" s="182"/>
      <c r="M46" s="182"/>
      <c r="N46" s="182">
        <f>'実質公債費比率（分子）の構造'!O$48</f>
        <v>319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973</v>
      </c>
      <c r="C49" s="182"/>
      <c r="D49" s="182"/>
      <c r="E49" s="182">
        <f>'実質公債費比率（分子）の構造'!L$45</f>
        <v>904</v>
      </c>
      <c r="F49" s="182"/>
      <c r="G49" s="182"/>
      <c r="H49" s="182">
        <f>'実質公債費比率（分子）の構造'!M$45</f>
        <v>920</v>
      </c>
      <c r="I49" s="182"/>
      <c r="J49" s="182"/>
      <c r="K49" s="182">
        <f>'実質公債費比率（分子）の構造'!N$45</f>
        <v>846</v>
      </c>
      <c r="L49" s="182"/>
      <c r="M49" s="182"/>
      <c r="N49" s="182">
        <f>'実質公債費比率（分子）の構造'!O$45</f>
        <v>789</v>
      </c>
      <c r="O49" s="182"/>
      <c r="P49" s="182"/>
    </row>
    <row r="50" spans="1:16" x14ac:dyDescent="0.2">
      <c r="A50" s="182" t="s">
        <v>71</v>
      </c>
      <c r="B50" s="182" t="e">
        <f>NA()</f>
        <v>#N/A</v>
      </c>
      <c r="C50" s="182">
        <f>IF(ISNUMBER('実質公債費比率（分子）の構造'!K$53),'実質公債費比率（分子）の構造'!K$53,NA())</f>
        <v>23</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-37</v>
      </c>
      <c r="J50" s="182" t="e">
        <f>NA()</f>
        <v>#N/A</v>
      </c>
      <c r="K50" s="182" t="e">
        <f>NA()</f>
        <v>#N/A</v>
      </c>
      <c r="L50" s="182">
        <f>IF(ISNUMBER('実質公債費比率（分子）の構造'!N$53),'実質公債費比率（分子）の構造'!N$53,NA())</f>
        <v>-58</v>
      </c>
      <c r="M50" s="182" t="e">
        <f>NA()</f>
        <v>#N/A</v>
      </c>
      <c r="N50" s="182" t="e">
        <f>NA()</f>
        <v>#N/A</v>
      </c>
      <c r="O50" s="182">
        <f>IF(ISNUMBER('実質公債費比率（分子）の構造'!O$53),'実質公債費比率（分子）の構造'!O$53,NA())</f>
        <v>-11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10140</v>
      </c>
      <c r="E56" s="181"/>
      <c r="F56" s="181"/>
      <c r="G56" s="181">
        <f>'将来負担比率（分子）の構造'!J$52</f>
        <v>9649</v>
      </c>
      <c r="H56" s="181"/>
      <c r="I56" s="181"/>
      <c r="J56" s="181">
        <f>'将来負担比率（分子）の構造'!K$52</f>
        <v>9010</v>
      </c>
      <c r="K56" s="181"/>
      <c r="L56" s="181"/>
      <c r="M56" s="181">
        <f>'将来負担比率（分子）の構造'!L$52</f>
        <v>9614</v>
      </c>
      <c r="N56" s="181"/>
      <c r="O56" s="181"/>
      <c r="P56" s="181">
        <f>'将来負担比率（分子）の構造'!M$52</f>
        <v>9058</v>
      </c>
    </row>
    <row r="57" spans="1:16" x14ac:dyDescent="0.2">
      <c r="A57" s="181" t="s">
        <v>42</v>
      </c>
      <c r="B57" s="181"/>
      <c r="C57" s="181"/>
      <c r="D57" s="181">
        <f>'将来負担比率（分子）の構造'!I$51</f>
        <v>5966</v>
      </c>
      <c r="E57" s="181"/>
      <c r="F57" s="181"/>
      <c r="G57" s="181">
        <f>'将来負担比率（分子）の構造'!J$51</f>
        <v>6394</v>
      </c>
      <c r="H57" s="181"/>
      <c r="I57" s="181"/>
      <c r="J57" s="181">
        <f>'将来負担比率（分子）の構造'!K$51</f>
        <v>6429</v>
      </c>
      <c r="K57" s="181"/>
      <c r="L57" s="181"/>
      <c r="M57" s="181">
        <f>'将来負担比率（分子）の構造'!L$51</f>
        <v>6435</v>
      </c>
      <c r="N57" s="181"/>
      <c r="O57" s="181"/>
      <c r="P57" s="181">
        <f>'将来負担比率（分子）の構造'!M$51</f>
        <v>5603</v>
      </c>
    </row>
    <row r="58" spans="1:16" x14ac:dyDescent="0.2">
      <c r="A58" s="181" t="s">
        <v>41</v>
      </c>
      <c r="B58" s="181"/>
      <c r="C58" s="181"/>
      <c r="D58" s="181">
        <f>'将来負担比率（分子）の構造'!I$50</f>
        <v>3312</v>
      </c>
      <c r="E58" s="181"/>
      <c r="F58" s="181"/>
      <c r="G58" s="181">
        <f>'将来負担比率（分子）の構造'!J$50</f>
        <v>3285</v>
      </c>
      <c r="H58" s="181"/>
      <c r="I58" s="181"/>
      <c r="J58" s="181">
        <f>'将来負担比率（分子）の構造'!K$50</f>
        <v>3264</v>
      </c>
      <c r="K58" s="181"/>
      <c r="L58" s="181"/>
      <c r="M58" s="181">
        <f>'将来負担比率（分子）の構造'!L$50</f>
        <v>3567</v>
      </c>
      <c r="N58" s="181"/>
      <c r="O58" s="181"/>
      <c r="P58" s="181">
        <f>'将来負担比率（分子）の構造'!M$50</f>
        <v>3158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117</v>
      </c>
      <c r="C61" s="181"/>
      <c r="D61" s="181"/>
      <c r="E61" s="181">
        <f>'将来負担比率（分子）の構造'!J$46</f>
        <v>127</v>
      </c>
      <c r="F61" s="181"/>
      <c r="G61" s="181"/>
      <c r="H61" s="181">
        <f>'将来負担比率（分子）の構造'!K$46</f>
        <v>87</v>
      </c>
      <c r="I61" s="181"/>
      <c r="J61" s="181"/>
      <c r="K61" s="181">
        <f>'将来負担比率（分子）の構造'!L$46</f>
        <v>117</v>
      </c>
      <c r="L61" s="181"/>
      <c r="M61" s="181"/>
      <c r="N61" s="181">
        <f>'将来負担比率（分子）の構造'!M$46</f>
        <v>120</v>
      </c>
      <c r="O61" s="181"/>
      <c r="P61" s="181"/>
    </row>
    <row r="62" spans="1:16" x14ac:dyDescent="0.2">
      <c r="A62" s="181" t="s">
        <v>35</v>
      </c>
      <c r="B62" s="181">
        <f>'将来負担比率（分子）の構造'!I$45</f>
        <v>1673</v>
      </c>
      <c r="C62" s="181"/>
      <c r="D62" s="181"/>
      <c r="E62" s="181">
        <f>'将来負担比率（分子）の構造'!J$45</f>
        <v>1655</v>
      </c>
      <c r="F62" s="181"/>
      <c r="G62" s="181"/>
      <c r="H62" s="181">
        <f>'将来負担比率（分子）の構造'!K$45</f>
        <v>1668</v>
      </c>
      <c r="I62" s="181"/>
      <c r="J62" s="181"/>
      <c r="K62" s="181">
        <f>'将来負担比率（分子）の構造'!L$45</f>
        <v>1571</v>
      </c>
      <c r="L62" s="181"/>
      <c r="M62" s="181"/>
      <c r="N62" s="181">
        <f>'将来負担比率（分子）の構造'!M$45</f>
        <v>1543</v>
      </c>
      <c r="O62" s="181"/>
      <c r="P62" s="181"/>
    </row>
    <row r="63" spans="1:16" x14ac:dyDescent="0.2">
      <c r="A63" s="181" t="s">
        <v>34</v>
      </c>
      <c r="B63" s="181">
        <f>'将来負担比率（分子）の構造'!I$44</f>
        <v>843</v>
      </c>
      <c r="C63" s="181"/>
      <c r="D63" s="181"/>
      <c r="E63" s="181">
        <f>'将来負担比率（分子）の構造'!J$44</f>
        <v>1190</v>
      </c>
      <c r="F63" s="181"/>
      <c r="G63" s="181"/>
      <c r="H63" s="181">
        <f>'将来負担比率（分子）の構造'!K$44</f>
        <v>1206</v>
      </c>
      <c r="I63" s="181"/>
      <c r="J63" s="181"/>
      <c r="K63" s="181">
        <f>'将来負担比率（分子）の構造'!L$44</f>
        <v>1199</v>
      </c>
      <c r="L63" s="181"/>
      <c r="M63" s="181"/>
      <c r="N63" s="181">
        <f>'将来負担比率（分子）の構造'!M$44</f>
        <v>1213</v>
      </c>
      <c r="O63" s="181"/>
      <c r="P63" s="181"/>
    </row>
    <row r="64" spans="1:16" x14ac:dyDescent="0.2">
      <c r="A64" s="181" t="s">
        <v>33</v>
      </c>
      <c r="B64" s="181">
        <f>'将来負担比率（分子）の構造'!I$43</f>
        <v>6769</v>
      </c>
      <c r="C64" s="181"/>
      <c r="D64" s="181"/>
      <c r="E64" s="181">
        <f>'将来負担比率（分子）の構造'!J$43</f>
        <v>6757</v>
      </c>
      <c r="F64" s="181"/>
      <c r="G64" s="181"/>
      <c r="H64" s="181">
        <f>'将来負担比率（分子）の構造'!K$43</f>
        <v>6769</v>
      </c>
      <c r="I64" s="181"/>
      <c r="J64" s="181"/>
      <c r="K64" s="181">
        <f>'将来負担比率（分子）の構造'!L$43</f>
        <v>6666</v>
      </c>
      <c r="L64" s="181"/>
      <c r="M64" s="181"/>
      <c r="N64" s="181">
        <f>'将来負担比率（分子）の構造'!M$43</f>
        <v>5759</v>
      </c>
      <c r="O64" s="181"/>
      <c r="P64" s="181"/>
    </row>
    <row r="65" spans="1:16" x14ac:dyDescent="0.2">
      <c r="A65" s="181" t="s">
        <v>32</v>
      </c>
      <c r="B65" s="181">
        <f>'将来負担比率（分子）の構造'!I$42</f>
        <v>189</v>
      </c>
      <c r="C65" s="181"/>
      <c r="D65" s="181"/>
      <c r="E65" s="181">
        <f>'将来負担比率（分子）の構造'!J$42</f>
        <v>187</v>
      </c>
      <c r="F65" s="181"/>
      <c r="G65" s="181"/>
      <c r="H65" s="181">
        <f>'将来負担比率（分子）の構造'!K$42</f>
        <v>210</v>
      </c>
      <c r="I65" s="181"/>
      <c r="J65" s="181"/>
      <c r="K65" s="181">
        <f>'将来負担比率（分子）の構造'!L$42</f>
        <v>315</v>
      </c>
      <c r="L65" s="181"/>
      <c r="M65" s="181"/>
      <c r="N65" s="181">
        <f>'将来負担比率（分子）の構造'!M$42</f>
        <v>238</v>
      </c>
      <c r="O65" s="181"/>
      <c r="P65" s="181"/>
    </row>
    <row r="66" spans="1:16" x14ac:dyDescent="0.2">
      <c r="A66" s="181" t="s">
        <v>31</v>
      </c>
      <c r="B66" s="181">
        <f>'将来負担比率（分子）の構造'!I$41</f>
        <v>8331</v>
      </c>
      <c r="C66" s="181"/>
      <c r="D66" s="181"/>
      <c r="E66" s="181">
        <f>'将来負担比率（分子）の構造'!J$41</f>
        <v>7797</v>
      </c>
      <c r="F66" s="181"/>
      <c r="G66" s="181"/>
      <c r="H66" s="181">
        <f>'将来負担比率（分子）の構造'!K$41</f>
        <v>7307</v>
      </c>
      <c r="I66" s="181"/>
      <c r="J66" s="181"/>
      <c r="K66" s="181">
        <f>'将来負担比率（分子）の構造'!L$41</f>
        <v>8546</v>
      </c>
      <c r="L66" s="181"/>
      <c r="M66" s="181"/>
      <c r="N66" s="181">
        <f>'将来負担比率（分子）の構造'!M$41</f>
        <v>9014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1659</v>
      </c>
      <c r="C72" s="185">
        <f>基金残高に係る経年分析!G55</f>
        <v>1985</v>
      </c>
      <c r="D72" s="185">
        <f>基金残高に係る経年分析!H55</f>
        <v>1664</v>
      </c>
    </row>
    <row r="73" spans="1:16" x14ac:dyDescent="0.2">
      <c r="A73" s="184" t="s">
        <v>78</v>
      </c>
      <c r="B73" s="185">
        <f>基金残高に係る経年分析!F56</f>
        <v>3</v>
      </c>
      <c r="C73" s="185" t="str">
        <f>基金残高に係る経年分析!G56</f>
        <v>-</v>
      </c>
      <c r="D73" s="185" t="str">
        <f>基金残高に係る経年分析!H56</f>
        <v>-</v>
      </c>
    </row>
    <row r="74" spans="1:16" x14ac:dyDescent="0.2">
      <c r="A74" s="184" t="s">
        <v>79</v>
      </c>
      <c r="B74" s="185">
        <f>基金残高に係る経年分析!F57</f>
        <v>1149</v>
      </c>
      <c r="C74" s="185">
        <f>基金残高に係る経年分析!G57</f>
        <v>968</v>
      </c>
      <c r="D74" s="185">
        <f>基金残高に係る経年分析!H57</f>
        <v>846</v>
      </c>
    </row>
  </sheetData>
  <sheetProtection algorithmName="SHA-512" hashValue="e7kpZUY0rePcSt9021tWrvIA4PLgjHZ7jfegVZCXaJIzPbMfv+1c0QaRzxdHPkoPjpPcKmFV/RGtGvmjeOmtEQ==" saltValue="phBB2EEKXEABZfFXXmmZ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233</v>
      </c>
      <c r="C5" s="745"/>
      <c r="D5" s="745"/>
      <c r="E5" s="745"/>
      <c r="F5" s="745"/>
      <c r="G5" s="745"/>
      <c r="H5" s="745"/>
      <c r="I5" s="745"/>
      <c r="J5" s="745"/>
      <c r="K5" s="745"/>
      <c r="L5" s="745"/>
      <c r="M5" s="745"/>
      <c r="N5" s="745"/>
      <c r="O5" s="745"/>
      <c r="P5" s="745"/>
      <c r="Q5" s="746"/>
      <c r="R5" s="733">
        <v>9106826</v>
      </c>
      <c r="S5" s="734"/>
      <c r="T5" s="734"/>
      <c r="U5" s="734"/>
      <c r="V5" s="734"/>
      <c r="W5" s="734"/>
      <c r="X5" s="734"/>
      <c r="Y5" s="777"/>
      <c r="Z5" s="795">
        <v>53.2</v>
      </c>
      <c r="AA5" s="795"/>
      <c r="AB5" s="795"/>
      <c r="AC5" s="795"/>
      <c r="AD5" s="796">
        <v>8318512</v>
      </c>
      <c r="AE5" s="796"/>
      <c r="AF5" s="796"/>
      <c r="AG5" s="796"/>
      <c r="AH5" s="796"/>
      <c r="AI5" s="796"/>
      <c r="AJ5" s="796"/>
      <c r="AK5" s="796"/>
      <c r="AL5" s="778">
        <v>86.9</v>
      </c>
      <c r="AM5" s="749"/>
      <c r="AN5" s="749"/>
      <c r="AO5" s="779"/>
      <c r="AP5" s="744" t="s">
        <v>234</v>
      </c>
      <c r="AQ5" s="745"/>
      <c r="AR5" s="745"/>
      <c r="AS5" s="745"/>
      <c r="AT5" s="745"/>
      <c r="AU5" s="745"/>
      <c r="AV5" s="745"/>
      <c r="AW5" s="745"/>
      <c r="AX5" s="745"/>
      <c r="AY5" s="745"/>
      <c r="AZ5" s="745"/>
      <c r="BA5" s="745"/>
      <c r="BB5" s="745"/>
      <c r="BC5" s="745"/>
      <c r="BD5" s="745"/>
      <c r="BE5" s="745"/>
      <c r="BF5" s="746"/>
      <c r="BG5" s="678">
        <v>8318512</v>
      </c>
      <c r="BH5" s="679"/>
      <c r="BI5" s="679"/>
      <c r="BJ5" s="679"/>
      <c r="BK5" s="679"/>
      <c r="BL5" s="679"/>
      <c r="BM5" s="679"/>
      <c r="BN5" s="680"/>
      <c r="BO5" s="715">
        <v>91.3</v>
      </c>
      <c r="BP5" s="715"/>
      <c r="BQ5" s="715"/>
      <c r="BR5" s="715"/>
      <c r="BS5" s="716" t="s">
        <v>235</v>
      </c>
      <c r="BT5" s="716"/>
      <c r="BU5" s="716"/>
      <c r="BV5" s="716"/>
      <c r="BW5" s="716"/>
      <c r="BX5" s="716"/>
      <c r="BY5" s="716"/>
      <c r="BZ5" s="716"/>
      <c r="CA5" s="716"/>
      <c r="CB5" s="775"/>
      <c r="CD5" s="782" t="s">
        <v>229</v>
      </c>
      <c r="CE5" s="783"/>
      <c r="CF5" s="783"/>
      <c r="CG5" s="783"/>
      <c r="CH5" s="783"/>
      <c r="CI5" s="783"/>
      <c r="CJ5" s="783"/>
      <c r="CK5" s="783"/>
      <c r="CL5" s="783"/>
      <c r="CM5" s="783"/>
      <c r="CN5" s="783"/>
      <c r="CO5" s="783"/>
      <c r="CP5" s="783"/>
      <c r="CQ5" s="784"/>
      <c r="CR5" s="782" t="s">
        <v>236</v>
      </c>
      <c r="CS5" s="783"/>
      <c r="CT5" s="783"/>
      <c r="CU5" s="783"/>
      <c r="CV5" s="783"/>
      <c r="CW5" s="783"/>
      <c r="CX5" s="783"/>
      <c r="CY5" s="784"/>
      <c r="CZ5" s="782" t="s">
        <v>227</v>
      </c>
      <c r="DA5" s="783"/>
      <c r="DB5" s="783"/>
      <c r="DC5" s="784"/>
      <c r="DD5" s="782" t="s">
        <v>237</v>
      </c>
      <c r="DE5" s="783"/>
      <c r="DF5" s="783"/>
      <c r="DG5" s="783"/>
      <c r="DH5" s="783"/>
      <c r="DI5" s="783"/>
      <c r="DJ5" s="783"/>
      <c r="DK5" s="783"/>
      <c r="DL5" s="783"/>
      <c r="DM5" s="783"/>
      <c r="DN5" s="783"/>
      <c r="DO5" s="783"/>
      <c r="DP5" s="784"/>
      <c r="DQ5" s="782" t="s">
        <v>238</v>
      </c>
      <c r="DR5" s="783"/>
      <c r="DS5" s="783"/>
      <c r="DT5" s="783"/>
      <c r="DU5" s="783"/>
      <c r="DV5" s="783"/>
      <c r="DW5" s="783"/>
      <c r="DX5" s="783"/>
      <c r="DY5" s="783"/>
      <c r="DZ5" s="783"/>
      <c r="EA5" s="783"/>
      <c r="EB5" s="783"/>
      <c r="EC5" s="784"/>
    </row>
    <row r="6" spans="2:143" ht="11.25" customHeight="1" x14ac:dyDescent="0.2">
      <c r="B6" s="675" t="s">
        <v>239</v>
      </c>
      <c r="C6" s="676"/>
      <c r="D6" s="676"/>
      <c r="E6" s="676"/>
      <c r="F6" s="676"/>
      <c r="G6" s="676"/>
      <c r="H6" s="676"/>
      <c r="I6" s="676"/>
      <c r="J6" s="676"/>
      <c r="K6" s="676"/>
      <c r="L6" s="676"/>
      <c r="M6" s="676"/>
      <c r="N6" s="676"/>
      <c r="O6" s="676"/>
      <c r="P6" s="676"/>
      <c r="Q6" s="677"/>
      <c r="R6" s="678">
        <v>107859</v>
      </c>
      <c r="S6" s="679"/>
      <c r="T6" s="679"/>
      <c r="U6" s="679"/>
      <c r="V6" s="679"/>
      <c r="W6" s="679"/>
      <c r="X6" s="679"/>
      <c r="Y6" s="680"/>
      <c r="Z6" s="715">
        <v>0.6</v>
      </c>
      <c r="AA6" s="715"/>
      <c r="AB6" s="715"/>
      <c r="AC6" s="715"/>
      <c r="AD6" s="716">
        <v>107859</v>
      </c>
      <c r="AE6" s="716"/>
      <c r="AF6" s="716"/>
      <c r="AG6" s="716"/>
      <c r="AH6" s="716"/>
      <c r="AI6" s="716"/>
      <c r="AJ6" s="716"/>
      <c r="AK6" s="716"/>
      <c r="AL6" s="681">
        <v>1.1000000000000001</v>
      </c>
      <c r="AM6" s="682"/>
      <c r="AN6" s="682"/>
      <c r="AO6" s="717"/>
      <c r="AP6" s="675" t="s">
        <v>240</v>
      </c>
      <c r="AQ6" s="676"/>
      <c r="AR6" s="676"/>
      <c r="AS6" s="676"/>
      <c r="AT6" s="676"/>
      <c r="AU6" s="676"/>
      <c r="AV6" s="676"/>
      <c r="AW6" s="676"/>
      <c r="AX6" s="676"/>
      <c r="AY6" s="676"/>
      <c r="AZ6" s="676"/>
      <c r="BA6" s="676"/>
      <c r="BB6" s="676"/>
      <c r="BC6" s="676"/>
      <c r="BD6" s="676"/>
      <c r="BE6" s="676"/>
      <c r="BF6" s="677"/>
      <c r="BG6" s="678">
        <v>8318512</v>
      </c>
      <c r="BH6" s="679"/>
      <c r="BI6" s="679"/>
      <c r="BJ6" s="679"/>
      <c r="BK6" s="679"/>
      <c r="BL6" s="679"/>
      <c r="BM6" s="679"/>
      <c r="BN6" s="680"/>
      <c r="BO6" s="715">
        <v>91.3</v>
      </c>
      <c r="BP6" s="715"/>
      <c r="BQ6" s="715"/>
      <c r="BR6" s="715"/>
      <c r="BS6" s="716" t="s">
        <v>235</v>
      </c>
      <c r="BT6" s="716"/>
      <c r="BU6" s="716"/>
      <c r="BV6" s="716"/>
      <c r="BW6" s="716"/>
      <c r="BX6" s="716"/>
      <c r="BY6" s="716"/>
      <c r="BZ6" s="716"/>
      <c r="CA6" s="716"/>
      <c r="CB6" s="775"/>
      <c r="CD6" s="736" t="s">
        <v>241</v>
      </c>
      <c r="CE6" s="737"/>
      <c r="CF6" s="737"/>
      <c r="CG6" s="737"/>
      <c r="CH6" s="737"/>
      <c r="CI6" s="737"/>
      <c r="CJ6" s="737"/>
      <c r="CK6" s="737"/>
      <c r="CL6" s="737"/>
      <c r="CM6" s="737"/>
      <c r="CN6" s="737"/>
      <c r="CO6" s="737"/>
      <c r="CP6" s="737"/>
      <c r="CQ6" s="738"/>
      <c r="CR6" s="678">
        <v>161068</v>
      </c>
      <c r="CS6" s="679"/>
      <c r="CT6" s="679"/>
      <c r="CU6" s="679"/>
      <c r="CV6" s="679"/>
      <c r="CW6" s="679"/>
      <c r="CX6" s="679"/>
      <c r="CY6" s="680"/>
      <c r="CZ6" s="778">
        <v>1</v>
      </c>
      <c r="DA6" s="749"/>
      <c r="DB6" s="749"/>
      <c r="DC6" s="781"/>
      <c r="DD6" s="684" t="s">
        <v>235</v>
      </c>
      <c r="DE6" s="679"/>
      <c r="DF6" s="679"/>
      <c r="DG6" s="679"/>
      <c r="DH6" s="679"/>
      <c r="DI6" s="679"/>
      <c r="DJ6" s="679"/>
      <c r="DK6" s="679"/>
      <c r="DL6" s="679"/>
      <c r="DM6" s="679"/>
      <c r="DN6" s="679"/>
      <c r="DO6" s="679"/>
      <c r="DP6" s="680"/>
      <c r="DQ6" s="684">
        <v>160987</v>
      </c>
      <c r="DR6" s="679"/>
      <c r="DS6" s="679"/>
      <c r="DT6" s="679"/>
      <c r="DU6" s="679"/>
      <c r="DV6" s="679"/>
      <c r="DW6" s="679"/>
      <c r="DX6" s="679"/>
      <c r="DY6" s="679"/>
      <c r="DZ6" s="679"/>
      <c r="EA6" s="679"/>
      <c r="EB6" s="679"/>
      <c r="EC6" s="722"/>
    </row>
    <row r="7" spans="2:143" ht="11.25" customHeight="1" x14ac:dyDescent="0.2">
      <c r="B7" s="675" t="s">
        <v>242</v>
      </c>
      <c r="C7" s="676"/>
      <c r="D7" s="676"/>
      <c r="E7" s="676"/>
      <c r="F7" s="676"/>
      <c r="G7" s="676"/>
      <c r="H7" s="676"/>
      <c r="I7" s="676"/>
      <c r="J7" s="676"/>
      <c r="K7" s="676"/>
      <c r="L7" s="676"/>
      <c r="M7" s="676"/>
      <c r="N7" s="676"/>
      <c r="O7" s="676"/>
      <c r="P7" s="676"/>
      <c r="Q7" s="677"/>
      <c r="R7" s="678">
        <v>7146</v>
      </c>
      <c r="S7" s="679"/>
      <c r="T7" s="679"/>
      <c r="U7" s="679"/>
      <c r="V7" s="679"/>
      <c r="W7" s="679"/>
      <c r="X7" s="679"/>
      <c r="Y7" s="680"/>
      <c r="Z7" s="715">
        <v>0</v>
      </c>
      <c r="AA7" s="715"/>
      <c r="AB7" s="715"/>
      <c r="AC7" s="715"/>
      <c r="AD7" s="716">
        <v>7146</v>
      </c>
      <c r="AE7" s="716"/>
      <c r="AF7" s="716"/>
      <c r="AG7" s="716"/>
      <c r="AH7" s="716"/>
      <c r="AI7" s="716"/>
      <c r="AJ7" s="716"/>
      <c r="AK7" s="716"/>
      <c r="AL7" s="681">
        <v>0.1</v>
      </c>
      <c r="AM7" s="682"/>
      <c r="AN7" s="682"/>
      <c r="AO7" s="717"/>
      <c r="AP7" s="675" t="s">
        <v>243</v>
      </c>
      <c r="AQ7" s="676"/>
      <c r="AR7" s="676"/>
      <c r="AS7" s="676"/>
      <c r="AT7" s="676"/>
      <c r="AU7" s="676"/>
      <c r="AV7" s="676"/>
      <c r="AW7" s="676"/>
      <c r="AX7" s="676"/>
      <c r="AY7" s="676"/>
      <c r="AZ7" s="676"/>
      <c r="BA7" s="676"/>
      <c r="BB7" s="676"/>
      <c r="BC7" s="676"/>
      <c r="BD7" s="676"/>
      <c r="BE7" s="676"/>
      <c r="BF7" s="677"/>
      <c r="BG7" s="678">
        <v>3771449</v>
      </c>
      <c r="BH7" s="679"/>
      <c r="BI7" s="679"/>
      <c r="BJ7" s="679"/>
      <c r="BK7" s="679"/>
      <c r="BL7" s="679"/>
      <c r="BM7" s="679"/>
      <c r="BN7" s="680"/>
      <c r="BO7" s="715">
        <v>41.4</v>
      </c>
      <c r="BP7" s="715"/>
      <c r="BQ7" s="715"/>
      <c r="BR7" s="715"/>
      <c r="BS7" s="716" t="s">
        <v>235</v>
      </c>
      <c r="BT7" s="716"/>
      <c r="BU7" s="716"/>
      <c r="BV7" s="716"/>
      <c r="BW7" s="716"/>
      <c r="BX7" s="716"/>
      <c r="BY7" s="716"/>
      <c r="BZ7" s="716"/>
      <c r="CA7" s="716"/>
      <c r="CB7" s="775"/>
      <c r="CD7" s="711" t="s">
        <v>244</v>
      </c>
      <c r="CE7" s="712"/>
      <c r="CF7" s="712"/>
      <c r="CG7" s="712"/>
      <c r="CH7" s="712"/>
      <c r="CI7" s="712"/>
      <c r="CJ7" s="712"/>
      <c r="CK7" s="712"/>
      <c r="CL7" s="712"/>
      <c r="CM7" s="712"/>
      <c r="CN7" s="712"/>
      <c r="CO7" s="712"/>
      <c r="CP7" s="712"/>
      <c r="CQ7" s="713"/>
      <c r="CR7" s="678">
        <v>1665917</v>
      </c>
      <c r="CS7" s="679"/>
      <c r="CT7" s="679"/>
      <c r="CU7" s="679"/>
      <c r="CV7" s="679"/>
      <c r="CW7" s="679"/>
      <c r="CX7" s="679"/>
      <c r="CY7" s="680"/>
      <c r="CZ7" s="715">
        <v>10.3</v>
      </c>
      <c r="DA7" s="715"/>
      <c r="DB7" s="715"/>
      <c r="DC7" s="715"/>
      <c r="DD7" s="684">
        <v>13701</v>
      </c>
      <c r="DE7" s="679"/>
      <c r="DF7" s="679"/>
      <c r="DG7" s="679"/>
      <c r="DH7" s="679"/>
      <c r="DI7" s="679"/>
      <c r="DJ7" s="679"/>
      <c r="DK7" s="679"/>
      <c r="DL7" s="679"/>
      <c r="DM7" s="679"/>
      <c r="DN7" s="679"/>
      <c r="DO7" s="679"/>
      <c r="DP7" s="680"/>
      <c r="DQ7" s="684">
        <v>1431156</v>
      </c>
      <c r="DR7" s="679"/>
      <c r="DS7" s="679"/>
      <c r="DT7" s="679"/>
      <c r="DU7" s="679"/>
      <c r="DV7" s="679"/>
      <c r="DW7" s="679"/>
      <c r="DX7" s="679"/>
      <c r="DY7" s="679"/>
      <c r="DZ7" s="679"/>
      <c r="EA7" s="679"/>
      <c r="EB7" s="679"/>
      <c r="EC7" s="722"/>
    </row>
    <row r="8" spans="2:143" ht="11.25" customHeight="1" x14ac:dyDescent="0.2">
      <c r="B8" s="675" t="s">
        <v>245</v>
      </c>
      <c r="C8" s="676"/>
      <c r="D8" s="676"/>
      <c r="E8" s="676"/>
      <c r="F8" s="676"/>
      <c r="G8" s="676"/>
      <c r="H8" s="676"/>
      <c r="I8" s="676"/>
      <c r="J8" s="676"/>
      <c r="K8" s="676"/>
      <c r="L8" s="676"/>
      <c r="M8" s="676"/>
      <c r="N8" s="676"/>
      <c r="O8" s="676"/>
      <c r="P8" s="676"/>
      <c r="Q8" s="677"/>
      <c r="R8" s="678">
        <v>49743</v>
      </c>
      <c r="S8" s="679"/>
      <c r="T8" s="679"/>
      <c r="U8" s="679"/>
      <c r="V8" s="679"/>
      <c r="W8" s="679"/>
      <c r="X8" s="679"/>
      <c r="Y8" s="680"/>
      <c r="Z8" s="715">
        <v>0.3</v>
      </c>
      <c r="AA8" s="715"/>
      <c r="AB8" s="715"/>
      <c r="AC8" s="715"/>
      <c r="AD8" s="716">
        <v>49743</v>
      </c>
      <c r="AE8" s="716"/>
      <c r="AF8" s="716"/>
      <c r="AG8" s="716"/>
      <c r="AH8" s="716"/>
      <c r="AI8" s="716"/>
      <c r="AJ8" s="716"/>
      <c r="AK8" s="716"/>
      <c r="AL8" s="681">
        <v>0.5</v>
      </c>
      <c r="AM8" s="682"/>
      <c r="AN8" s="682"/>
      <c r="AO8" s="717"/>
      <c r="AP8" s="675" t="s">
        <v>246</v>
      </c>
      <c r="AQ8" s="676"/>
      <c r="AR8" s="676"/>
      <c r="AS8" s="676"/>
      <c r="AT8" s="676"/>
      <c r="AU8" s="676"/>
      <c r="AV8" s="676"/>
      <c r="AW8" s="676"/>
      <c r="AX8" s="676"/>
      <c r="AY8" s="676"/>
      <c r="AZ8" s="676"/>
      <c r="BA8" s="676"/>
      <c r="BB8" s="676"/>
      <c r="BC8" s="676"/>
      <c r="BD8" s="676"/>
      <c r="BE8" s="676"/>
      <c r="BF8" s="677"/>
      <c r="BG8" s="678">
        <v>91432</v>
      </c>
      <c r="BH8" s="679"/>
      <c r="BI8" s="679"/>
      <c r="BJ8" s="679"/>
      <c r="BK8" s="679"/>
      <c r="BL8" s="679"/>
      <c r="BM8" s="679"/>
      <c r="BN8" s="680"/>
      <c r="BO8" s="715">
        <v>1</v>
      </c>
      <c r="BP8" s="715"/>
      <c r="BQ8" s="715"/>
      <c r="BR8" s="715"/>
      <c r="BS8" s="684" t="s">
        <v>235</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6598652</v>
      </c>
      <c r="CS8" s="679"/>
      <c r="CT8" s="679"/>
      <c r="CU8" s="679"/>
      <c r="CV8" s="679"/>
      <c r="CW8" s="679"/>
      <c r="CX8" s="679"/>
      <c r="CY8" s="680"/>
      <c r="CZ8" s="715">
        <v>40.9</v>
      </c>
      <c r="DA8" s="715"/>
      <c r="DB8" s="715"/>
      <c r="DC8" s="715"/>
      <c r="DD8" s="684">
        <v>335742</v>
      </c>
      <c r="DE8" s="679"/>
      <c r="DF8" s="679"/>
      <c r="DG8" s="679"/>
      <c r="DH8" s="679"/>
      <c r="DI8" s="679"/>
      <c r="DJ8" s="679"/>
      <c r="DK8" s="679"/>
      <c r="DL8" s="679"/>
      <c r="DM8" s="679"/>
      <c r="DN8" s="679"/>
      <c r="DO8" s="679"/>
      <c r="DP8" s="680"/>
      <c r="DQ8" s="684">
        <v>3350748</v>
      </c>
      <c r="DR8" s="679"/>
      <c r="DS8" s="679"/>
      <c r="DT8" s="679"/>
      <c r="DU8" s="679"/>
      <c r="DV8" s="679"/>
      <c r="DW8" s="679"/>
      <c r="DX8" s="679"/>
      <c r="DY8" s="679"/>
      <c r="DZ8" s="679"/>
      <c r="EA8" s="679"/>
      <c r="EB8" s="679"/>
      <c r="EC8" s="722"/>
    </row>
    <row r="9" spans="2:143" ht="11.25" customHeight="1" x14ac:dyDescent="0.2">
      <c r="B9" s="675" t="s">
        <v>248</v>
      </c>
      <c r="C9" s="676"/>
      <c r="D9" s="676"/>
      <c r="E9" s="676"/>
      <c r="F9" s="676"/>
      <c r="G9" s="676"/>
      <c r="H9" s="676"/>
      <c r="I9" s="676"/>
      <c r="J9" s="676"/>
      <c r="K9" s="676"/>
      <c r="L9" s="676"/>
      <c r="M9" s="676"/>
      <c r="N9" s="676"/>
      <c r="O9" s="676"/>
      <c r="P9" s="676"/>
      <c r="Q9" s="677"/>
      <c r="R9" s="678">
        <v>25744</v>
      </c>
      <c r="S9" s="679"/>
      <c r="T9" s="679"/>
      <c r="U9" s="679"/>
      <c r="V9" s="679"/>
      <c r="W9" s="679"/>
      <c r="X9" s="679"/>
      <c r="Y9" s="680"/>
      <c r="Z9" s="715">
        <v>0.2</v>
      </c>
      <c r="AA9" s="715"/>
      <c r="AB9" s="715"/>
      <c r="AC9" s="715"/>
      <c r="AD9" s="716">
        <v>25744</v>
      </c>
      <c r="AE9" s="716"/>
      <c r="AF9" s="716"/>
      <c r="AG9" s="716"/>
      <c r="AH9" s="716"/>
      <c r="AI9" s="716"/>
      <c r="AJ9" s="716"/>
      <c r="AK9" s="716"/>
      <c r="AL9" s="681">
        <v>0.3</v>
      </c>
      <c r="AM9" s="682"/>
      <c r="AN9" s="682"/>
      <c r="AO9" s="717"/>
      <c r="AP9" s="675" t="s">
        <v>249</v>
      </c>
      <c r="AQ9" s="676"/>
      <c r="AR9" s="676"/>
      <c r="AS9" s="676"/>
      <c r="AT9" s="676"/>
      <c r="AU9" s="676"/>
      <c r="AV9" s="676"/>
      <c r="AW9" s="676"/>
      <c r="AX9" s="676"/>
      <c r="AY9" s="676"/>
      <c r="AZ9" s="676"/>
      <c r="BA9" s="676"/>
      <c r="BB9" s="676"/>
      <c r="BC9" s="676"/>
      <c r="BD9" s="676"/>
      <c r="BE9" s="676"/>
      <c r="BF9" s="677"/>
      <c r="BG9" s="678">
        <v>3139379</v>
      </c>
      <c r="BH9" s="679"/>
      <c r="BI9" s="679"/>
      <c r="BJ9" s="679"/>
      <c r="BK9" s="679"/>
      <c r="BL9" s="679"/>
      <c r="BM9" s="679"/>
      <c r="BN9" s="680"/>
      <c r="BO9" s="715">
        <v>34.5</v>
      </c>
      <c r="BP9" s="715"/>
      <c r="BQ9" s="715"/>
      <c r="BR9" s="715"/>
      <c r="BS9" s="684" t="s">
        <v>235</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1927420</v>
      </c>
      <c r="CS9" s="679"/>
      <c r="CT9" s="679"/>
      <c r="CU9" s="679"/>
      <c r="CV9" s="679"/>
      <c r="CW9" s="679"/>
      <c r="CX9" s="679"/>
      <c r="CY9" s="680"/>
      <c r="CZ9" s="715">
        <v>12</v>
      </c>
      <c r="DA9" s="715"/>
      <c r="DB9" s="715"/>
      <c r="DC9" s="715"/>
      <c r="DD9" s="684">
        <v>208261</v>
      </c>
      <c r="DE9" s="679"/>
      <c r="DF9" s="679"/>
      <c r="DG9" s="679"/>
      <c r="DH9" s="679"/>
      <c r="DI9" s="679"/>
      <c r="DJ9" s="679"/>
      <c r="DK9" s="679"/>
      <c r="DL9" s="679"/>
      <c r="DM9" s="679"/>
      <c r="DN9" s="679"/>
      <c r="DO9" s="679"/>
      <c r="DP9" s="680"/>
      <c r="DQ9" s="684">
        <v>1811676</v>
      </c>
      <c r="DR9" s="679"/>
      <c r="DS9" s="679"/>
      <c r="DT9" s="679"/>
      <c r="DU9" s="679"/>
      <c r="DV9" s="679"/>
      <c r="DW9" s="679"/>
      <c r="DX9" s="679"/>
      <c r="DY9" s="679"/>
      <c r="DZ9" s="679"/>
      <c r="EA9" s="679"/>
      <c r="EB9" s="679"/>
      <c r="EC9" s="722"/>
    </row>
    <row r="10" spans="2:143" ht="11.25" customHeight="1" x14ac:dyDescent="0.2">
      <c r="B10" s="675" t="s">
        <v>251</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235</v>
      </c>
      <c r="AA10" s="715"/>
      <c r="AB10" s="715"/>
      <c r="AC10" s="715"/>
      <c r="AD10" s="716" t="s">
        <v>235</v>
      </c>
      <c r="AE10" s="716"/>
      <c r="AF10" s="716"/>
      <c r="AG10" s="716"/>
      <c r="AH10" s="716"/>
      <c r="AI10" s="716"/>
      <c r="AJ10" s="716"/>
      <c r="AK10" s="716"/>
      <c r="AL10" s="681" t="s">
        <v>179</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115796</v>
      </c>
      <c r="BH10" s="679"/>
      <c r="BI10" s="679"/>
      <c r="BJ10" s="679"/>
      <c r="BK10" s="679"/>
      <c r="BL10" s="679"/>
      <c r="BM10" s="679"/>
      <c r="BN10" s="680"/>
      <c r="BO10" s="715">
        <v>1.3</v>
      </c>
      <c r="BP10" s="715"/>
      <c r="BQ10" s="715"/>
      <c r="BR10" s="715"/>
      <c r="BS10" s="684" t="s">
        <v>179</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v>624</v>
      </c>
      <c r="CS10" s="679"/>
      <c r="CT10" s="679"/>
      <c r="CU10" s="679"/>
      <c r="CV10" s="679"/>
      <c r="CW10" s="679"/>
      <c r="CX10" s="679"/>
      <c r="CY10" s="680"/>
      <c r="CZ10" s="715">
        <v>0</v>
      </c>
      <c r="DA10" s="715"/>
      <c r="DB10" s="715"/>
      <c r="DC10" s="715"/>
      <c r="DD10" s="684" t="s">
        <v>235</v>
      </c>
      <c r="DE10" s="679"/>
      <c r="DF10" s="679"/>
      <c r="DG10" s="679"/>
      <c r="DH10" s="679"/>
      <c r="DI10" s="679"/>
      <c r="DJ10" s="679"/>
      <c r="DK10" s="679"/>
      <c r="DL10" s="679"/>
      <c r="DM10" s="679"/>
      <c r="DN10" s="679"/>
      <c r="DO10" s="679"/>
      <c r="DP10" s="680"/>
      <c r="DQ10" s="684">
        <v>624</v>
      </c>
      <c r="DR10" s="679"/>
      <c r="DS10" s="679"/>
      <c r="DT10" s="679"/>
      <c r="DU10" s="679"/>
      <c r="DV10" s="679"/>
      <c r="DW10" s="679"/>
      <c r="DX10" s="679"/>
      <c r="DY10" s="679"/>
      <c r="DZ10" s="679"/>
      <c r="EA10" s="679"/>
      <c r="EB10" s="679"/>
      <c r="EC10" s="722"/>
    </row>
    <row r="11" spans="2:143" ht="11.25" customHeight="1" x14ac:dyDescent="0.2">
      <c r="B11" s="675" t="s">
        <v>254</v>
      </c>
      <c r="C11" s="676"/>
      <c r="D11" s="676"/>
      <c r="E11" s="676"/>
      <c r="F11" s="676"/>
      <c r="G11" s="676"/>
      <c r="H11" s="676"/>
      <c r="I11" s="676"/>
      <c r="J11" s="676"/>
      <c r="K11" s="676"/>
      <c r="L11" s="676"/>
      <c r="M11" s="676"/>
      <c r="N11" s="676"/>
      <c r="O11" s="676"/>
      <c r="P11" s="676"/>
      <c r="Q11" s="677"/>
      <c r="R11" s="678">
        <v>820772</v>
      </c>
      <c r="S11" s="679"/>
      <c r="T11" s="679"/>
      <c r="U11" s="679"/>
      <c r="V11" s="679"/>
      <c r="W11" s="679"/>
      <c r="X11" s="679"/>
      <c r="Y11" s="680"/>
      <c r="Z11" s="681">
        <v>4.8</v>
      </c>
      <c r="AA11" s="682"/>
      <c r="AB11" s="682"/>
      <c r="AC11" s="683"/>
      <c r="AD11" s="684">
        <v>820772</v>
      </c>
      <c r="AE11" s="679"/>
      <c r="AF11" s="679"/>
      <c r="AG11" s="679"/>
      <c r="AH11" s="679"/>
      <c r="AI11" s="679"/>
      <c r="AJ11" s="679"/>
      <c r="AK11" s="680"/>
      <c r="AL11" s="681">
        <v>8.6</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424842</v>
      </c>
      <c r="BH11" s="679"/>
      <c r="BI11" s="679"/>
      <c r="BJ11" s="679"/>
      <c r="BK11" s="679"/>
      <c r="BL11" s="679"/>
      <c r="BM11" s="679"/>
      <c r="BN11" s="680"/>
      <c r="BO11" s="715">
        <v>4.7</v>
      </c>
      <c r="BP11" s="715"/>
      <c r="BQ11" s="715"/>
      <c r="BR11" s="715"/>
      <c r="BS11" s="684" t="s">
        <v>235</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53261</v>
      </c>
      <c r="CS11" s="679"/>
      <c r="CT11" s="679"/>
      <c r="CU11" s="679"/>
      <c r="CV11" s="679"/>
      <c r="CW11" s="679"/>
      <c r="CX11" s="679"/>
      <c r="CY11" s="680"/>
      <c r="CZ11" s="715">
        <v>0.3</v>
      </c>
      <c r="DA11" s="715"/>
      <c r="DB11" s="715"/>
      <c r="DC11" s="715"/>
      <c r="DD11" s="684">
        <v>4949</v>
      </c>
      <c r="DE11" s="679"/>
      <c r="DF11" s="679"/>
      <c r="DG11" s="679"/>
      <c r="DH11" s="679"/>
      <c r="DI11" s="679"/>
      <c r="DJ11" s="679"/>
      <c r="DK11" s="679"/>
      <c r="DL11" s="679"/>
      <c r="DM11" s="679"/>
      <c r="DN11" s="679"/>
      <c r="DO11" s="679"/>
      <c r="DP11" s="680"/>
      <c r="DQ11" s="684">
        <v>45816</v>
      </c>
      <c r="DR11" s="679"/>
      <c r="DS11" s="679"/>
      <c r="DT11" s="679"/>
      <c r="DU11" s="679"/>
      <c r="DV11" s="679"/>
      <c r="DW11" s="679"/>
      <c r="DX11" s="679"/>
      <c r="DY11" s="679"/>
      <c r="DZ11" s="679"/>
      <c r="EA11" s="679"/>
      <c r="EB11" s="679"/>
      <c r="EC11" s="722"/>
    </row>
    <row r="12" spans="2:143" ht="11.25" customHeight="1" x14ac:dyDescent="0.2">
      <c r="B12" s="675" t="s">
        <v>257</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235</v>
      </c>
      <c r="AA12" s="715"/>
      <c r="AB12" s="715"/>
      <c r="AC12" s="715"/>
      <c r="AD12" s="716" t="s">
        <v>235</v>
      </c>
      <c r="AE12" s="716"/>
      <c r="AF12" s="716"/>
      <c r="AG12" s="716"/>
      <c r="AH12" s="716"/>
      <c r="AI12" s="716"/>
      <c r="AJ12" s="716"/>
      <c r="AK12" s="716"/>
      <c r="AL12" s="681" t="s">
        <v>235</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4084525</v>
      </c>
      <c r="BH12" s="679"/>
      <c r="BI12" s="679"/>
      <c r="BJ12" s="679"/>
      <c r="BK12" s="679"/>
      <c r="BL12" s="679"/>
      <c r="BM12" s="679"/>
      <c r="BN12" s="680"/>
      <c r="BO12" s="715">
        <v>44.9</v>
      </c>
      <c r="BP12" s="715"/>
      <c r="BQ12" s="715"/>
      <c r="BR12" s="715"/>
      <c r="BS12" s="684" t="s">
        <v>235</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255173</v>
      </c>
      <c r="CS12" s="679"/>
      <c r="CT12" s="679"/>
      <c r="CU12" s="679"/>
      <c r="CV12" s="679"/>
      <c r="CW12" s="679"/>
      <c r="CX12" s="679"/>
      <c r="CY12" s="680"/>
      <c r="CZ12" s="715">
        <v>1.6</v>
      </c>
      <c r="DA12" s="715"/>
      <c r="DB12" s="715"/>
      <c r="DC12" s="715"/>
      <c r="DD12" s="684">
        <v>33966</v>
      </c>
      <c r="DE12" s="679"/>
      <c r="DF12" s="679"/>
      <c r="DG12" s="679"/>
      <c r="DH12" s="679"/>
      <c r="DI12" s="679"/>
      <c r="DJ12" s="679"/>
      <c r="DK12" s="679"/>
      <c r="DL12" s="679"/>
      <c r="DM12" s="679"/>
      <c r="DN12" s="679"/>
      <c r="DO12" s="679"/>
      <c r="DP12" s="680"/>
      <c r="DQ12" s="684">
        <v>137867</v>
      </c>
      <c r="DR12" s="679"/>
      <c r="DS12" s="679"/>
      <c r="DT12" s="679"/>
      <c r="DU12" s="679"/>
      <c r="DV12" s="679"/>
      <c r="DW12" s="679"/>
      <c r="DX12" s="679"/>
      <c r="DY12" s="679"/>
      <c r="DZ12" s="679"/>
      <c r="EA12" s="679"/>
      <c r="EB12" s="679"/>
      <c r="EC12" s="722"/>
    </row>
    <row r="13" spans="2:143" ht="11.25" customHeight="1" x14ac:dyDescent="0.2">
      <c r="B13" s="675" t="s">
        <v>260</v>
      </c>
      <c r="C13" s="676"/>
      <c r="D13" s="676"/>
      <c r="E13" s="676"/>
      <c r="F13" s="676"/>
      <c r="G13" s="676"/>
      <c r="H13" s="676"/>
      <c r="I13" s="676"/>
      <c r="J13" s="676"/>
      <c r="K13" s="676"/>
      <c r="L13" s="676"/>
      <c r="M13" s="676"/>
      <c r="N13" s="676"/>
      <c r="O13" s="676"/>
      <c r="P13" s="676"/>
      <c r="Q13" s="677"/>
      <c r="R13" s="678" t="s">
        <v>179</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179</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4041583</v>
      </c>
      <c r="BH13" s="679"/>
      <c r="BI13" s="679"/>
      <c r="BJ13" s="679"/>
      <c r="BK13" s="679"/>
      <c r="BL13" s="679"/>
      <c r="BM13" s="679"/>
      <c r="BN13" s="680"/>
      <c r="BO13" s="715">
        <v>44.4</v>
      </c>
      <c r="BP13" s="715"/>
      <c r="BQ13" s="715"/>
      <c r="BR13" s="715"/>
      <c r="BS13" s="684" t="s">
        <v>235</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1295551</v>
      </c>
      <c r="CS13" s="679"/>
      <c r="CT13" s="679"/>
      <c r="CU13" s="679"/>
      <c r="CV13" s="679"/>
      <c r="CW13" s="679"/>
      <c r="CX13" s="679"/>
      <c r="CY13" s="680"/>
      <c r="CZ13" s="715">
        <v>8</v>
      </c>
      <c r="DA13" s="715"/>
      <c r="DB13" s="715"/>
      <c r="DC13" s="715"/>
      <c r="DD13" s="684">
        <v>187015</v>
      </c>
      <c r="DE13" s="679"/>
      <c r="DF13" s="679"/>
      <c r="DG13" s="679"/>
      <c r="DH13" s="679"/>
      <c r="DI13" s="679"/>
      <c r="DJ13" s="679"/>
      <c r="DK13" s="679"/>
      <c r="DL13" s="679"/>
      <c r="DM13" s="679"/>
      <c r="DN13" s="679"/>
      <c r="DO13" s="679"/>
      <c r="DP13" s="680"/>
      <c r="DQ13" s="684">
        <v>1166058</v>
      </c>
      <c r="DR13" s="679"/>
      <c r="DS13" s="679"/>
      <c r="DT13" s="679"/>
      <c r="DU13" s="679"/>
      <c r="DV13" s="679"/>
      <c r="DW13" s="679"/>
      <c r="DX13" s="679"/>
      <c r="DY13" s="679"/>
      <c r="DZ13" s="679"/>
      <c r="EA13" s="679"/>
      <c r="EB13" s="679"/>
      <c r="EC13" s="722"/>
    </row>
    <row r="14" spans="2:143" ht="11.25" customHeight="1" x14ac:dyDescent="0.2">
      <c r="B14" s="675" t="s">
        <v>263</v>
      </c>
      <c r="C14" s="676"/>
      <c r="D14" s="676"/>
      <c r="E14" s="676"/>
      <c r="F14" s="676"/>
      <c r="G14" s="676"/>
      <c r="H14" s="676"/>
      <c r="I14" s="676"/>
      <c r="J14" s="676"/>
      <c r="K14" s="676"/>
      <c r="L14" s="676"/>
      <c r="M14" s="676"/>
      <c r="N14" s="676"/>
      <c r="O14" s="676"/>
      <c r="P14" s="676"/>
      <c r="Q14" s="677"/>
      <c r="R14" s="678">
        <v>29761</v>
      </c>
      <c r="S14" s="679"/>
      <c r="T14" s="679"/>
      <c r="U14" s="679"/>
      <c r="V14" s="679"/>
      <c r="W14" s="679"/>
      <c r="X14" s="679"/>
      <c r="Y14" s="680"/>
      <c r="Z14" s="715">
        <v>0.2</v>
      </c>
      <c r="AA14" s="715"/>
      <c r="AB14" s="715"/>
      <c r="AC14" s="715"/>
      <c r="AD14" s="716">
        <v>29761</v>
      </c>
      <c r="AE14" s="716"/>
      <c r="AF14" s="716"/>
      <c r="AG14" s="716"/>
      <c r="AH14" s="716"/>
      <c r="AI14" s="716"/>
      <c r="AJ14" s="716"/>
      <c r="AK14" s="716"/>
      <c r="AL14" s="681">
        <v>0.3</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116703</v>
      </c>
      <c r="BH14" s="679"/>
      <c r="BI14" s="679"/>
      <c r="BJ14" s="679"/>
      <c r="BK14" s="679"/>
      <c r="BL14" s="679"/>
      <c r="BM14" s="679"/>
      <c r="BN14" s="680"/>
      <c r="BO14" s="715">
        <v>1.3</v>
      </c>
      <c r="BP14" s="715"/>
      <c r="BQ14" s="715"/>
      <c r="BR14" s="715"/>
      <c r="BS14" s="684" t="s">
        <v>235</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534894</v>
      </c>
      <c r="CS14" s="679"/>
      <c r="CT14" s="679"/>
      <c r="CU14" s="679"/>
      <c r="CV14" s="679"/>
      <c r="CW14" s="679"/>
      <c r="CX14" s="679"/>
      <c r="CY14" s="680"/>
      <c r="CZ14" s="715">
        <v>3.3</v>
      </c>
      <c r="DA14" s="715"/>
      <c r="DB14" s="715"/>
      <c r="DC14" s="715"/>
      <c r="DD14" s="684">
        <v>1021</v>
      </c>
      <c r="DE14" s="679"/>
      <c r="DF14" s="679"/>
      <c r="DG14" s="679"/>
      <c r="DH14" s="679"/>
      <c r="DI14" s="679"/>
      <c r="DJ14" s="679"/>
      <c r="DK14" s="679"/>
      <c r="DL14" s="679"/>
      <c r="DM14" s="679"/>
      <c r="DN14" s="679"/>
      <c r="DO14" s="679"/>
      <c r="DP14" s="680"/>
      <c r="DQ14" s="684">
        <v>532505</v>
      </c>
      <c r="DR14" s="679"/>
      <c r="DS14" s="679"/>
      <c r="DT14" s="679"/>
      <c r="DU14" s="679"/>
      <c r="DV14" s="679"/>
      <c r="DW14" s="679"/>
      <c r="DX14" s="679"/>
      <c r="DY14" s="679"/>
      <c r="DZ14" s="679"/>
      <c r="EA14" s="679"/>
      <c r="EB14" s="679"/>
      <c r="EC14" s="722"/>
    </row>
    <row r="15" spans="2:143" ht="11.25" customHeight="1" x14ac:dyDescent="0.2">
      <c r="B15" s="675" t="s">
        <v>266</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235</v>
      </c>
      <c r="AE15" s="716"/>
      <c r="AF15" s="716"/>
      <c r="AG15" s="716"/>
      <c r="AH15" s="716"/>
      <c r="AI15" s="716"/>
      <c r="AJ15" s="716"/>
      <c r="AK15" s="716"/>
      <c r="AL15" s="681" t="s">
        <v>235</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345835</v>
      </c>
      <c r="BH15" s="679"/>
      <c r="BI15" s="679"/>
      <c r="BJ15" s="679"/>
      <c r="BK15" s="679"/>
      <c r="BL15" s="679"/>
      <c r="BM15" s="679"/>
      <c r="BN15" s="680"/>
      <c r="BO15" s="715">
        <v>3.8</v>
      </c>
      <c r="BP15" s="715"/>
      <c r="BQ15" s="715"/>
      <c r="BR15" s="715"/>
      <c r="BS15" s="684" t="s">
        <v>235</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2909576</v>
      </c>
      <c r="CS15" s="679"/>
      <c r="CT15" s="679"/>
      <c r="CU15" s="679"/>
      <c r="CV15" s="679"/>
      <c r="CW15" s="679"/>
      <c r="CX15" s="679"/>
      <c r="CY15" s="680"/>
      <c r="CZ15" s="715">
        <v>18</v>
      </c>
      <c r="DA15" s="715"/>
      <c r="DB15" s="715"/>
      <c r="DC15" s="715"/>
      <c r="DD15" s="684">
        <v>1335444</v>
      </c>
      <c r="DE15" s="679"/>
      <c r="DF15" s="679"/>
      <c r="DG15" s="679"/>
      <c r="DH15" s="679"/>
      <c r="DI15" s="679"/>
      <c r="DJ15" s="679"/>
      <c r="DK15" s="679"/>
      <c r="DL15" s="679"/>
      <c r="DM15" s="679"/>
      <c r="DN15" s="679"/>
      <c r="DO15" s="679"/>
      <c r="DP15" s="680"/>
      <c r="DQ15" s="684">
        <v>1384878</v>
      </c>
      <c r="DR15" s="679"/>
      <c r="DS15" s="679"/>
      <c r="DT15" s="679"/>
      <c r="DU15" s="679"/>
      <c r="DV15" s="679"/>
      <c r="DW15" s="679"/>
      <c r="DX15" s="679"/>
      <c r="DY15" s="679"/>
      <c r="DZ15" s="679"/>
      <c r="EA15" s="679"/>
      <c r="EB15" s="679"/>
      <c r="EC15" s="722"/>
    </row>
    <row r="16" spans="2:143" ht="11.25" customHeight="1" x14ac:dyDescent="0.2">
      <c r="B16" s="675" t="s">
        <v>269</v>
      </c>
      <c r="C16" s="676"/>
      <c r="D16" s="676"/>
      <c r="E16" s="676"/>
      <c r="F16" s="676"/>
      <c r="G16" s="676"/>
      <c r="H16" s="676"/>
      <c r="I16" s="676"/>
      <c r="J16" s="676"/>
      <c r="K16" s="676"/>
      <c r="L16" s="676"/>
      <c r="M16" s="676"/>
      <c r="N16" s="676"/>
      <c r="O16" s="676"/>
      <c r="P16" s="676"/>
      <c r="Q16" s="677"/>
      <c r="R16" s="678">
        <v>9177</v>
      </c>
      <c r="S16" s="679"/>
      <c r="T16" s="679"/>
      <c r="U16" s="679"/>
      <c r="V16" s="679"/>
      <c r="W16" s="679"/>
      <c r="X16" s="679"/>
      <c r="Y16" s="680"/>
      <c r="Z16" s="715">
        <v>0.1</v>
      </c>
      <c r="AA16" s="715"/>
      <c r="AB16" s="715"/>
      <c r="AC16" s="715"/>
      <c r="AD16" s="716">
        <v>9177</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76</v>
      </c>
      <c r="CS16" s="679"/>
      <c r="CT16" s="679"/>
      <c r="CU16" s="679"/>
      <c r="CV16" s="679"/>
      <c r="CW16" s="679"/>
      <c r="CX16" s="679"/>
      <c r="CY16" s="680"/>
      <c r="CZ16" s="715">
        <v>0</v>
      </c>
      <c r="DA16" s="715"/>
      <c r="DB16" s="715"/>
      <c r="DC16" s="715"/>
      <c r="DD16" s="684" t="s">
        <v>235</v>
      </c>
      <c r="DE16" s="679"/>
      <c r="DF16" s="679"/>
      <c r="DG16" s="679"/>
      <c r="DH16" s="679"/>
      <c r="DI16" s="679"/>
      <c r="DJ16" s="679"/>
      <c r="DK16" s="679"/>
      <c r="DL16" s="679"/>
      <c r="DM16" s="679"/>
      <c r="DN16" s="679"/>
      <c r="DO16" s="679"/>
      <c r="DP16" s="680"/>
      <c r="DQ16" s="684">
        <v>76</v>
      </c>
      <c r="DR16" s="679"/>
      <c r="DS16" s="679"/>
      <c r="DT16" s="679"/>
      <c r="DU16" s="679"/>
      <c r="DV16" s="679"/>
      <c r="DW16" s="679"/>
      <c r="DX16" s="679"/>
      <c r="DY16" s="679"/>
      <c r="DZ16" s="679"/>
      <c r="EA16" s="679"/>
      <c r="EB16" s="679"/>
      <c r="EC16" s="722"/>
    </row>
    <row r="17" spans="2:133" ht="11.25" customHeight="1" x14ac:dyDescent="0.2">
      <c r="B17" s="675" t="s">
        <v>272</v>
      </c>
      <c r="C17" s="676"/>
      <c r="D17" s="676"/>
      <c r="E17" s="676"/>
      <c r="F17" s="676"/>
      <c r="G17" s="676"/>
      <c r="H17" s="676"/>
      <c r="I17" s="676"/>
      <c r="J17" s="676"/>
      <c r="K17" s="676"/>
      <c r="L17" s="676"/>
      <c r="M17" s="676"/>
      <c r="N17" s="676"/>
      <c r="O17" s="676"/>
      <c r="P17" s="676"/>
      <c r="Q17" s="677"/>
      <c r="R17" s="678">
        <v>161732</v>
      </c>
      <c r="S17" s="679"/>
      <c r="T17" s="679"/>
      <c r="U17" s="679"/>
      <c r="V17" s="679"/>
      <c r="W17" s="679"/>
      <c r="X17" s="679"/>
      <c r="Y17" s="680"/>
      <c r="Z17" s="715">
        <v>0.9</v>
      </c>
      <c r="AA17" s="715"/>
      <c r="AB17" s="715"/>
      <c r="AC17" s="715"/>
      <c r="AD17" s="716">
        <v>161732</v>
      </c>
      <c r="AE17" s="716"/>
      <c r="AF17" s="716"/>
      <c r="AG17" s="716"/>
      <c r="AH17" s="716"/>
      <c r="AI17" s="716"/>
      <c r="AJ17" s="716"/>
      <c r="AK17" s="716"/>
      <c r="AL17" s="681">
        <v>1.7</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235</v>
      </c>
      <c r="BP17" s="715"/>
      <c r="BQ17" s="715"/>
      <c r="BR17" s="715"/>
      <c r="BS17" s="684" t="s">
        <v>235</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726566</v>
      </c>
      <c r="CS17" s="679"/>
      <c r="CT17" s="679"/>
      <c r="CU17" s="679"/>
      <c r="CV17" s="679"/>
      <c r="CW17" s="679"/>
      <c r="CX17" s="679"/>
      <c r="CY17" s="680"/>
      <c r="CZ17" s="715">
        <v>4.5</v>
      </c>
      <c r="DA17" s="715"/>
      <c r="DB17" s="715"/>
      <c r="DC17" s="715"/>
      <c r="DD17" s="684" t="s">
        <v>179</v>
      </c>
      <c r="DE17" s="679"/>
      <c r="DF17" s="679"/>
      <c r="DG17" s="679"/>
      <c r="DH17" s="679"/>
      <c r="DI17" s="679"/>
      <c r="DJ17" s="679"/>
      <c r="DK17" s="679"/>
      <c r="DL17" s="679"/>
      <c r="DM17" s="679"/>
      <c r="DN17" s="679"/>
      <c r="DO17" s="679"/>
      <c r="DP17" s="680"/>
      <c r="DQ17" s="684">
        <v>726566</v>
      </c>
      <c r="DR17" s="679"/>
      <c r="DS17" s="679"/>
      <c r="DT17" s="679"/>
      <c r="DU17" s="679"/>
      <c r="DV17" s="679"/>
      <c r="DW17" s="679"/>
      <c r="DX17" s="679"/>
      <c r="DY17" s="679"/>
      <c r="DZ17" s="679"/>
      <c r="EA17" s="679"/>
      <c r="EB17" s="679"/>
      <c r="EC17" s="722"/>
    </row>
    <row r="18" spans="2:133" ht="11.25" customHeight="1" x14ac:dyDescent="0.2">
      <c r="B18" s="675" t="s">
        <v>275</v>
      </c>
      <c r="C18" s="676"/>
      <c r="D18" s="676"/>
      <c r="E18" s="676"/>
      <c r="F18" s="676"/>
      <c r="G18" s="676"/>
      <c r="H18" s="676"/>
      <c r="I18" s="676"/>
      <c r="J18" s="676"/>
      <c r="K18" s="676"/>
      <c r="L18" s="676"/>
      <c r="M18" s="676"/>
      <c r="N18" s="676"/>
      <c r="O18" s="676"/>
      <c r="P18" s="676"/>
      <c r="Q18" s="677"/>
      <c r="R18" s="678">
        <v>65887</v>
      </c>
      <c r="S18" s="679"/>
      <c r="T18" s="679"/>
      <c r="U18" s="679"/>
      <c r="V18" s="679"/>
      <c r="W18" s="679"/>
      <c r="X18" s="679"/>
      <c r="Y18" s="680"/>
      <c r="Z18" s="715">
        <v>0.4</v>
      </c>
      <c r="AA18" s="715"/>
      <c r="AB18" s="715"/>
      <c r="AC18" s="715"/>
      <c r="AD18" s="716">
        <v>65887</v>
      </c>
      <c r="AE18" s="716"/>
      <c r="AF18" s="716"/>
      <c r="AG18" s="716"/>
      <c r="AH18" s="716"/>
      <c r="AI18" s="716"/>
      <c r="AJ18" s="716"/>
      <c r="AK18" s="716"/>
      <c r="AL18" s="681">
        <v>0.7</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2">
      <c r="B19" s="675" t="s">
        <v>278</v>
      </c>
      <c r="C19" s="676"/>
      <c r="D19" s="676"/>
      <c r="E19" s="676"/>
      <c r="F19" s="676"/>
      <c r="G19" s="676"/>
      <c r="H19" s="676"/>
      <c r="I19" s="676"/>
      <c r="J19" s="676"/>
      <c r="K19" s="676"/>
      <c r="L19" s="676"/>
      <c r="M19" s="676"/>
      <c r="N19" s="676"/>
      <c r="O19" s="676"/>
      <c r="P19" s="676"/>
      <c r="Q19" s="677"/>
      <c r="R19" s="678">
        <v>4757</v>
      </c>
      <c r="S19" s="679"/>
      <c r="T19" s="679"/>
      <c r="U19" s="679"/>
      <c r="V19" s="679"/>
      <c r="W19" s="679"/>
      <c r="X19" s="679"/>
      <c r="Y19" s="680"/>
      <c r="Z19" s="715">
        <v>0</v>
      </c>
      <c r="AA19" s="715"/>
      <c r="AB19" s="715"/>
      <c r="AC19" s="715"/>
      <c r="AD19" s="716">
        <v>4757</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788314</v>
      </c>
      <c r="BH19" s="679"/>
      <c r="BI19" s="679"/>
      <c r="BJ19" s="679"/>
      <c r="BK19" s="679"/>
      <c r="BL19" s="679"/>
      <c r="BM19" s="679"/>
      <c r="BN19" s="680"/>
      <c r="BO19" s="715">
        <v>8.6999999999999993</v>
      </c>
      <c r="BP19" s="715"/>
      <c r="BQ19" s="715"/>
      <c r="BR19" s="715"/>
      <c r="BS19" s="684" t="s">
        <v>235</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179</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2">
      <c r="B20" s="675" t="s">
        <v>281</v>
      </c>
      <c r="C20" s="676"/>
      <c r="D20" s="676"/>
      <c r="E20" s="676"/>
      <c r="F20" s="676"/>
      <c r="G20" s="676"/>
      <c r="H20" s="676"/>
      <c r="I20" s="676"/>
      <c r="J20" s="676"/>
      <c r="K20" s="676"/>
      <c r="L20" s="676"/>
      <c r="M20" s="676"/>
      <c r="N20" s="676"/>
      <c r="O20" s="676"/>
      <c r="P20" s="676"/>
      <c r="Q20" s="677"/>
      <c r="R20" s="678">
        <v>1176</v>
      </c>
      <c r="S20" s="679"/>
      <c r="T20" s="679"/>
      <c r="U20" s="679"/>
      <c r="V20" s="679"/>
      <c r="W20" s="679"/>
      <c r="X20" s="679"/>
      <c r="Y20" s="680"/>
      <c r="Z20" s="715">
        <v>0</v>
      </c>
      <c r="AA20" s="715"/>
      <c r="AB20" s="715"/>
      <c r="AC20" s="715"/>
      <c r="AD20" s="716">
        <v>1176</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788314</v>
      </c>
      <c r="BH20" s="679"/>
      <c r="BI20" s="679"/>
      <c r="BJ20" s="679"/>
      <c r="BK20" s="679"/>
      <c r="BL20" s="679"/>
      <c r="BM20" s="679"/>
      <c r="BN20" s="680"/>
      <c r="BO20" s="715">
        <v>8.6999999999999993</v>
      </c>
      <c r="BP20" s="715"/>
      <c r="BQ20" s="715"/>
      <c r="BR20" s="715"/>
      <c r="BS20" s="684" t="s">
        <v>235</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16128778</v>
      </c>
      <c r="CS20" s="679"/>
      <c r="CT20" s="679"/>
      <c r="CU20" s="679"/>
      <c r="CV20" s="679"/>
      <c r="CW20" s="679"/>
      <c r="CX20" s="679"/>
      <c r="CY20" s="680"/>
      <c r="CZ20" s="715">
        <v>100</v>
      </c>
      <c r="DA20" s="715"/>
      <c r="DB20" s="715"/>
      <c r="DC20" s="715"/>
      <c r="DD20" s="684">
        <v>2120099</v>
      </c>
      <c r="DE20" s="679"/>
      <c r="DF20" s="679"/>
      <c r="DG20" s="679"/>
      <c r="DH20" s="679"/>
      <c r="DI20" s="679"/>
      <c r="DJ20" s="679"/>
      <c r="DK20" s="679"/>
      <c r="DL20" s="679"/>
      <c r="DM20" s="679"/>
      <c r="DN20" s="679"/>
      <c r="DO20" s="679"/>
      <c r="DP20" s="680"/>
      <c r="DQ20" s="684">
        <v>10748957</v>
      </c>
      <c r="DR20" s="679"/>
      <c r="DS20" s="679"/>
      <c r="DT20" s="679"/>
      <c r="DU20" s="679"/>
      <c r="DV20" s="679"/>
      <c r="DW20" s="679"/>
      <c r="DX20" s="679"/>
      <c r="DY20" s="679"/>
      <c r="DZ20" s="679"/>
      <c r="EA20" s="679"/>
      <c r="EB20" s="679"/>
      <c r="EC20" s="722"/>
    </row>
    <row r="21" spans="2:133" ht="11.25" customHeight="1" x14ac:dyDescent="0.2">
      <c r="B21" s="675" t="s">
        <v>284</v>
      </c>
      <c r="C21" s="676"/>
      <c r="D21" s="676"/>
      <c r="E21" s="676"/>
      <c r="F21" s="676"/>
      <c r="G21" s="676"/>
      <c r="H21" s="676"/>
      <c r="I21" s="676"/>
      <c r="J21" s="676"/>
      <c r="K21" s="676"/>
      <c r="L21" s="676"/>
      <c r="M21" s="676"/>
      <c r="N21" s="676"/>
      <c r="O21" s="676"/>
      <c r="P21" s="676"/>
      <c r="Q21" s="677"/>
      <c r="R21" s="678">
        <v>89912</v>
      </c>
      <c r="S21" s="679"/>
      <c r="T21" s="679"/>
      <c r="U21" s="679"/>
      <c r="V21" s="679"/>
      <c r="W21" s="679"/>
      <c r="X21" s="679"/>
      <c r="Y21" s="680"/>
      <c r="Z21" s="715">
        <v>0.5</v>
      </c>
      <c r="AA21" s="715"/>
      <c r="AB21" s="715"/>
      <c r="AC21" s="715"/>
      <c r="AD21" s="716">
        <v>89912</v>
      </c>
      <c r="AE21" s="716"/>
      <c r="AF21" s="716"/>
      <c r="AG21" s="716"/>
      <c r="AH21" s="716"/>
      <c r="AI21" s="716"/>
      <c r="AJ21" s="716"/>
      <c r="AK21" s="716"/>
      <c r="AL21" s="681">
        <v>0.9</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5" t="s">
        <v>235</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286</v>
      </c>
      <c r="C22" s="676"/>
      <c r="D22" s="676"/>
      <c r="E22" s="676"/>
      <c r="F22" s="676"/>
      <c r="G22" s="676"/>
      <c r="H22" s="676"/>
      <c r="I22" s="676"/>
      <c r="J22" s="676"/>
      <c r="K22" s="676"/>
      <c r="L22" s="676"/>
      <c r="M22" s="676"/>
      <c r="N22" s="676"/>
      <c r="O22" s="676"/>
      <c r="P22" s="676"/>
      <c r="Q22" s="677"/>
      <c r="R22" s="678">
        <v>83122</v>
      </c>
      <c r="S22" s="679"/>
      <c r="T22" s="679"/>
      <c r="U22" s="679"/>
      <c r="V22" s="679"/>
      <c r="W22" s="679"/>
      <c r="X22" s="679"/>
      <c r="Y22" s="680"/>
      <c r="Z22" s="715">
        <v>0.5</v>
      </c>
      <c r="AA22" s="715"/>
      <c r="AB22" s="715"/>
      <c r="AC22" s="715"/>
      <c r="AD22" s="716" t="s">
        <v>235</v>
      </c>
      <c r="AE22" s="716"/>
      <c r="AF22" s="716"/>
      <c r="AG22" s="716"/>
      <c r="AH22" s="716"/>
      <c r="AI22" s="716"/>
      <c r="AJ22" s="716"/>
      <c r="AK22" s="716"/>
      <c r="AL22" s="681" t="s">
        <v>235</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235</v>
      </c>
      <c r="BP22" s="715"/>
      <c r="BQ22" s="715"/>
      <c r="BR22" s="715"/>
      <c r="BS22" s="684" t="s">
        <v>235</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289</v>
      </c>
      <c r="C23" s="676"/>
      <c r="D23" s="676"/>
      <c r="E23" s="676"/>
      <c r="F23" s="676"/>
      <c r="G23" s="676"/>
      <c r="H23" s="676"/>
      <c r="I23" s="676"/>
      <c r="J23" s="676"/>
      <c r="K23" s="676"/>
      <c r="L23" s="676"/>
      <c r="M23" s="676"/>
      <c r="N23" s="676"/>
      <c r="O23" s="676"/>
      <c r="P23" s="676"/>
      <c r="Q23" s="677"/>
      <c r="R23" s="678" t="s">
        <v>235</v>
      </c>
      <c r="S23" s="679"/>
      <c r="T23" s="679"/>
      <c r="U23" s="679"/>
      <c r="V23" s="679"/>
      <c r="W23" s="679"/>
      <c r="X23" s="679"/>
      <c r="Y23" s="680"/>
      <c r="Z23" s="715" t="s">
        <v>235</v>
      </c>
      <c r="AA23" s="715"/>
      <c r="AB23" s="715"/>
      <c r="AC23" s="715"/>
      <c r="AD23" s="716" t="s">
        <v>235</v>
      </c>
      <c r="AE23" s="716"/>
      <c r="AF23" s="716"/>
      <c r="AG23" s="716"/>
      <c r="AH23" s="716"/>
      <c r="AI23" s="716"/>
      <c r="AJ23" s="716"/>
      <c r="AK23" s="716"/>
      <c r="AL23" s="681" t="s">
        <v>235</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v>788314</v>
      </c>
      <c r="BH23" s="679"/>
      <c r="BI23" s="679"/>
      <c r="BJ23" s="679"/>
      <c r="BK23" s="679"/>
      <c r="BL23" s="679"/>
      <c r="BM23" s="679"/>
      <c r="BN23" s="680"/>
      <c r="BO23" s="715">
        <v>8.6999999999999993</v>
      </c>
      <c r="BP23" s="715"/>
      <c r="BQ23" s="715"/>
      <c r="BR23" s="715"/>
      <c r="BS23" s="684" t="s">
        <v>235</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2">
      <c r="B24" s="675" t="s">
        <v>296</v>
      </c>
      <c r="C24" s="676"/>
      <c r="D24" s="676"/>
      <c r="E24" s="676"/>
      <c r="F24" s="676"/>
      <c r="G24" s="676"/>
      <c r="H24" s="676"/>
      <c r="I24" s="676"/>
      <c r="J24" s="676"/>
      <c r="K24" s="676"/>
      <c r="L24" s="676"/>
      <c r="M24" s="676"/>
      <c r="N24" s="676"/>
      <c r="O24" s="676"/>
      <c r="P24" s="676"/>
      <c r="Q24" s="677"/>
      <c r="R24" s="678">
        <v>83122</v>
      </c>
      <c r="S24" s="679"/>
      <c r="T24" s="679"/>
      <c r="U24" s="679"/>
      <c r="V24" s="679"/>
      <c r="W24" s="679"/>
      <c r="X24" s="679"/>
      <c r="Y24" s="680"/>
      <c r="Z24" s="715">
        <v>0.5</v>
      </c>
      <c r="AA24" s="715"/>
      <c r="AB24" s="715"/>
      <c r="AC24" s="715"/>
      <c r="AD24" s="716" t="s">
        <v>235</v>
      </c>
      <c r="AE24" s="716"/>
      <c r="AF24" s="716"/>
      <c r="AG24" s="716"/>
      <c r="AH24" s="716"/>
      <c r="AI24" s="716"/>
      <c r="AJ24" s="716"/>
      <c r="AK24" s="716"/>
      <c r="AL24" s="681" t="s">
        <v>235</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6607804</v>
      </c>
      <c r="CS24" s="734"/>
      <c r="CT24" s="734"/>
      <c r="CU24" s="734"/>
      <c r="CV24" s="734"/>
      <c r="CW24" s="734"/>
      <c r="CX24" s="734"/>
      <c r="CY24" s="777"/>
      <c r="CZ24" s="778">
        <v>41</v>
      </c>
      <c r="DA24" s="749"/>
      <c r="DB24" s="749"/>
      <c r="DC24" s="781"/>
      <c r="DD24" s="776">
        <v>3759309</v>
      </c>
      <c r="DE24" s="734"/>
      <c r="DF24" s="734"/>
      <c r="DG24" s="734"/>
      <c r="DH24" s="734"/>
      <c r="DI24" s="734"/>
      <c r="DJ24" s="734"/>
      <c r="DK24" s="777"/>
      <c r="DL24" s="776">
        <v>3753316</v>
      </c>
      <c r="DM24" s="734"/>
      <c r="DN24" s="734"/>
      <c r="DO24" s="734"/>
      <c r="DP24" s="734"/>
      <c r="DQ24" s="734"/>
      <c r="DR24" s="734"/>
      <c r="DS24" s="734"/>
      <c r="DT24" s="734"/>
      <c r="DU24" s="734"/>
      <c r="DV24" s="777"/>
      <c r="DW24" s="778">
        <v>39.200000000000003</v>
      </c>
      <c r="DX24" s="749"/>
      <c r="DY24" s="749"/>
      <c r="DZ24" s="749"/>
      <c r="EA24" s="749"/>
      <c r="EB24" s="749"/>
      <c r="EC24" s="779"/>
    </row>
    <row r="25" spans="2:133" ht="11.25" customHeight="1" x14ac:dyDescent="0.2">
      <c r="B25" s="675" t="s">
        <v>299</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235</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179</v>
      </c>
      <c r="BH25" s="679"/>
      <c r="BI25" s="679"/>
      <c r="BJ25" s="679"/>
      <c r="BK25" s="679"/>
      <c r="BL25" s="679"/>
      <c r="BM25" s="679"/>
      <c r="BN25" s="680"/>
      <c r="BO25" s="715" t="s">
        <v>179</v>
      </c>
      <c r="BP25" s="715"/>
      <c r="BQ25" s="715"/>
      <c r="BR25" s="715"/>
      <c r="BS25" s="684" t="s">
        <v>235</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1810138</v>
      </c>
      <c r="CS25" s="697"/>
      <c r="CT25" s="697"/>
      <c r="CU25" s="697"/>
      <c r="CV25" s="697"/>
      <c r="CW25" s="697"/>
      <c r="CX25" s="697"/>
      <c r="CY25" s="698"/>
      <c r="CZ25" s="681">
        <v>11.2</v>
      </c>
      <c r="DA25" s="699"/>
      <c r="DB25" s="699"/>
      <c r="DC25" s="700"/>
      <c r="DD25" s="684">
        <v>1600540</v>
      </c>
      <c r="DE25" s="697"/>
      <c r="DF25" s="697"/>
      <c r="DG25" s="697"/>
      <c r="DH25" s="697"/>
      <c r="DI25" s="697"/>
      <c r="DJ25" s="697"/>
      <c r="DK25" s="698"/>
      <c r="DL25" s="684">
        <v>1595399</v>
      </c>
      <c r="DM25" s="697"/>
      <c r="DN25" s="697"/>
      <c r="DO25" s="697"/>
      <c r="DP25" s="697"/>
      <c r="DQ25" s="697"/>
      <c r="DR25" s="697"/>
      <c r="DS25" s="697"/>
      <c r="DT25" s="697"/>
      <c r="DU25" s="697"/>
      <c r="DV25" s="698"/>
      <c r="DW25" s="681">
        <v>16.7</v>
      </c>
      <c r="DX25" s="699"/>
      <c r="DY25" s="699"/>
      <c r="DZ25" s="699"/>
      <c r="EA25" s="699"/>
      <c r="EB25" s="699"/>
      <c r="EC25" s="714"/>
    </row>
    <row r="26" spans="2:133" ht="11.25" customHeight="1" x14ac:dyDescent="0.2">
      <c r="B26" s="675" t="s">
        <v>302</v>
      </c>
      <c r="C26" s="676"/>
      <c r="D26" s="676"/>
      <c r="E26" s="676"/>
      <c r="F26" s="676"/>
      <c r="G26" s="676"/>
      <c r="H26" s="676"/>
      <c r="I26" s="676"/>
      <c r="J26" s="676"/>
      <c r="K26" s="676"/>
      <c r="L26" s="676"/>
      <c r="M26" s="676"/>
      <c r="N26" s="676"/>
      <c r="O26" s="676"/>
      <c r="P26" s="676"/>
      <c r="Q26" s="677"/>
      <c r="R26" s="678">
        <v>10401882</v>
      </c>
      <c r="S26" s="679"/>
      <c r="T26" s="679"/>
      <c r="U26" s="679"/>
      <c r="V26" s="679"/>
      <c r="W26" s="679"/>
      <c r="X26" s="679"/>
      <c r="Y26" s="680"/>
      <c r="Z26" s="715">
        <v>60.8</v>
      </c>
      <c r="AA26" s="715"/>
      <c r="AB26" s="715"/>
      <c r="AC26" s="715"/>
      <c r="AD26" s="716">
        <v>9530446</v>
      </c>
      <c r="AE26" s="716"/>
      <c r="AF26" s="716"/>
      <c r="AG26" s="716"/>
      <c r="AH26" s="716"/>
      <c r="AI26" s="716"/>
      <c r="AJ26" s="716"/>
      <c r="AK26" s="716"/>
      <c r="AL26" s="681">
        <v>99.5</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304</v>
      </c>
      <c r="BP26" s="715"/>
      <c r="BQ26" s="715"/>
      <c r="BR26" s="715"/>
      <c r="BS26" s="684" t="s">
        <v>235</v>
      </c>
      <c r="BT26" s="679"/>
      <c r="BU26" s="679"/>
      <c r="BV26" s="679"/>
      <c r="BW26" s="679"/>
      <c r="BX26" s="679"/>
      <c r="BY26" s="679"/>
      <c r="BZ26" s="679"/>
      <c r="CA26" s="679"/>
      <c r="CB26" s="722"/>
      <c r="CD26" s="711" t="s">
        <v>305</v>
      </c>
      <c r="CE26" s="712"/>
      <c r="CF26" s="712"/>
      <c r="CG26" s="712"/>
      <c r="CH26" s="712"/>
      <c r="CI26" s="712"/>
      <c r="CJ26" s="712"/>
      <c r="CK26" s="712"/>
      <c r="CL26" s="712"/>
      <c r="CM26" s="712"/>
      <c r="CN26" s="712"/>
      <c r="CO26" s="712"/>
      <c r="CP26" s="712"/>
      <c r="CQ26" s="713"/>
      <c r="CR26" s="678">
        <v>1226405</v>
      </c>
      <c r="CS26" s="679"/>
      <c r="CT26" s="679"/>
      <c r="CU26" s="679"/>
      <c r="CV26" s="679"/>
      <c r="CW26" s="679"/>
      <c r="CX26" s="679"/>
      <c r="CY26" s="680"/>
      <c r="CZ26" s="681">
        <v>7.6</v>
      </c>
      <c r="DA26" s="699"/>
      <c r="DB26" s="699"/>
      <c r="DC26" s="700"/>
      <c r="DD26" s="684">
        <v>1039282</v>
      </c>
      <c r="DE26" s="679"/>
      <c r="DF26" s="679"/>
      <c r="DG26" s="679"/>
      <c r="DH26" s="679"/>
      <c r="DI26" s="679"/>
      <c r="DJ26" s="679"/>
      <c r="DK26" s="680"/>
      <c r="DL26" s="684" t="s">
        <v>235</v>
      </c>
      <c r="DM26" s="679"/>
      <c r="DN26" s="679"/>
      <c r="DO26" s="679"/>
      <c r="DP26" s="679"/>
      <c r="DQ26" s="679"/>
      <c r="DR26" s="679"/>
      <c r="DS26" s="679"/>
      <c r="DT26" s="679"/>
      <c r="DU26" s="679"/>
      <c r="DV26" s="680"/>
      <c r="DW26" s="681" t="s">
        <v>179</v>
      </c>
      <c r="DX26" s="699"/>
      <c r="DY26" s="699"/>
      <c r="DZ26" s="699"/>
      <c r="EA26" s="699"/>
      <c r="EB26" s="699"/>
      <c r="EC26" s="714"/>
    </row>
    <row r="27" spans="2:133" ht="11.25" customHeight="1" x14ac:dyDescent="0.2">
      <c r="B27" s="675" t="s">
        <v>306</v>
      </c>
      <c r="C27" s="676"/>
      <c r="D27" s="676"/>
      <c r="E27" s="676"/>
      <c r="F27" s="676"/>
      <c r="G27" s="676"/>
      <c r="H27" s="676"/>
      <c r="I27" s="676"/>
      <c r="J27" s="676"/>
      <c r="K27" s="676"/>
      <c r="L27" s="676"/>
      <c r="M27" s="676"/>
      <c r="N27" s="676"/>
      <c r="O27" s="676"/>
      <c r="P27" s="676"/>
      <c r="Q27" s="677"/>
      <c r="R27" s="678">
        <v>6544</v>
      </c>
      <c r="S27" s="679"/>
      <c r="T27" s="679"/>
      <c r="U27" s="679"/>
      <c r="V27" s="679"/>
      <c r="W27" s="679"/>
      <c r="X27" s="679"/>
      <c r="Y27" s="680"/>
      <c r="Z27" s="715">
        <v>0</v>
      </c>
      <c r="AA27" s="715"/>
      <c r="AB27" s="715"/>
      <c r="AC27" s="715"/>
      <c r="AD27" s="716">
        <v>6544</v>
      </c>
      <c r="AE27" s="716"/>
      <c r="AF27" s="716"/>
      <c r="AG27" s="716"/>
      <c r="AH27" s="716"/>
      <c r="AI27" s="716"/>
      <c r="AJ27" s="716"/>
      <c r="AK27" s="716"/>
      <c r="AL27" s="681">
        <v>0.1</v>
      </c>
      <c r="AM27" s="682"/>
      <c r="AN27" s="682"/>
      <c r="AO27" s="717"/>
      <c r="AP27" s="675" t="s">
        <v>307</v>
      </c>
      <c r="AQ27" s="676"/>
      <c r="AR27" s="676"/>
      <c r="AS27" s="676"/>
      <c r="AT27" s="676"/>
      <c r="AU27" s="676"/>
      <c r="AV27" s="676"/>
      <c r="AW27" s="676"/>
      <c r="AX27" s="676"/>
      <c r="AY27" s="676"/>
      <c r="AZ27" s="676"/>
      <c r="BA27" s="676"/>
      <c r="BB27" s="676"/>
      <c r="BC27" s="676"/>
      <c r="BD27" s="676"/>
      <c r="BE27" s="676"/>
      <c r="BF27" s="677"/>
      <c r="BG27" s="678">
        <v>9106826</v>
      </c>
      <c r="BH27" s="679"/>
      <c r="BI27" s="679"/>
      <c r="BJ27" s="679"/>
      <c r="BK27" s="679"/>
      <c r="BL27" s="679"/>
      <c r="BM27" s="679"/>
      <c r="BN27" s="680"/>
      <c r="BO27" s="715">
        <v>100</v>
      </c>
      <c r="BP27" s="715"/>
      <c r="BQ27" s="715"/>
      <c r="BR27" s="715"/>
      <c r="BS27" s="684" t="s">
        <v>179</v>
      </c>
      <c r="BT27" s="679"/>
      <c r="BU27" s="679"/>
      <c r="BV27" s="679"/>
      <c r="BW27" s="679"/>
      <c r="BX27" s="679"/>
      <c r="BY27" s="679"/>
      <c r="BZ27" s="679"/>
      <c r="CA27" s="679"/>
      <c r="CB27" s="722"/>
      <c r="CD27" s="711" t="s">
        <v>308</v>
      </c>
      <c r="CE27" s="712"/>
      <c r="CF27" s="712"/>
      <c r="CG27" s="712"/>
      <c r="CH27" s="712"/>
      <c r="CI27" s="712"/>
      <c r="CJ27" s="712"/>
      <c r="CK27" s="712"/>
      <c r="CL27" s="712"/>
      <c r="CM27" s="712"/>
      <c r="CN27" s="712"/>
      <c r="CO27" s="712"/>
      <c r="CP27" s="712"/>
      <c r="CQ27" s="713"/>
      <c r="CR27" s="678">
        <v>4071100</v>
      </c>
      <c r="CS27" s="697"/>
      <c r="CT27" s="697"/>
      <c r="CU27" s="697"/>
      <c r="CV27" s="697"/>
      <c r="CW27" s="697"/>
      <c r="CX27" s="697"/>
      <c r="CY27" s="698"/>
      <c r="CZ27" s="681">
        <v>25.2</v>
      </c>
      <c r="DA27" s="699"/>
      <c r="DB27" s="699"/>
      <c r="DC27" s="700"/>
      <c r="DD27" s="684">
        <v>1432203</v>
      </c>
      <c r="DE27" s="697"/>
      <c r="DF27" s="697"/>
      <c r="DG27" s="697"/>
      <c r="DH27" s="697"/>
      <c r="DI27" s="697"/>
      <c r="DJ27" s="697"/>
      <c r="DK27" s="698"/>
      <c r="DL27" s="684">
        <v>1431351</v>
      </c>
      <c r="DM27" s="697"/>
      <c r="DN27" s="697"/>
      <c r="DO27" s="697"/>
      <c r="DP27" s="697"/>
      <c r="DQ27" s="697"/>
      <c r="DR27" s="697"/>
      <c r="DS27" s="697"/>
      <c r="DT27" s="697"/>
      <c r="DU27" s="697"/>
      <c r="DV27" s="698"/>
      <c r="DW27" s="681">
        <v>14.9</v>
      </c>
      <c r="DX27" s="699"/>
      <c r="DY27" s="699"/>
      <c r="DZ27" s="699"/>
      <c r="EA27" s="699"/>
      <c r="EB27" s="699"/>
      <c r="EC27" s="714"/>
    </row>
    <row r="28" spans="2:133" ht="11.25" customHeight="1" x14ac:dyDescent="0.2">
      <c r="B28" s="675" t="s">
        <v>309</v>
      </c>
      <c r="C28" s="676"/>
      <c r="D28" s="676"/>
      <c r="E28" s="676"/>
      <c r="F28" s="676"/>
      <c r="G28" s="676"/>
      <c r="H28" s="676"/>
      <c r="I28" s="676"/>
      <c r="J28" s="676"/>
      <c r="K28" s="676"/>
      <c r="L28" s="676"/>
      <c r="M28" s="676"/>
      <c r="N28" s="676"/>
      <c r="O28" s="676"/>
      <c r="P28" s="676"/>
      <c r="Q28" s="677"/>
      <c r="R28" s="678">
        <v>11238</v>
      </c>
      <c r="S28" s="679"/>
      <c r="T28" s="679"/>
      <c r="U28" s="679"/>
      <c r="V28" s="679"/>
      <c r="W28" s="679"/>
      <c r="X28" s="679"/>
      <c r="Y28" s="680"/>
      <c r="Z28" s="715">
        <v>0.1</v>
      </c>
      <c r="AA28" s="715"/>
      <c r="AB28" s="715"/>
      <c r="AC28" s="715"/>
      <c r="AD28" s="716">
        <v>165</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310</v>
      </c>
      <c r="CE28" s="712"/>
      <c r="CF28" s="712"/>
      <c r="CG28" s="712"/>
      <c r="CH28" s="712"/>
      <c r="CI28" s="712"/>
      <c r="CJ28" s="712"/>
      <c r="CK28" s="712"/>
      <c r="CL28" s="712"/>
      <c r="CM28" s="712"/>
      <c r="CN28" s="712"/>
      <c r="CO28" s="712"/>
      <c r="CP28" s="712"/>
      <c r="CQ28" s="713"/>
      <c r="CR28" s="678">
        <v>726566</v>
      </c>
      <c r="CS28" s="679"/>
      <c r="CT28" s="679"/>
      <c r="CU28" s="679"/>
      <c r="CV28" s="679"/>
      <c r="CW28" s="679"/>
      <c r="CX28" s="679"/>
      <c r="CY28" s="680"/>
      <c r="CZ28" s="681">
        <v>4.5</v>
      </c>
      <c r="DA28" s="699"/>
      <c r="DB28" s="699"/>
      <c r="DC28" s="700"/>
      <c r="DD28" s="684">
        <v>726566</v>
      </c>
      <c r="DE28" s="679"/>
      <c r="DF28" s="679"/>
      <c r="DG28" s="679"/>
      <c r="DH28" s="679"/>
      <c r="DI28" s="679"/>
      <c r="DJ28" s="679"/>
      <c r="DK28" s="680"/>
      <c r="DL28" s="684">
        <v>726566</v>
      </c>
      <c r="DM28" s="679"/>
      <c r="DN28" s="679"/>
      <c r="DO28" s="679"/>
      <c r="DP28" s="679"/>
      <c r="DQ28" s="679"/>
      <c r="DR28" s="679"/>
      <c r="DS28" s="679"/>
      <c r="DT28" s="679"/>
      <c r="DU28" s="679"/>
      <c r="DV28" s="680"/>
      <c r="DW28" s="681">
        <v>7.6</v>
      </c>
      <c r="DX28" s="699"/>
      <c r="DY28" s="699"/>
      <c r="DZ28" s="699"/>
      <c r="EA28" s="699"/>
      <c r="EB28" s="699"/>
      <c r="EC28" s="714"/>
    </row>
    <row r="29" spans="2:133" ht="11.25" customHeight="1" x14ac:dyDescent="0.2">
      <c r="B29" s="675" t="s">
        <v>311</v>
      </c>
      <c r="C29" s="676"/>
      <c r="D29" s="676"/>
      <c r="E29" s="676"/>
      <c r="F29" s="676"/>
      <c r="G29" s="676"/>
      <c r="H29" s="676"/>
      <c r="I29" s="676"/>
      <c r="J29" s="676"/>
      <c r="K29" s="676"/>
      <c r="L29" s="676"/>
      <c r="M29" s="676"/>
      <c r="N29" s="676"/>
      <c r="O29" s="676"/>
      <c r="P29" s="676"/>
      <c r="Q29" s="677"/>
      <c r="R29" s="678">
        <v>218321</v>
      </c>
      <c r="S29" s="679"/>
      <c r="T29" s="679"/>
      <c r="U29" s="679"/>
      <c r="V29" s="679"/>
      <c r="W29" s="679"/>
      <c r="X29" s="679"/>
      <c r="Y29" s="680"/>
      <c r="Z29" s="715">
        <v>1.3</v>
      </c>
      <c r="AA29" s="715"/>
      <c r="AB29" s="715"/>
      <c r="AC29" s="715"/>
      <c r="AD29" s="716">
        <v>31344</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312</v>
      </c>
      <c r="CE29" s="764"/>
      <c r="CF29" s="711" t="s">
        <v>313</v>
      </c>
      <c r="CG29" s="712"/>
      <c r="CH29" s="712"/>
      <c r="CI29" s="712"/>
      <c r="CJ29" s="712"/>
      <c r="CK29" s="712"/>
      <c r="CL29" s="712"/>
      <c r="CM29" s="712"/>
      <c r="CN29" s="712"/>
      <c r="CO29" s="712"/>
      <c r="CP29" s="712"/>
      <c r="CQ29" s="713"/>
      <c r="CR29" s="678">
        <v>726566</v>
      </c>
      <c r="CS29" s="697"/>
      <c r="CT29" s="697"/>
      <c r="CU29" s="697"/>
      <c r="CV29" s="697"/>
      <c r="CW29" s="697"/>
      <c r="CX29" s="697"/>
      <c r="CY29" s="698"/>
      <c r="CZ29" s="681">
        <v>4.5</v>
      </c>
      <c r="DA29" s="699"/>
      <c r="DB29" s="699"/>
      <c r="DC29" s="700"/>
      <c r="DD29" s="684">
        <v>726566</v>
      </c>
      <c r="DE29" s="697"/>
      <c r="DF29" s="697"/>
      <c r="DG29" s="697"/>
      <c r="DH29" s="697"/>
      <c r="DI29" s="697"/>
      <c r="DJ29" s="697"/>
      <c r="DK29" s="698"/>
      <c r="DL29" s="684">
        <v>726566</v>
      </c>
      <c r="DM29" s="697"/>
      <c r="DN29" s="697"/>
      <c r="DO29" s="697"/>
      <c r="DP29" s="697"/>
      <c r="DQ29" s="697"/>
      <c r="DR29" s="697"/>
      <c r="DS29" s="697"/>
      <c r="DT29" s="697"/>
      <c r="DU29" s="697"/>
      <c r="DV29" s="698"/>
      <c r="DW29" s="681">
        <v>7.6</v>
      </c>
      <c r="DX29" s="699"/>
      <c r="DY29" s="699"/>
      <c r="DZ29" s="699"/>
      <c r="EA29" s="699"/>
      <c r="EB29" s="699"/>
      <c r="EC29" s="714"/>
    </row>
    <row r="30" spans="2:133" ht="11.25" customHeight="1" x14ac:dyDescent="0.2">
      <c r="B30" s="675" t="s">
        <v>314</v>
      </c>
      <c r="C30" s="676"/>
      <c r="D30" s="676"/>
      <c r="E30" s="676"/>
      <c r="F30" s="676"/>
      <c r="G30" s="676"/>
      <c r="H30" s="676"/>
      <c r="I30" s="676"/>
      <c r="J30" s="676"/>
      <c r="K30" s="676"/>
      <c r="L30" s="676"/>
      <c r="M30" s="676"/>
      <c r="N30" s="676"/>
      <c r="O30" s="676"/>
      <c r="P30" s="676"/>
      <c r="Q30" s="677"/>
      <c r="R30" s="678">
        <v>59373</v>
      </c>
      <c r="S30" s="679"/>
      <c r="T30" s="679"/>
      <c r="U30" s="679"/>
      <c r="V30" s="679"/>
      <c r="W30" s="679"/>
      <c r="X30" s="679"/>
      <c r="Y30" s="680"/>
      <c r="Z30" s="715">
        <v>0.3</v>
      </c>
      <c r="AA30" s="715"/>
      <c r="AB30" s="715"/>
      <c r="AC30" s="715"/>
      <c r="AD30" s="716" t="s">
        <v>235</v>
      </c>
      <c r="AE30" s="716"/>
      <c r="AF30" s="716"/>
      <c r="AG30" s="716"/>
      <c r="AH30" s="716"/>
      <c r="AI30" s="716"/>
      <c r="AJ30" s="716"/>
      <c r="AK30" s="716"/>
      <c r="AL30" s="681" t="s">
        <v>179</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315</v>
      </c>
      <c r="BH30" s="752"/>
      <c r="BI30" s="752"/>
      <c r="BJ30" s="752"/>
      <c r="BK30" s="752"/>
      <c r="BL30" s="752"/>
      <c r="BM30" s="752"/>
      <c r="BN30" s="752"/>
      <c r="BO30" s="752"/>
      <c r="BP30" s="752"/>
      <c r="BQ30" s="753"/>
      <c r="BR30" s="739" t="s">
        <v>316</v>
      </c>
      <c r="BS30" s="752"/>
      <c r="BT30" s="752"/>
      <c r="BU30" s="752"/>
      <c r="BV30" s="752"/>
      <c r="BW30" s="752"/>
      <c r="BX30" s="752"/>
      <c r="BY30" s="752"/>
      <c r="BZ30" s="752"/>
      <c r="CA30" s="752"/>
      <c r="CB30" s="753"/>
      <c r="CD30" s="765"/>
      <c r="CE30" s="766"/>
      <c r="CF30" s="711" t="s">
        <v>317</v>
      </c>
      <c r="CG30" s="712"/>
      <c r="CH30" s="712"/>
      <c r="CI30" s="712"/>
      <c r="CJ30" s="712"/>
      <c r="CK30" s="712"/>
      <c r="CL30" s="712"/>
      <c r="CM30" s="712"/>
      <c r="CN30" s="712"/>
      <c r="CO30" s="712"/>
      <c r="CP30" s="712"/>
      <c r="CQ30" s="713"/>
      <c r="CR30" s="678">
        <v>676889</v>
      </c>
      <c r="CS30" s="679"/>
      <c r="CT30" s="679"/>
      <c r="CU30" s="679"/>
      <c r="CV30" s="679"/>
      <c r="CW30" s="679"/>
      <c r="CX30" s="679"/>
      <c r="CY30" s="680"/>
      <c r="CZ30" s="681">
        <v>4.2</v>
      </c>
      <c r="DA30" s="699"/>
      <c r="DB30" s="699"/>
      <c r="DC30" s="700"/>
      <c r="DD30" s="684">
        <v>676889</v>
      </c>
      <c r="DE30" s="679"/>
      <c r="DF30" s="679"/>
      <c r="DG30" s="679"/>
      <c r="DH30" s="679"/>
      <c r="DI30" s="679"/>
      <c r="DJ30" s="679"/>
      <c r="DK30" s="680"/>
      <c r="DL30" s="684">
        <v>676889</v>
      </c>
      <c r="DM30" s="679"/>
      <c r="DN30" s="679"/>
      <c r="DO30" s="679"/>
      <c r="DP30" s="679"/>
      <c r="DQ30" s="679"/>
      <c r="DR30" s="679"/>
      <c r="DS30" s="679"/>
      <c r="DT30" s="679"/>
      <c r="DU30" s="679"/>
      <c r="DV30" s="680"/>
      <c r="DW30" s="681">
        <v>7.1</v>
      </c>
      <c r="DX30" s="699"/>
      <c r="DY30" s="699"/>
      <c r="DZ30" s="699"/>
      <c r="EA30" s="699"/>
      <c r="EB30" s="699"/>
      <c r="EC30" s="714"/>
    </row>
    <row r="31" spans="2:133" ht="11.25" customHeight="1" x14ac:dyDescent="0.2">
      <c r="B31" s="675" t="s">
        <v>318</v>
      </c>
      <c r="C31" s="676"/>
      <c r="D31" s="676"/>
      <c r="E31" s="676"/>
      <c r="F31" s="676"/>
      <c r="G31" s="676"/>
      <c r="H31" s="676"/>
      <c r="I31" s="676"/>
      <c r="J31" s="676"/>
      <c r="K31" s="676"/>
      <c r="L31" s="676"/>
      <c r="M31" s="676"/>
      <c r="N31" s="676"/>
      <c r="O31" s="676"/>
      <c r="P31" s="676"/>
      <c r="Q31" s="677"/>
      <c r="R31" s="678">
        <v>2219204</v>
      </c>
      <c r="S31" s="679"/>
      <c r="T31" s="679"/>
      <c r="U31" s="679"/>
      <c r="V31" s="679"/>
      <c r="W31" s="679"/>
      <c r="X31" s="679"/>
      <c r="Y31" s="680"/>
      <c r="Z31" s="715">
        <v>13</v>
      </c>
      <c r="AA31" s="715"/>
      <c r="AB31" s="715"/>
      <c r="AC31" s="715"/>
      <c r="AD31" s="716" t="s">
        <v>179</v>
      </c>
      <c r="AE31" s="716"/>
      <c r="AF31" s="716"/>
      <c r="AG31" s="716"/>
      <c r="AH31" s="716"/>
      <c r="AI31" s="716"/>
      <c r="AJ31" s="716"/>
      <c r="AK31" s="716"/>
      <c r="AL31" s="681" t="s">
        <v>235</v>
      </c>
      <c r="AM31" s="682"/>
      <c r="AN31" s="682"/>
      <c r="AO31" s="717"/>
      <c r="AP31" s="754" t="s">
        <v>319</v>
      </c>
      <c r="AQ31" s="755"/>
      <c r="AR31" s="755"/>
      <c r="AS31" s="755"/>
      <c r="AT31" s="760" t="s">
        <v>320</v>
      </c>
      <c r="AU31" s="231"/>
      <c r="AV31" s="231"/>
      <c r="AW31" s="231"/>
      <c r="AX31" s="744" t="s">
        <v>193</v>
      </c>
      <c r="AY31" s="745"/>
      <c r="AZ31" s="745"/>
      <c r="BA31" s="745"/>
      <c r="BB31" s="745"/>
      <c r="BC31" s="745"/>
      <c r="BD31" s="745"/>
      <c r="BE31" s="745"/>
      <c r="BF31" s="746"/>
      <c r="BG31" s="747">
        <v>99</v>
      </c>
      <c r="BH31" s="748"/>
      <c r="BI31" s="748"/>
      <c r="BJ31" s="748"/>
      <c r="BK31" s="748"/>
      <c r="BL31" s="748"/>
      <c r="BM31" s="749">
        <v>97.6</v>
      </c>
      <c r="BN31" s="748"/>
      <c r="BO31" s="748"/>
      <c r="BP31" s="748"/>
      <c r="BQ31" s="750"/>
      <c r="BR31" s="747">
        <v>99</v>
      </c>
      <c r="BS31" s="748"/>
      <c r="BT31" s="748"/>
      <c r="BU31" s="748"/>
      <c r="BV31" s="748"/>
      <c r="BW31" s="748"/>
      <c r="BX31" s="749">
        <v>97.5</v>
      </c>
      <c r="BY31" s="748"/>
      <c r="BZ31" s="748"/>
      <c r="CA31" s="748"/>
      <c r="CB31" s="750"/>
      <c r="CD31" s="765"/>
      <c r="CE31" s="766"/>
      <c r="CF31" s="711" t="s">
        <v>321</v>
      </c>
      <c r="CG31" s="712"/>
      <c r="CH31" s="712"/>
      <c r="CI31" s="712"/>
      <c r="CJ31" s="712"/>
      <c r="CK31" s="712"/>
      <c r="CL31" s="712"/>
      <c r="CM31" s="712"/>
      <c r="CN31" s="712"/>
      <c r="CO31" s="712"/>
      <c r="CP31" s="712"/>
      <c r="CQ31" s="713"/>
      <c r="CR31" s="678">
        <v>49677</v>
      </c>
      <c r="CS31" s="697"/>
      <c r="CT31" s="697"/>
      <c r="CU31" s="697"/>
      <c r="CV31" s="697"/>
      <c r="CW31" s="697"/>
      <c r="CX31" s="697"/>
      <c r="CY31" s="698"/>
      <c r="CZ31" s="681">
        <v>0.3</v>
      </c>
      <c r="DA31" s="699"/>
      <c r="DB31" s="699"/>
      <c r="DC31" s="700"/>
      <c r="DD31" s="684">
        <v>49677</v>
      </c>
      <c r="DE31" s="697"/>
      <c r="DF31" s="697"/>
      <c r="DG31" s="697"/>
      <c r="DH31" s="697"/>
      <c r="DI31" s="697"/>
      <c r="DJ31" s="697"/>
      <c r="DK31" s="698"/>
      <c r="DL31" s="684">
        <v>49677</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9" t="s">
        <v>322</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179</v>
      </c>
      <c r="AA32" s="715"/>
      <c r="AB32" s="715"/>
      <c r="AC32" s="715"/>
      <c r="AD32" s="716" t="s">
        <v>235</v>
      </c>
      <c r="AE32" s="716"/>
      <c r="AF32" s="716"/>
      <c r="AG32" s="716"/>
      <c r="AH32" s="716"/>
      <c r="AI32" s="716"/>
      <c r="AJ32" s="716"/>
      <c r="AK32" s="716"/>
      <c r="AL32" s="681" t="s">
        <v>235</v>
      </c>
      <c r="AM32" s="682"/>
      <c r="AN32" s="682"/>
      <c r="AO32" s="717"/>
      <c r="AP32" s="756"/>
      <c r="AQ32" s="757"/>
      <c r="AR32" s="757"/>
      <c r="AS32" s="757"/>
      <c r="AT32" s="761"/>
      <c r="AU32" s="230" t="s">
        <v>323</v>
      </c>
      <c r="AV32" s="230"/>
      <c r="AW32" s="230"/>
      <c r="AX32" s="675" t="s">
        <v>324</v>
      </c>
      <c r="AY32" s="676"/>
      <c r="AZ32" s="676"/>
      <c r="BA32" s="676"/>
      <c r="BB32" s="676"/>
      <c r="BC32" s="676"/>
      <c r="BD32" s="676"/>
      <c r="BE32" s="676"/>
      <c r="BF32" s="677"/>
      <c r="BG32" s="751">
        <v>98.4</v>
      </c>
      <c r="BH32" s="697"/>
      <c r="BI32" s="697"/>
      <c r="BJ32" s="697"/>
      <c r="BK32" s="697"/>
      <c r="BL32" s="697"/>
      <c r="BM32" s="682">
        <v>95.5</v>
      </c>
      <c r="BN32" s="743"/>
      <c r="BO32" s="743"/>
      <c r="BP32" s="743"/>
      <c r="BQ32" s="721"/>
      <c r="BR32" s="751">
        <v>98.4</v>
      </c>
      <c r="BS32" s="697"/>
      <c r="BT32" s="697"/>
      <c r="BU32" s="697"/>
      <c r="BV32" s="697"/>
      <c r="BW32" s="697"/>
      <c r="BX32" s="682">
        <v>95.8</v>
      </c>
      <c r="BY32" s="743"/>
      <c r="BZ32" s="743"/>
      <c r="CA32" s="743"/>
      <c r="CB32" s="721"/>
      <c r="CD32" s="767"/>
      <c r="CE32" s="768"/>
      <c r="CF32" s="711" t="s">
        <v>325</v>
      </c>
      <c r="CG32" s="712"/>
      <c r="CH32" s="712"/>
      <c r="CI32" s="712"/>
      <c r="CJ32" s="712"/>
      <c r="CK32" s="712"/>
      <c r="CL32" s="712"/>
      <c r="CM32" s="712"/>
      <c r="CN32" s="712"/>
      <c r="CO32" s="712"/>
      <c r="CP32" s="712"/>
      <c r="CQ32" s="713"/>
      <c r="CR32" s="678" t="s">
        <v>235</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179</v>
      </c>
      <c r="DM32" s="679"/>
      <c r="DN32" s="679"/>
      <c r="DO32" s="679"/>
      <c r="DP32" s="679"/>
      <c r="DQ32" s="679"/>
      <c r="DR32" s="679"/>
      <c r="DS32" s="679"/>
      <c r="DT32" s="679"/>
      <c r="DU32" s="679"/>
      <c r="DV32" s="680"/>
      <c r="DW32" s="681" t="s">
        <v>235</v>
      </c>
      <c r="DX32" s="699"/>
      <c r="DY32" s="699"/>
      <c r="DZ32" s="699"/>
      <c r="EA32" s="699"/>
      <c r="EB32" s="699"/>
      <c r="EC32" s="714"/>
    </row>
    <row r="33" spans="2:133" ht="11.25" customHeight="1" x14ac:dyDescent="0.2">
      <c r="B33" s="675" t="s">
        <v>326</v>
      </c>
      <c r="C33" s="676"/>
      <c r="D33" s="676"/>
      <c r="E33" s="676"/>
      <c r="F33" s="676"/>
      <c r="G33" s="676"/>
      <c r="H33" s="676"/>
      <c r="I33" s="676"/>
      <c r="J33" s="676"/>
      <c r="K33" s="676"/>
      <c r="L33" s="676"/>
      <c r="M33" s="676"/>
      <c r="N33" s="676"/>
      <c r="O33" s="676"/>
      <c r="P33" s="676"/>
      <c r="Q33" s="677"/>
      <c r="R33" s="678">
        <v>1070990</v>
      </c>
      <c r="S33" s="679"/>
      <c r="T33" s="679"/>
      <c r="U33" s="679"/>
      <c r="V33" s="679"/>
      <c r="W33" s="679"/>
      <c r="X33" s="679"/>
      <c r="Y33" s="680"/>
      <c r="Z33" s="715">
        <v>6.3</v>
      </c>
      <c r="AA33" s="715"/>
      <c r="AB33" s="715"/>
      <c r="AC33" s="715"/>
      <c r="AD33" s="716" t="s">
        <v>304</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327</v>
      </c>
      <c r="AY33" s="660"/>
      <c r="AZ33" s="660"/>
      <c r="BA33" s="660"/>
      <c r="BB33" s="660"/>
      <c r="BC33" s="660"/>
      <c r="BD33" s="660"/>
      <c r="BE33" s="660"/>
      <c r="BF33" s="661"/>
      <c r="BG33" s="742">
        <v>99.4</v>
      </c>
      <c r="BH33" s="663"/>
      <c r="BI33" s="663"/>
      <c r="BJ33" s="663"/>
      <c r="BK33" s="663"/>
      <c r="BL33" s="663"/>
      <c r="BM33" s="706">
        <v>99.1</v>
      </c>
      <c r="BN33" s="663"/>
      <c r="BO33" s="663"/>
      <c r="BP33" s="663"/>
      <c r="BQ33" s="727"/>
      <c r="BR33" s="742">
        <v>99.4</v>
      </c>
      <c r="BS33" s="663"/>
      <c r="BT33" s="663"/>
      <c r="BU33" s="663"/>
      <c r="BV33" s="663"/>
      <c r="BW33" s="663"/>
      <c r="BX33" s="706">
        <v>98.9</v>
      </c>
      <c r="BY33" s="663"/>
      <c r="BZ33" s="663"/>
      <c r="CA33" s="663"/>
      <c r="CB33" s="727"/>
      <c r="CD33" s="711" t="s">
        <v>328</v>
      </c>
      <c r="CE33" s="712"/>
      <c r="CF33" s="712"/>
      <c r="CG33" s="712"/>
      <c r="CH33" s="712"/>
      <c r="CI33" s="712"/>
      <c r="CJ33" s="712"/>
      <c r="CK33" s="712"/>
      <c r="CL33" s="712"/>
      <c r="CM33" s="712"/>
      <c r="CN33" s="712"/>
      <c r="CO33" s="712"/>
      <c r="CP33" s="712"/>
      <c r="CQ33" s="713"/>
      <c r="CR33" s="678">
        <v>7400799</v>
      </c>
      <c r="CS33" s="697"/>
      <c r="CT33" s="697"/>
      <c r="CU33" s="697"/>
      <c r="CV33" s="697"/>
      <c r="CW33" s="697"/>
      <c r="CX33" s="697"/>
      <c r="CY33" s="698"/>
      <c r="CZ33" s="681">
        <v>45.9</v>
      </c>
      <c r="DA33" s="699"/>
      <c r="DB33" s="699"/>
      <c r="DC33" s="700"/>
      <c r="DD33" s="684">
        <v>6355440</v>
      </c>
      <c r="DE33" s="697"/>
      <c r="DF33" s="697"/>
      <c r="DG33" s="697"/>
      <c r="DH33" s="697"/>
      <c r="DI33" s="697"/>
      <c r="DJ33" s="697"/>
      <c r="DK33" s="698"/>
      <c r="DL33" s="684">
        <v>5182468</v>
      </c>
      <c r="DM33" s="697"/>
      <c r="DN33" s="697"/>
      <c r="DO33" s="697"/>
      <c r="DP33" s="697"/>
      <c r="DQ33" s="697"/>
      <c r="DR33" s="697"/>
      <c r="DS33" s="697"/>
      <c r="DT33" s="697"/>
      <c r="DU33" s="697"/>
      <c r="DV33" s="698"/>
      <c r="DW33" s="681">
        <v>54.1</v>
      </c>
      <c r="DX33" s="699"/>
      <c r="DY33" s="699"/>
      <c r="DZ33" s="699"/>
      <c r="EA33" s="699"/>
      <c r="EB33" s="699"/>
      <c r="EC33" s="714"/>
    </row>
    <row r="34" spans="2:133" ht="11.25" customHeight="1" x14ac:dyDescent="0.2">
      <c r="B34" s="675" t="s">
        <v>329</v>
      </c>
      <c r="C34" s="676"/>
      <c r="D34" s="676"/>
      <c r="E34" s="676"/>
      <c r="F34" s="676"/>
      <c r="G34" s="676"/>
      <c r="H34" s="676"/>
      <c r="I34" s="676"/>
      <c r="J34" s="676"/>
      <c r="K34" s="676"/>
      <c r="L34" s="676"/>
      <c r="M34" s="676"/>
      <c r="N34" s="676"/>
      <c r="O34" s="676"/>
      <c r="P34" s="676"/>
      <c r="Q34" s="677"/>
      <c r="R34" s="678">
        <v>51794</v>
      </c>
      <c r="S34" s="679"/>
      <c r="T34" s="679"/>
      <c r="U34" s="679"/>
      <c r="V34" s="679"/>
      <c r="W34" s="679"/>
      <c r="X34" s="679"/>
      <c r="Y34" s="680"/>
      <c r="Z34" s="715">
        <v>0.3</v>
      </c>
      <c r="AA34" s="715"/>
      <c r="AB34" s="715"/>
      <c r="AC34" s="715"/>
      <c r="AD34" s="716">
        <v>6329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330</v>
      </c>
      <c r="CE34" s="712"/>
      <c r="CF34" s="712"/>
      <c r="CG34" s="712"/>
      <c r="CH34" s="712"/>
      <c r="CI34" s="712"/>
      <c r="CJ34" s="712"/>
      <c r="CK34" s="712"/>
      <c r="CL34" s="712"/>
      <c r="CM34" s="712"/>
      <c r="CN34" s="712"/>
      <c r="CO34" s="712"/>
      <c r="CP34" s="712"/>
      <c r="CQ34" s="713"/>
      <c r="CR34" s="678">
        <v>3141330</v>
      </c>
      <c r="CS34" s="679"/>
      <c r="CT34" s="679"/>
      <c r="CU34" s="679"/>
      <c r="CV34" s="679"/>
      <c r="CW34" s="679"/>
      <c r="CX34" s="679"/>
      <c r="CY34" s="680"/>
      <c r="CZ34" s="681">
        <v>19.5</v>
      </c>
      <c r="DA34" s="699"/>
      <c r="DB34" s="699"/>
      <c r="DC34" s="700"/>
      <c r="DD34" s="684">
        <v>2699775</v>
      </c>
      <c r="DE34" s="679"/>
      <c r="DF34" s="679"/>
      <c r="DG34" s="679"/>
      <c r="DH34" s="679"/>
      <c r="DI34" s="679"/>
      <c r="DJ34" s="679"/>
      <c r="DK34" s="680"/>
      <c r="DL34" s="684">
        <v>2207707</v>
      </c>
      <c r="DM34" s="679"/>
      <c r="DN34" s="679"/>
      <c r="DO34" s="679"/>
      <c r="DP34" s="679"/>
      <c r="DQ34" s="679"/>
      <c r="DR34" s="679"/>
      <c r="DS34" s="679"/>
      <c r="DT34" s="679"/>
      <c r="DU34" s="679"/>
      <c r="DV34" s="680"/>
      <c r="DW34" s="681">
        <v>23.1</v>
      </c>
      <c r="DX34" s="699"/>
      <c r="DY34" s="699"/>
      <c r="DZ34" s="699"/>
      <c r="EA34" s="699"/>
      <c r="EB34" s="699"/>
      <c r="EC34" s="714"/>
    </row>
    <row r="35" spans="2:133" ht="11.25" customHeight="1" x14ac:dyDescent="0.2">
      <c r="B35" s="675" t="s">
        <v>331</v>
      </c>
      <c r="C35" s="676"/>
      <c r="D35" s="676"/>
      <c r="E35" s="676"/>
      <c r="F35" s="676"/>
      <c r="G35" s="676"/>
      <c r="H35" s="676"/>
      <c r="I35" s="676"/>
      <c r="J35" s="676"/>
      <c r="K35" s="676"/>
      <c r="L35" s="676"/>
      <c r="M35" s="676"/>
      <c r="N35" s="676"/>
      <c r="O35" s="676"/>
      <c r="P35" s="676"/>
      <c r="Q35" s="677"/>
      <c r="R35" s="678">
        <v>89299</v>
      </c>
      <c r="S35" s="679"/>
      <c r="T35" s="679"/>
      <c r="U35" s="679"/>
      <c r="V35" s="679"/>
      <c r="W35" s="679"/>
      <c r="X35" s="679"/>
      <c r="Y35" s="680"/>
      <c r="Z35" s="715">
        <v>0.5</v>
      </c>
      <c r="AA35" s="715"/>
      <c r="AB35" s="715"/>
      <c r="AC35" s="715"/>
      <c r="AD35" s="716" t="s">
        <v>179</v>
      </c>
      <c r="AE35" s="716"/>
      <c r="AF35" s="716"/>
      <c r="AG35" s="716"/>
      <c r="AH35" s="716"/>
      <c r="AI35" s="716"/>
      <c r="AJ35" s="716"/>
      <c r="AK35" s="716"/>
      <c r="AL35" s="681" t="s">
        <v>179</v>
      </c>
      <c r="AM35" s="682"/>
      <c r="AN35" s="682"/>
      <c r="AO35" s="717"/>
      <c r="AP35" s="235"/>
      <c r="AQ35" s="739" t="s">
        <v>332</v>
      </c>
      <c r="AR35" s="740"/>
      <c r="AS35" s="740"/>
      <c r="AT35" s="740"/>
      <c r="AU35" s="740"/>
      <c r="AV35" s="740"/>
      <c r="AW35" s="740"/>
      <c r="AX35" s="740"/>
      <c r="AY35" s="740"/>
      <c r="AZ35" s="740"/>
      <c r="BA35" s="740"/>
      <c r="BB35" s="740"/>
      <c r="BC35" s="740"/>
      <c r="BD35" s="740"/>
      <c r="BE35" s="740"/>
      <c r="BF35" s="741"/>
      <c r="BG35" s="739" t="s">
        <v>333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334</v>
      </c>
      <c r="CE35" s="712"/>
      <c r="CF35" s="712"/>
      <c r="CG35" s="712"/>
      <c r="CH35" s="712"/>
      <c r="CI35" s="712"/>
      <c r="CJ35" s="712"/>
      <c r="CK35" s="712"/>
      <c r="CL35" s="712"/>
      <c r="CM35" s="712"/>
      <c r="CN35" s="712"/>
      <c r="CO35" s="712"/>
      <c r="CP35" s="712"/>
      <c r="CQ35" s="713"/>
      <c r="CR35" s="678">
        <v>172368</v>
      </c>
      <c r="CS35" s="697"/>
      <c r="CT35" s="697"/>
      <c r="CU35" s="697"/>
      <c r="CV35" s="697"/>
      <c r="CW35" s="697"/>
      <c r="CX35" s="697"/>
      <c r="CY35" s="698"/>
      <c r="CZ35" s="681">
        <v>1.1000000000000001</v>
      </c>
      <c r="DA35" s="699"/>
      <c r="DB35" s="699"/>
      <c r="DC35" s="700"/>
      <c r="DD35" s="684">
        <v>167943</v>
      </c>
      <c r="DE35" s="697"/>
      <c r="DF35" s="697"/>
      <c r="DG35" s="697"/>
      <c r="DH35" s="697"/>
      <c r="DI35" s="697"/>
      <c r="DJ35" s="697"/>
      <c r="DK35" s="698"/>
      <c r="DL35" s="684">
        <v>166126</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2">
      <c r="B36" s="675" t="s">
        <v>335</v>
      </c>
      <c r="C36" s="676"/>
      <c r="D36" s="676"/>
      <c r="E36" s="676"/>
      <c r="F36" s="676"/>
      <c r="G36" s="676"/>
      <c r="H36" s="676"/>
      <c r="I36" s="676"/>
      <c r="J36" s="676"/>
      <c r="K36" s="676"/>
      <c r="L36" s="676"/>
      <c r="M36" s="676"/>
      <c r="N36" s="676"/>
      <c r="O36" s="676"/>
      <c r="P36" s="676"/>
      <c r="Q36" s="677"/>
      <c r="R36" s="678">
        <v>520232</v>
      </c>
      <c r="S36" s="679"/>
      <c r="T36" s="679"/>
      <c r="U36" s="679"/>
      <c r="V36" s="679"/>
      <c r="W36" s="679"/>
      <c r="X36" s="679"/>
      <c r="Y36" s="680"/>
      <c r="Z36" s="715">
        <v>3</v>
      </c>
      <c r="AA36" s="715"/>
      <c r="AB36" s="715"/>
      <c r="AC36" s="715"/>
      <c r="AD36" s="716" t="s">
        <v>235</v>
      </c>
      <c r="AE36" s="716"/>
      <c r="AF36" s="716"/>
      <c r="AG36" s="716"/>
      <c r="AH36" s="716"/>
      <c r="AI36" s="716"/>
      <c r="AJ36" s="716"/>
      <c r="AK36" s="716"/>
      <c r="AL36" s="681" t="s">
        <v>235</v>
      </c>
      <c r="AM36" s="682"/>
      <c r="AN36" s="682"/>
      <c r="AO36" s="717"/>
      <c r="AP36" s="235"/>
      <c r="AQ36" s="730" t="s">
        <v>336</v>
      </c>
      <c r="AR36" s="731"/>
      <c r="AS36" s="731"/>
      <c r="AT36" s="731"/>
      <c r="AU36" s="731"/>
      <c r="AV36" s="731"/>
      <c r="AW36" s="731"/>
      <c r="AX36" s="731"/>
      <c r="AY36" s="732"/>
      <c r="AZ36" s="733">
        <v>1924593</v>
      </c>
      <c r="BA36" s="734"/>
      <c r="BB36" s="734"/>
      <c r="BC36" s="734"/>
      <c r="BD36" s="734"/>
      <c r="BE36" s="734"/>
      <c r="BF36" s="735"/>
      <c r="BG36" s="736" t="s">
        <v>337</v>
      </c>
      <c r="BH36" s="737"/>
      <c r="BI36" s="737"/>
      <c r="BJ36" s="737"/>
      <c r="BK36" s="737"/>
      <c r="BL36" s="737"/>
      <c r="BM36" s="737"/>
      <c r="BN36" s="737"/>
      <c r="BO36" s="737"/>
      <c r="BP36" s="737"/>
      <c r="BQ36" s="737"/>
      <c r="BR36" s="737"/>
      <c r="BS36" s="737"/>
      <c r="BT36" s="737"/>
      <c r="BU36" s="738"/>
      <c r="BV36" s="733">
        <v>63530</v>
      </c>
      <c r="BW36" s="734"/>
      <c r="BX36" s="734"/>
      <c r="BY36" s="734"/>
      <c r="BZ36" s="734"/>
      <c r="CA36" s="734"/>
      <c r="CB36" s="735"/>
      <c r="CD36" s="711" t="s">
        <v>338</v>
      </c>
      <c r="CE36" s="712"/>
      <c r="CF36" s="712"/>
      <c r="CG36" s="712"/>
      <c r="CH36" s="712"/>
      <c r="CI36" s="712"/>
      <c r="CJ36" s="712"/>
      <c r="CK36" s="712"/>
      <c r="CL36" s="712"/>
      <c r="CM36" s="712"/>
      <c r="CN36" s="712"/>
      <c r="CO36" s="712"/>
      <c r="CP36" s="712"/>
      <c r="CQ36" s="713"/>
      <c r="CR36" s="678">
        <v>2382354</v>
      </c>
      <c r="CS36" s="679"/>
      <c r="CT36" s="679"/>
      <c r="CU36" s="679"/>
      <c r="CV36" s="679"/>
      <c r="CW36" s="679"/>
      <c r="CX36" s="679"/>
      <c r="CY36" s="680"/>
      <c r="CZ36" s="681">
        <v>14.8</v>
      </c>
      <c r="DA36" s="699"/>
      <c r="DB36" s="699"/>
      <c r="DC36" s="700"/>
      <c r="DD36" s="684">
        <v>2125385</v>
      </c>
      <c r="DE36" s="679"/>
      <c r="DF36" s="679"/>
      <c r="DG36" s="679"/>
      <c r="DH36" s="679"/>
      <c r="DI36" s="679"/>
      <c r="DJ36" s="679"/>
      <c r="DK36" s="680"/>
      <c r="DL36" s="684">
        <v>1956958</v>
      </c>
      <c r="DM36" s="679"/>
      <c r="DN36" s="679"/>
      <c r="DO36" s="679"/>
      <c r="DP36" s="679"/>
      <c r="DQ36" s="679"/>
      <c r="DR36" s="679"/>
      <c r="DS36" s="679"/>
      <c r="DT36" s="679"/>
      <c r="DU36" s="679"/>
      <c r="DV36" s="680"/>
      <c r="DW36" s="681">
        <v>20.399999999999999</v>
      </c>
      <c r="DX36" s="699"/>
      <c r="DY36" s="699"/>
      <c r="DZ36" s="699"/>
      <c r="EA36" s="699"/>
      <c r="EB36" s="699"/>
      <c r="EC36" s="714"/>
    </row>
    <row r="37" spans="2:133" ht="11.25" customHeight="1" x14ac:dyDescent="0.2">
      <c r="B37" s="675" t="s">
        <v>339</v>
      </c>
      <c r="C37" s="676"/>
      <c r="D37" s="676"/>
      <c r="E37" s="676"/>
      <c r="F37" s="676"/>
      <c r="G37" s="676"/>
      <c r="H37" s="676"/>
      <c r="I37" s="676"/>
      <c r="J37" s="676"/>
      <c r="K37" s="676"/>
      <c r="L37" s="676"/>
      <c r="M37" s="676"/>
      <c r="N37" s="676"/>
      <c r="O37" s="676"/>
      <c r="P37" s="676"/>
      <c r="Q37" s="677"/>
      <c r="R37" s="678">
        <v>889011</v>
      </c>
      <c r="S37" s="679"/>
      <c r="T37" s="679"/>
      <c r="U37" s="679"/>
      <c r="V37" s="679"/>
      <c r="W37" s="679"/>
      <c r="X37" s="679"/>
      <c r="Y37" s="680"/>
      <c r="Z37" s="715">
        <v>5.2</v>
      </c>
      <c r="AA37" s="715"/>
      <c r="AB37" s="715"/>
      <c r="AC37" s="715"/>
      <c r="AD37" s="716" t="s">
        <v>179</v>
      </c>
      <c r="AE37" s="716"/>
      <c r="AF37" s="716"/>
      <c r="AG37" s="716"/>
      <c r="AH37" s="716"/>
      <c r="AI37" s="716"/>
      <c r="AJ37" s="716"/>
      <c r="AK37" s="716"/>
      <c r="AL37" s="681" t="s">
        <v>235</v>
      </c>
      <c r="AM37" s="682"/>
      <c r="AN37" s="682"/>
      <c r="AO37" s="717"/>
      <c r="AQ37" s="718" t="s">
        <v>340</v>
      </c>
      <c r="AR37" s="719"/>
      <c r="AS37" s="719"/>
      <c r="AT37" s="719"/>
      <c r="AU37" s="719"/>
      <c r="AV37" s="719"/>
      <c r="AW37" s="719"/>
      <c r="AX37" s="719"/>
      <c r="AY37" s="720"/>
      <c r="AZ37" s="678">
        <v>747557</v>
      </c>
      <c r="BA37" s="679"/>
      <c r="BB37" s="679"/>
      <c r="BC37" s="679"/>
      <c r="BD37" s="697"/>
      <c r="BE37" s="697"/>
      <c r="BF37" s="721"/>
      <c r="BG37" s="711" t="s">
        <v>341</v>
      </c>
      <c r="BH37" s="712"/>
      <c r="BI37" s="712"/>
      <c r="BJ37" s="712"/>
      <c r="BK37" s="712"/>
      <c r="BL37" s="712"/>
      <c r="BM37" s="712"/>
      <c r="BN37" s="712"/>
      <c r="BO37" s="712"/>
      <c r="BP37" s="712"/>
      <c r="BQ37" s="712"/>
      <c r="BR37" s="712"/>
      <c r="BS37" s="712"/>
      <c r="BT37" s="712"/>
      <c r="BU37" s="713"/>
      <c r="BV37" s="678">
        <v>46521</v>
      </c>
      <c r="BW37" s="679"/>
      <c r="BX37" s="679"/>
      <c r="BY37" s="679"/>
      <c r="BZ37" s="679"/>
      <c r="CA37" s="679"/>
      <c r="CB37" s="722"/>
      <c r="CD37" s="711" t="s">
        <v>342</v>
      </c>
      <c r="CE37" s="712"/>
      <c r="CF37" s="712"/>
      <c r="CG37" s="712"/>
      <c r="CH37" s="712"/>
      <c r="CI37" s="712"/>
      <c r="CJ37" s="712"/>
      <c r="CK37" s="712"/>
      <c r="CL37" s="712"/>
      <c r="CM37" s="712"/>
      <c r="CN37" s="712"/>
      <c r="CO37" s="712"/>
      <c r="CP37" s="712"/>
      <c r="CQ37" s="713"/>
      <c r="CR37" s="678">
        <v>1165865</v>
      </c>
      <c r="CS37" s="697"/>
      <c r="CT37" s="697"/>
      <c r="CU37" s="697"/>
      <c r="CV37" s="697"/>
      <c r="CW37" s="697"/>
      <c r="CX37" s="697"/>
      <c r="CY37" s="698"/>
      <c r="CZ37" s="681">
        <v>7.2</v>
      </c>
      <c r="DA37" s="699"/>
      <c r="DB37" s="699"/>
      <c r="DC37" s="700"/>
      <c r="DD37" s="684">
        <v>1165865</v>
      </c>
      <c r="DE37" s="697"/>
      <c r="DF37" s="697"/>
      <c r="DG37" s="697"/>
      <c r="DH37" s="697"/>
      <c r="DI37" s="697"/>
      <c r="DJ37" s="697"/>
      <c r="DK37" s="698"/>
      <c r="DL37" s="684">
        <v>1070635</v>
      </c>
      <c r="DM37" s="697"/>
      <c r="DN37" s="697"/>
      <c r="DO37" s="697"/>
      <c r="DP37" s="697"/>
      <c r="DQ37" s="697"/>
      <c r="DR37" s="697"/>
      <c r="DS37" s="697"/>
      <c r="DT37" s="697"/>
      <c r="DU37" s="697"/>
      <c r="DV37" s="698"/>
      <c r="DW37" s="681">
        <v>11.2</v>
      </c>
      <c r="DX37" s="699"/>
      <c r="DY37" s="699"/>
      <c r="DZ37" s="699"/>
      <c r="EA37" s="699"/>
      <c r="EB37" s="699"/>
      <c r="EC37" s="714"/>
    </row>
    <row r="38" spans="2:133" ht="11.25" customHeight="1" x14ac:dyDescent="0.2">
      <c r="B38" s="675" t="s">
        <v>343</v>
      </c>
      <c r="C38" s="676"/>
      <c r="D38" s="676"/>
      <c r="E38" s="676"/>
      <c r="F38" s="676"/>
      <c r="G38" s="676"/>
      <c r="H38" s="676"/>
      <c r="I38" s="676"/>
      <c r="J38" s="676"/>
      <c r="K38" s="676"/>
      <c r="L38" s="676"/>
      <c r="M38" s="676"/>
      <c r="N38" s="676"/>
      <c r="O38" s="676"/>
      <c r="P38" s="676"/>
      <c r="Q38" s="677"/>
      <c r="R38" s="678">
        <v>378730</v>
      </c>
      <c r="S38" s="679"/>
      <c r="T38" s="679"/>
      <c r="U38" s="679"/>
      <c r="V38" s="679"/>
      <c r="W38" s="679"/>
      <c r="X38" s="679"/>
      <c r="Y38" s="680"/>
      <c r="Z38" s="715">
        <v>2.2000000000000002</v>
      </c>
      <c r="AA38" s="715"/>
      <c r="AB38" s="715"/>
      <c r="AC38" s="715"/>
      <c r="AD38" s="716">
        <v>666</v>
      </c>
      <c r="AE38" s="716"/>
      <c r="AF38" s="716"/>
      <c r="AG38" s="716"/>
      <c r="AH38" s="716"/>
      <c r="AI38" s="716"/>
      <c r="AJ38" s="716"/>
      <c r="AK38" s="716"/>
      <c r="AL38" s="681">
        <v>0</v>
      </c>
      <c r="AM38" s="682"/>
      <c r="AN38" s="682"/>
      <c r="AO38" s="717"/>
      <c r="AQ38" s="718" t="s">
        <v>344</v>
      </c>
      <c r="AR38" s="719"/>
      <c r="AS38" s="719"/>
      <c r="AT38" s="719"/>
      <c r="AU38" s="719"/>
      <c r="AV38" s="719"/>
      <c r="AW38" s="719"/>
      <c r="AX38" s="719"/>
      <c r="AY38" s="720"/>
      <c r="AZ38" s="678">
        <v>61943</v>
      </c>
      <c r="BA38" s="679"/>
      <c r="BB38" s="679"/>
      <c r="BC38" s="679"/>
      <c r="BD38" s="697"/>
      <c r="BE38" s="697"/>
      <c r="BF38" s="721"/>
      <c r="BG38" s="711" t="s">
        <v>345</v>
      </c>
      <c r="BH38" s="712"/>
      <c r="BI38" s="712"/>
      <c r="BJ38" s="712"/>
      <c r="BK38" s="712"/>
      <c r="BL38" s="712"/>
      <c r="BM38" s="712"/>
      <c r="BN38" s="712"/>
      <c r="BO38" s="712"/>
      <c r="BP38" s="712"/>
      <c r="BQ38" s="712"/>
      <c r="BR38" s="712"/>
      <c r="BS38" s="712"/>
      <c r="BT38" s="712"/>
      <c r="BU38" s="713"/>
      <c r="BV38" s="678">
        <v>4749</v>
      </c>
      <c r="BW38" s="679"/>
      <c r="BX38" s="679"/>
      <c r="BY38" s="679"/>
      <c r="BZ38" s="679"/>
      <c r="CA38" s="679"/>
      <c r="CB38" s="722"/>
      <c r="CD38" s="711" t="s">
        <v>346</v>
      </c>
      <c r="CE38" s="712"/>
      <c r="CF38" s="712"/>
      <c r="CG38" s="712"/>
      <c r="CH38" s="712"/>
      <c r="CI38" s="712"/>
      <c r="CJ38" s="712"/>
      <c r="CK38" s="712"/>
      <c r="CL38" s="712"/>
      <c r="CM38" s="712"/>
      <c r="CN38" s="712"/>
      <c r="CO38" s="712"/>
      <c r="CP38" s="712"/>
      <c r="CQ38" s="713"/>
      <c r="CR38" s="678">
        <v>1177036</v>
      </c>
      <c r="CS38" s="679"/>
      <c r="CT38" s="679"/>
      <c r="CU38" s="679"/>
      <c r="CV38" s="679"/>
      <c r="CW38" s="679"/>
      <c r="CX38" s="679"/>
      <c r="CY38" s="680"/>
      <c r="CZ38" s="681">
        <v>7.3</v>
      </c>
      <c r="DA38" s="699"/>
      <c r="DB38" s="699"/>
      <c r="DC38" s="700"/>
      <c r="DD38" s="684">
        <v>971336</v>
      </c>
      <c r="DE38" s="679"/>
      <c r="DF38" s="679"/>
      <c r="DG38" s="679"/>
      <c r="DH38" s="679"/>
      <c r="DI38" s="679"/>
      <c r="DJ38" s="679"/>
      <c r="DK38" s="680"/>
      <c r="DL38" s="684">
        <v>851677</v>
      </c>
      <c r="DM38" s="679"/>
      <c r="DN38" s="679"/>
      <c r="DO38" s="679"/>
      <c r="DP38" s="679"/>
      <c r="DQ38" s="679"/>
      <c r="DR38" s="679"/>
      <c r="DS38" s="679"/>
      <c r="DT38" s="679"/>
      <c r="DU38" s="679"/>
      <c r="DV38" s="680"/>
      <c r="DW38" s="681">
        <v>8.9</v>
      </c>
      <c r="DX38" s="699"/>
      <c r="DY38" s="699"/>
      <c r="DZ38" s="699"/>
      <c r="EA38" s="699"/>
      <c r="EB38" s="699"/>
      <c r="EC38" s="714"/>
    </row>
    <row r="39" spans="2:133" ht="11.25" customHeight="1" x14ac:dyDescent="0.2">
      <c r="B39" s="675" t="s">
        <v>347</v>
      </c>
      <c r="C39" s="676"/>
      <c r="D39" s="676"/>
      <c r="E39" s="676"/>
      <c r="F39" s="676"/>
      <c r="G39" s="676"/>
      <c r="H39" s="676"/>
      <c r="I39" s="676"/>
      <c r="J39" s="676"/>
      <c r="K39" s="676"/>
      <c r="L39" s="676"/>
      <c r="M39" s="676"/>
      <c r="N39" s="676"/>
      <c r="O39" s="676"/>
      <c r="P39" s="676"/>
      <c r="Q39" s="677"/>
      <c r="R39" s="678">
        <v>1196200</v>
      </c>
      <c r="S39" s="679"/>
      <c r="T39" s="679"/>
      <c r="U39" s="679"/>
      <c r="V39" s="679"/>
      <c r="W39" s="679"/>
      <c r="X39" s="679"/>
      <c r="Y39" s="680"/>
      <c r="Z39" s="715">
        <v>7</v>
      </c>
      <c r="AA39" s="715"/>
      <c r="AB39" s="715"/>
      <c r="AC39" s="715"/>
      <c r="AD39" s="716" t="s">
        <v>235</v>
      </c>
      <c r="AE39" s="716"/>
      <c r="AF39" s="716"/>
      <c r="AG39" s="716"/>
      <c r="AH39" s="716"/>
      <c r="AI39" s="716"/>
      <c r="AJ39" s="716"/>
      <c r="AK39" s="716"/>
      <c r="AL39" s="681" t="s">
        <v>235</v>
      </c>
      <c r="AM39" s="682"/>
      <c r="AN39" s="682"/>
      <c r="AO39" s="717"/>
      <c r="AQ39" s="718" t="s">
        <v>348</v>
      </c>
      <c r="AR39" s="719"/>
      <c r="AS39" s="719"/>
      <c r="AT39" s="719"/>
      <c r="AU39" s="719"/>
      <c r="AV39" s="719"/>
      <c r="AW39" s="719"/>
      <c r="AX39" s="719"/>
      <c r="AY39" s="720"/>
      <c r="AZ39" s="678" t="s">
        <v>179</v>
      </c>
      <c r="BA39" s="679"/>
      <c r="BB39" s="679"/>
      <c r="BC39" s="679"/>
      <c r="BD39" s="697"/>
      <c r="BE39" s="697"/>
      <c r="BF39" s="721"/>
      <c r="BG39" s="711" t="s">
        <v>349</v>
      </c>
      <c r="BH39" s="712"/>
      <c r="BI39" s="712"/>
      <c r="BJ39" s="712"/>
      <c r="BK39" s="712"/>
      <c r="BL39" s="712"/>
      <c r="BM39" s="712"/>
      <c r="BN39" s="712"/>
      <c r="BO39" s="712"/>
      <c r="BP39" s="712"/>
      <c r="BQ39" s="712"/>
      <c r="BR39" s="712"/>
      <c r="BS39" s="712"/>
      <c r="BT39" s="712"/>
      <c r="BU39" s="713"/>
      <c r="BV39" s="678">
        <v>7564</v>
      </c>
      <c r="BW39" s="679"/>
      <c r="BX39" s="679"/>
      <c r="BY39" s="679"/>
      <c r="BZ39" s="679"/>
      <c r="CA39" s="679"/>
      <c r="CB39" s="722"/>
      <c r="CD39" s="711" t="s">
        <v>350</v>
      </c>
      <c r="CE39" s="712"/>
      <c r="CF39" s="712"/>
      <c r="CG39" s="712"/>
      <c r="CH39" s="712"/>
      <c r="CI39" s="712"/>
      <c r="CJ39" s="712"/>
      <c r="CK39" s="712"/>
      <c r="CL39" s="712"/>
      <c r="CM39" s="712"/>
      <c r="CN39" s="712"/>
      <c r="CO39" s="712"/>
      <c r="CP39" s="712"/>
      <c r="CQ39" s="713"/>
      <c r="CR39" s="678">
        <v>76570</v>
      </c>
      <c r="CS39" s="697"/>
      <c r="CT39" s="697"/>
      <c r="CU39" s="697"/>
      <c r="CV39" s="697"/>
      <c r="CW39" s="697"/>
      <c r="CX39" s="697"/>
      <c r="CY39" s="698"/>
      <c r="CZ39" s="681">
        <v>0.5</v>
      </c>
      <c r="DA39" s="699"/>
      <c r="DB39" s="699"/>
      <c r="DC39" s="700"/>
      <c r="DD39" s="684">
        <v>9860</v>
      </c>
      <c r="DE39" s="697"/>
      <c r="DF39" s="697"/>
      <c r="DG39" s="697"/>
      <c r="DH39" s="697"/>
      <c r="DI39" s="697"/>
      <c r="DJ39" s="697"/>
      <c r="DK39" s="698"/>
      <c r="DL39" s="684" t="s">
        <v>235</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2">
      <c r="B40" s="675" t="s">
        <v>351</v>
      </c>
      <c r="C40" s="676"/>
      <c r="D40" s="676"/>
      <c r="E40" s="676"/>
      <c r="F40" s="676"/>
      <c r="G40" s="676"/>
      <c r="H40" s="676"/>
      <c r="I40" s="676"/>
      <c r="J40" s="676"/>
      <c r="K40" s="676"/>
      <c r="L40" s="676"/>
      <c r="M40" s="676"/>
      <c r="N40" s="676"/>
      <c r="O40" s="676"/>
      <c r="P40" s="676"/>
      <c r="Q40" s="677"/>
      <c r="R40" s="678" t="s">
        <v>179</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179</v>
      </c>
      <c r="AM40" s="682"/>
      <c r="AN40" s="682"/>
      <c r="AO40" s="717"/>
      <c r="AQ40" s="718" t="s">
        <v>352</v>
      </c>
      <c r="AR40" s="719"/>
      <c r="AS40" s="719"/>
      <c r="AT40" s="719"/>
      <c r="AU40" s="719"/>
      <c r="AV40" s="719"/>
      <c r="AW40" s="719"/>
      <c r="AX40" s="719"/>
      <c r="AY40" s="720"/>
      <c r="AZ40" s="678" t="s">
        <v>179</v>
      </c>
      <c r="BA40" s="679"/>
      <c r="BB40" s="679"/>
      <c r="BC40" s="679"/>
      <c r="BD40" s="697"/>
      <c r="BE40" s="697"/>
      <c r="BF40" s="721"/>
      <c r="BG40" s="723" t="s">
        <v>353</v>
      </c>
      <c r="BH40" s="724"/>
      <c r="BI40" s="724"/>
      <c r="BJ40" s="724"/>
      <c r="BK40" s="724"/>
      <c r="BL40" s="236"/>
      <c r="BM40" s="712" t="s">
        <v>354</v>
      </c>
      <c r="BN40" s="712"/>
      <c r="BO40" s="712"/>
      <c r="BP40" s="712"/>
      <c r="BQ40" s="712"/>
      <c r="BR40" s="712"/>
      <c r="BS40" s="712"/>
      <c r="BT40" s="712"/>
      <c r="BU40" s="713"/>
      <c r="BV40" s="678">
        <v>115</v>
      </c>
      <c r="BW40" s="679"/>
      <c r="BX40" s="679"/>
      <c r="BY40" s="679"/>
      <c r="BZ40" s="679"/>
      <c r="CA40" s="679"/>
      <c r="CB40" s="722"/>
      <c r="CD40" s="711" t="s">
        <v>355</v>
      </c>
      <c r="CE40" s="712"/>
      <c r="CF40" s="712"/>
      <c r="CG40" s="712"/>
      <c r="CH40" s="712"/>
      <c r="CI40" s="712"/>
      <c r="CJ40" s="712"/>
      <c r="CK40" s="712"/>
      <c r="CL40" s="712"/>
      <c r="CM40" s="712"/>
      <c r="CN40" s="712"/>
      <c r="CO40" s="712"/>
      <c r="CP40" s="712"/>
      <c r="CQ40" s="713"/>
      <c r="CR40" s="678">
        <v>451141</v>
      </c>
      <c r="CS40" s="679"/>
      <c r="CT40" s="679"/>
      <c r="CU40" s="679"/>
      <c r="CV40" s="679"/>
      <c r="CW40" s="679"/>
      <c r="CX40" s="679"/>
      <c r="CY40" s="680"/>
      <c r="CZ40" s="681">
        <v>2.8</v>
      </c>
      <c r="DA40" s="699"/>
      <c r="DB40" s="699"/>
      <c r="DC40" s="700"/>
      <c r="DD40" s="684">
        <v>381141</v>
      </c>
      <c r="DE40" s="679"/>
      <c r="DF40" s="679"/>
      <c r="DG40" s="679"/>
      <c r="DH40" s="679"/>
      <c r="DI40" s="679"/>
      <c r="DJ40" s="679"/>
      <c r="DK40" s="680"/>
      <c r="DL40" s="684" t="s">
        <v>235</v>
      </c>
      <c r="DM40" s="679"/>
      <c r="DN40" s="679"/>
      <c r="DO40" s="679"/>
      <c r="DP40" s="679"/>
      <c r="DQ40" s="679"/>
      <c r="DR40" s="679"/>
      <c r="DS40" s="679"/>
      <c r="DT40" s="679"/>
      <c r="DU40" s="679"/>
      <c r="DV40" s="680"/>
      <c r="DW40" s="681" t="s">
        <v>235</v>
      </c>
      <c r="DX40" s="699"/>
      <c r="DY40" s="699"/>
      <c r="DZ40" s="699"/>
      <c r="EA40" s="699"/>
      <c r="EB40" s="699"/>
      <c r="EC40" s="714"/>
    </row>
    <row r="41" spans="2:133" ht="11.25" customHeight="1" x14ac:dyDescent="0.2">
      <c r="B41" s="675" t="s">
        <v>356</v>
      </c>
      <c r="C41" s="676"/>
      <c r="D41" s="676"/>
      <c r="E41" s="676"/>
      <c r="F41" s="676"/>
      <c r="G41" s="676"/>
      <c r="H41" s="676"/>
      <c r="I41" s="676"/>
      <c r="J41" s="676"/>
      <c r="K41" s="676"/>
      <c r="L41" s="676"/>
      <c r="M41" s="676"/>
      <c r="N41" s="676"/>
      <c r="O41" s="676"/>
      <c r="P41" s="676"/>
      <c r="Q41" s="677"/>
      <c r="R41" s="678" t="s">
        <v>179</v>
      </c>
      <c r="S41" s="679"/>
      <c r="T41" s="679"/>
      <c r="U41" s="679"/>
      <c r="V41" s="679"/>
      <c r="W41" s="679"/>
      <c r="X41" s="679"/>
      <c r="Y41" s="680"/>
      <c r="Z41" s="715" t="s">
        <v>235</v>
      </c>
      <c r="AA41" s="715"/>
      <c r="AB41" s="715"/>
      <c r="AC41" s="715"/>
      <c r="AD41" s="716" t="s">
        <v>235</v>
      </c>
      <c r="AE41" s="716"/>
      <c r="AF41" s="716"/>
      <c r="AG41" s="716"/>
      <c r="AH41" s="716"/>
      <c r="AI41" s="716"/>
      <c r="AJ41" s="716"/>
      <c r="AK41" s="716"/>
      <c r="AL41" s="681" t="s">
        <v>235</v>
      </c>
      <c r="AM41" s="682"/>
      <c r="AN41" s="682"/>
      <c r="AO41" s="717"/>
      <c r="AQ41" s="718" t="s">
        <v>357</v>
      </c>
      <c r="AR41" s="719"/>
      <c r="AS41" s="719"/>
      <c r="AT41" s="719"/>
      <c r="AU41" s="719"/>
      <c r="AV41" s="719"/>
      <c r="AW41" s="719"/>
      <c r="AX41" s="719"/>
      <c r="AY41" s="720"/>
      <c r="AZ41" s="678">
        <v>281602</v>
      </c>
      <c r="BA41" s="679"/>
      <c r="BB41" s="679"/>
      <c r="BC41" s="679"/>
      <c r="BD41" s="697"/>
      <c r="BE41" s="697"/>
      <c r="BF41" s="721"/>
      <c r="BG41" s="723"/>
      <c r="BH41" s="724"/>
      <c r="BI41" s="724"/>
      <c r="BJ41" s="724"/>
      <c r="BK41" s="724"/>
      <c r="BL41" s="236"/>
      <c r="BM41" s="712" t="s">
        <v>358</v>
      </c>
      <c r="BN41" s="712"/>
      <c r="BO41" s="712"/>
      <c r="BP41" s="712"/>
      <c r="BQ41" s="712"/>
      <c r="BR41" s="712"/>
      <c r="BS41" s="712"/>
      <c r="BT41" s="712"/>
      <c r="BU41" s="713"/>
      <c r="BV41" s="678" t="s">
        <v>235</v>
      </c>
      <c r="BW41" s="679"/>
      <c r="BX41" s="679"/>
      <c r="BY41" s="679"/>
      <c r="BZ41" s="679"/>
      <c r="CA41" s="679"/>
      <c r="CB41" s="722"/>
      <c r="CD41" s="711" t="s">
        <v>359</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179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360</v>
      </c>
      <c r="C42" s="660"/>
      <c r="D42" s="660"/>
      <c r="E42" s="660"/>
      <c r="F42" s="660"/>
      <c r="G42" s="660"/>
      <c r="H42" s="660"/>
      <c r="I42" s="660"/>
      <c r="J42" s="660"/>
      <c r="K42" s="660"/>
      <c r="L42" s="660"/>
      <c r="M42" s="660"/>
      <c r="N42" s="660"/>
      <c r="O42" s="660"/>
      <c r="P42" s="660"/>
      <c r="Q42" s="661"/>
      <c r="R42" s="662">
        <v>17112818</v>
      </c>
      <c r="S42" s="701"/>
      <c r="T42" s="701"/>
      <c r="U42" s="701"/>
      <c r="V42" s="701"/>
      <c r="W42" s="701"/>
      <c r="X42" s="701"/>
      <c r="Y42" s="703"/>
      <c r="Z42" s="704">
        <v>100</v>
      </c>
      <c r="AA42" s="704"/>
      <c r="AB42" s="704"/>
      <c r="AC42" s="704"/>
      <c r="AD42" s="705">
        <v>9575494</v>
      </c>
      <c r="AE42" s="705"/>
      <c r="AF42" s="705"/>
      <c r="AG42" s="705"/>
      <c r="AH42" s="705"/>
      <c r="AI42" s="705"/>
      <c r="AJ42" s="705"/>
      <c r="AK42" s="705"/>
      <c r="AL42" s="665">
        <v>100</v>
      </c>
      <c r="AM42" s="706"/>
      <c r="AN42" s="706"/>
      <c r="AO42" s="707"/>
      <c r="AQ42" s="708" t="s">
        <v>361</v>
      </c>
      <c r="AR42" s="709"/>
      <c r="AS42" s="709"/>
      <c r="AT42" s="709"/>
      <c r="AU42" s="709"/>
      <c r="AV42" s="709"/>
      <c r="AW42" s="709"/>
      <c r="AX42" s="709"/>
      <c r="AY42" s="710"/>
      <c r="AZ42" s="662">
        <v>833491</v>
      </c>
      <c r="BA42" s="701"/>
      <c r="BB42" s="701"/>
      <c r="BC42" s="701"/>
      <c r="BD42" s="663"/>
      <c r="BE42" s="663"/>
      <c r="BF42" s="727"/>
      <c r="BG42" s="725"/>
      <c r="BH42" s="726"/>
      <c r="BI42" s="726"/>
      <c r="BJ42" s="726"/>
      <c r="BK42" s="726"/>
      <c r="BL42" s="237"/>
      <c r="BM42" s="728" t="s">
        <v>362</v>
      </c>
      <c r="BN42" s="728"/>
      <c r="BO42" s="728"/>
      <c r="BP42" s="728"/>
      <c r="BQ42" s="728"/>
      <c r="BR42" s="728"/>
      <c r="BS42" s="728"/>
      <c r="BT42" s="728"/>
      <c r="BU42" s="729"/>
      <c r="BV42" s="662">
        <v>270</v>
      </c>
      <c r="BW42" s="701"/>
      <c r="BX42" s="701"/>
      <c r="BY42" s="701"/>
      <c r="BZ42" s="701"/>
      <c r="CA42" s="701"/>
      <c r="CB42" s="702"/>
      <c r="CD42" s="675" t="s">
        <v>363</v>
      </c>
      <c r="CE42" s="676"/>
      <c r="CF42" s="676"/>
      <c r="CG42" s="676"/>
      <c r="CH42" s="676"/>
      <c r="CI42" s="676"/>
      <c r="CJ42" s="676"/>
      <c r="CK42" s="676"/>
      <c r="CL42" s="676"/>
      <c r="CM42" s="676"/>
      <c r="CN42" s="676"/>
      <c r="CO42" s="676"/>
      <c r="CP42" s="676"/>
      <c r="CQ42" s="677"/>
      <c r="CR42" s="678">
        <v>2120175</v>
      </c>
      <c r="CS42" s="679"/>
      <c r="CT42" s="679"/>
      <c r="CU42" s="679"/>
      <c r="CV42" s="679"/>
      <c r="CW42" s="679"/>
      <c r="CX42" s="679"/>
      <c r="CY42" s="680"/>
      <c r="CZ42" s="681">
        <v>13.1</v>
      </c>
      <c r="DA42" s="682"/>
      <c r="DB42" s="682"/>
      <c r="DC42" s="683"/>
      <c r="DD42" s="684">
        <v>634208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364</v>
      </c>
      <c r="CE43" s="676"/>
      <c r="CF43" s="676"/>
      <c r="CG43" s="676"/>
      <c r="CH43" s="676"/>
      <c r="CI43" s="676"/>
      <c r="CJ43" s="676"/>
      <c r="CK43" s="676"/>
      <c r="CL43" s="676"/>
      <c r="CM43" s="676"/>
      <c r="CN43" s="676"/>
      <c r="CO43" s="676"/>
      <c r="CP43" s="676"/>
      <c r="CQ43" s="677"/>
      <c r="CR43" s="678">
        <v>45136</v>
      </c>
      <c r="CS43" s="697"/>
      <c r="CT43" s="697"/>
      <c r="CU43" s="697"/>
      <c r="CV43" s="697"/>
      <c r="CW43" s="697"/>
      <c r="CX43" s="697"/>
      <c r="CY43" s="698"/>
      <c r="CZ43" s="681">
        <v>0.3</v>
      </c>
      <c r="DA43" s="699"/>
      <c r="DB43" s="699"/>
      <c r="DC43" s="700"/>
      <c r="DD43" s="684">
        <v>45136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312</v>
      </c>
      <c r="CE44" s="692"/>
      <c r="CF44" s="675" t="s">
        <v>365</v>
      </c>
      <c r="CG44" s="676"/>
      <c r="CH44" s="676"/>
      <c r="CI44" s="676"/>
      <c r="CJ44" s="676"/>
      <c r="CK44" s="676"/>
      <c r="CL44" s="676"/>
      <c r="CM44" s="676"/>
      <c r="CN44" s="676"/>
      <c r="CO44" s="676"/>
      <c r="CP44" s="676"/>
      <c r="CQ44" s="677"/>
      <c r="CR44" s="678">
        <v>2120099</v>
      </c>
      <c r="CS44" s="679"/>
      <c r="CT44" s="679"/>
      <c r="CU44" s="679"/>
      <c r="CV44" s="679"/>
      <c r="CW44" s="679"/>
      <c r="CX44" s="679"/>
      <c r="CY44" s="680"/>
      <c r="CZ44" s="681">
        <v>13.1</v>
      </c>
      <c r="DA44" s="682"/>
      <c r="DB44" s="682"/>
      <c r="DC44" s="683"/>
      <c r="DD44" s="684">
        <v>634132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366</v>
      </c>
      <c r="CG45" s="676"/>
      <c r="CH45" s="676"/>
      <c r="CI45" s="676"/>
      <c r="CJ45" s="676"/>
      <c r="CK45" s="676"/>
      <c r="CL45" s="676"/>
      <c r="CM45" s="676"/>
      <c r="CN45" s="676"/>
      <c r="CO45" s="676"/>
      <c r="CP45" s="676"/>
      <c r="CQ45" s="677"/>
      <c r="CR45" s="678">
        <v>1112475</v>
      </c>
      <c r="CS45" s="697"/>
      <c r="CT45" s="697"/>
      <c r="CU45" s="697"/>
      <c r="CV45" s="697"/>
      <c r="CW45" s="697"/>
      <c r="CX45" s="697"/>
      <c r="CY45" s="698"/>
      <c r="CZ45" s="681">
        <v>6.9</v>
      </c>
      <c r="DA45" s="699"/>
      <c r="DB45" s="699"/>
      <c r="DC45" s="700"/>
      <c r="DD45" s="684">
        <v>90974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368</v>
      </c>
      <c r="CG46" s="676"/>
      <c r="CH46" s="676"/>
      <c r="CI46" s="676"/>
      <c r="CJ46" s="676"/>
      <c r="CK46" s="676"/>
      <c r="CL46" s="676"/>
      <c r="CM46" s="676"/>
      <c r="CN46" s="676"/>
      <c r="CO46" s="676"/>
      <c r="CP46" s="676"/>
      <c r="CQ46" s="677"/>
      <c r="CR46" s="678">
        <v>1004480</v>
      </c>
      <c r="CS46" s="679"/>
      <c r="CT46" s="679"/>
      <c r="CU46" s="679"/>
      <c r="CV46" s="679"/>
      <c r="CW46" s="679"/>
      <c r="CX46" s="679"/>
      <c r="CY46" s="680"/>
      <c r="CZ46" s="681">
        <v>6.2</v>
      </c>
      <c r="DA46" s="682"/>
      <c r="DB46" s="682"/>
      <c r="DC46" s="683"/>
      <c r="DD46" s="684">
        <v>540014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370</v>
      </c>
      <c r="CG47" s="676"/>
      <c r="CH47" s="676"/>
      <c r="CI47" s="676"/>
      <c r="CJ47" s="676"/>
      <c r="CK47" s="676"/>
      <c r="CL47" s="676"/>
      <c r="CM47" s="676"/>
      <c r="CN47" s="676"/>
      <c r="CO47" s="676"/>
      <c r="CP47" s="676"/>
      <c r="CQ47" s="677"/>
      <c r="CR47" s="678">
        <v>76</v>
      </c>
      <c r="CS47" s="697"/>
      <c r="CT47" s="697"/>
      <c r="CU47" s="697"/>
      <c r="CV47" s="697"/>
      <c r="CW47" s="697"/>
      <c r="CX47" s="697"/>
      <c r="CY47" s="698"/>
      <c r="CZ47" s="681">
        <v>0</v>
      </c>
      <c r="DA47" s="699"/>
      <c r="DB47" s="699"/>
      <c r="DC47" s="700"/>
      <c r="DD47" s="684">
        <v>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371</v>
      </c>
      <c r="CD48" s="695"/>
      <c r="CE48" s="696"/>
      <c r="CF48" s="675" t="s">
        <v>372</v>
      </c>
      <c r="CG48" s="676"/>
      <c r="CH48" s="676"/>
      <c r="CI48" s="676"/>
      <c r="CJ48" s="676"/>
      <c r="CK48" s="676"/>
      <c r="CL48" s="676"/>
      <c r="CM48" s="676"/>
      <c r="CN48" s="676"/>
      <c r="CO48" s="676"/>
      <c r="CP48" s="676"/>
      <c r="CQ48" s="677"/>
      <c r="CR48" s="678" t="s">
        <v>235</v>
      </c>
      <c r="CS48" s="679"/>
      <c r="CT48" s="679"/>
      <c r="CU48" s="679"/>
      <c r="CV48" s="679"/>
      <c r="CW48" s="679"/>
      <c r="CX48" s="679"/>
      <c r="CY48" s="680"/>
      <c r="CZ48" s="681" t="s">
        <v>304</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373</v>
      </c>
      <c r="CE49" s="660"/>
      <c r="CF49" s="660"/>
      <c r="CG49" s="660"/>
      <c r="CH49" s="660"/>
      <c r="CI49" s="660"/>
      <c r="CJ49" s="660"/>
      <c r="CK49" s="660"/>
      <c r="CL49" s="660"/>
      <c r="CM49" s="660"/>
      <c r="CN49" s="660"/>
      <c r="CO49" s="660"/>
      <c r="CP49" s="660"/>
      <c r="CQ49" s="661"/>
      <c r="CR49" s="662">
        <v>16128778</v>
      </c>
      <c r="CS49" s="663"/>
      <c r="CT49" s="663"/>
      <c r="CU49" s="663"/>
      <c r="CV49" s="663"/>
      <c r="CW49" s="663"/>
      <c r="CX49" s="663"/>
      <c r="CY49" s="664"/>
      <c r="CZ49" s="665">
        <v>100</v>
      </c>
      <c r="DA49" s="666"/>
      <c r="DB49" s="666"/>
      <c r="DC49" s="667"/>
      <c r="DD49" s="668">
        <v>10748957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Z1bXHc6bBbfGbysascyYqZmQBeZJlDr9lo0KJrWA+vjBmAJcSsDqlX9nRG/D4kcwueYKndfHILoGLmWYpm9XQ==" saltValue="ptdZX8rK9lnXZqrBnK9a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375</v>
      </c>
      <c r="DK2" s="1205"/>
      <c r="DL2" s="1205"/>
      <c r="DM2" s="1205"/>
      <c r="DN2" s="1205"/>
      <c r="DO2" s="1206"/>
      <c r="DP2" s="250"/>
      <c r="DQ2" s="1204" t="s">
        <v>376</v>
      </c>
      <c r="DR2" s="1205"/>
      <c r="DS2" s="1205"/>
      <c r="DT2" s="1205"/>
      <c r="DU2" s="1205"/>
      <c r="DV2" s="1205"/>
      <c r="DW2" s="1205"/>
      <c r="DX2" s="1205"/>
      <c r="DY2" s="1205"/>
      <c r="DZ2" s="120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379</v>
      </c>
      <c r="B5" s="1089"/>
      <c r="C5" s="1089"/>
      <c r="D5" s="1089"/>
      <c r="E5" s="1089"/>
      <c r="F5" s="1089"/>
      <c r="G5" s="1089"/>
      <c r="H5" s="1089"/>
      <c r="I5" s="1089"/>
      <c r="J5" s="1089"/>
      <c r="K5" s="1089"/>
      <c r="L5" s="1089"/>
      <c r="M5" s="1089"/>
      <c r="N5" s="1089"/>
      <c r="O5" s="1089"/>
      <c r="P5" s="1090"/>
      <c r="Q5" s="1094" t="s">
        <v>380</v>
      </c>
      <c r="R5" s="1095"/>
      <c r="S5" s="1095"/>
      <c r="T5" s="1095"/>
      <c r="U5" s="1096"/>
      <c r="V5" s="1094" t="s">
        <v>381</v>
      </c>
      <c r="W5" s="1095"/>
      <c r="X5" s="1095"/>
      <c r="Y5" s="1095"/>
      <c r="Z5" s="1096"/>
      <c r="AA5" s="1094" t="s">
        <v>382</v>
      </c>
      <c r="AB5" s="1095"/>
      <c r="AC5" s="1095"/>
      <c r="AD5" s="1095"/>
      <c r="AE5" s="1095"/>
      <c r="AF5" s="1207" t="s">
        <v>383</v>
      </c>
      <c r="AG5" s="1095"/>
      <c r="AH5" s="1095"/>
      <c r="AI5" s="1095"/>
      <c r="AJ5" s="1110"/>
      <c r="AK5" s="1095" t="s">
        <v>384</v>
      </c>
      <c r="AL5" s="1095"/>
      <c r="AM5" s="1095"/>
      <c r="AN5" s="1095"/>
      <c r="AO5" s="1096"/>
      <c r="AP5" s="1094" t="s">
        <v>385</v>
      </c>
      <c r="AQ5" s="1095"/>
      <c r="AR5" s="1095"/>
      <c r="AS5" s="1095"/>
      <c r="AT5" s="1096"/>
      <c r="AU5" s="1094" t="s">
        <v>386</v>
      </c>
      <c r="AV5" s="1095"/>
      <c r="AW5" s="1095"/>
      <c r="AX5" s="1095"/>
      <c r="AY5" s="1110"/>
      <c r="AZ5" s="257"/>
      <c r="BA5" s="257"/>
      <c r="BB5" s="257"/>
      <c r="BC5" s="257"/>
      <c r="BD5" s="257"/>
      <c r="BE5" s="258"/>
      <c r="BF5" s="258"/>
      <c r="BG5" s="258"/>
      <c r="BH5" s="258"/>
      <c r="BI5" s="258"/>
      <c r="BJ5" s="258"/>
      <c r="BK5" s="258"/>
      <c r="BL5" s="258"/>
      <c r="BM5" s="258"/>
      <c r="BN5" s="258"/>
      <c r="BO5" s="258"/>
      <c r="BP5" s="258"/>
      <c r="BQ5" s="1088" t="s">
        <v>387</v>
      </c>
      <c r="BR5" s="1089"/>
      <c r="BS5" s="1089"/>
      <c r="BT5" s="1089"/>
      <c r="BU5" s="1089"/>
      <c r="BV5" s="1089"/>
      <c r="BW5" s="1089"/>
      <c r="BX5" s="1089"/>
      <c r="BY5" s="1089"/>
      <c r="BZ5" s="1089"/>
      <c r="CA5" s="1089"/>
      <c r="CB5" s="1089"/>
      <c r="CC5" s="1089"/>
      <c r="CD5" s="1089"/>
      <c r="CE5" s="1089"/>
      <c r="CF5" s="1089"/>
      <c r="CG5" s="1090"/>
      <c r="CH5" s="1094" t="s">
        <v>388</v>
      </c>
      <c r="CI5" s="1095"/>
      <c r="CJ5" s="1095"/>
      <c r="CK5" s="1095"/>
      <c r="CL5" s="1096"/>
      <c r="CM5" s="1094" t="s">
        <v>389</v>
      </c>
      <c r="CN5" s="1095"/>
      <c r="CO5" s="1095"/>
      <c r="CP5" s="1095"/>
      <c r="CQ5" s="1096"/>
      <c r="CR5" s="1094" t="s">
        <v>390</v>
      </c>
      <c r="CS5" s="1095"/>
      <c r="CT5" s="1095"/>
      <c r="CU5" s="1095"/>
      <c r="CV5" s="1096"/>
      <c r="CW5" s="1094" t="s">
        <v>391</v>
      </c>
      <c r="CX5" s="1095"/>
      <c r="CY5" s="1095"/>
      <c r="CZ5" s="1095"/>
      <c r="DA5" s="1096"/>
      <c r="DB5" s="1094" t="s">
        <v>392</v>
      </c>
      <c r="DC5" s="1095"/>
      <c r="DD5" s="1095"/>
      <c r="DE5" s="1095"/>
      <c r="DF5" s="1096"/>
      <c r="DG5" s="1192" t="s">
        <v>393</v>
      </c>
      <c r="DH5" s="1193"/>
      <c r="DI5" s="1193"/>
      <c r="DJ5" s="1193"/>
      <c r="DK5" s="1194"/>
      <c r="DL5" s="1192" t="s">
        <v>394</v>
      </c>
      <c r="DM5" s="1193"/>
      <c r="DN5" s="1193"/>
      <c r="DO5" s="1193"/>
      <c r="DP5" s="1194"/>
      <c r="DQ5" s="1094" t="s">
        <v>395</v>
      </c>
      <c r="DR5" s="1095"/>
      <c r="DS5" s="1095"/>
      <c r="DT5" s="1095"/>
      <c r="DU5" s="1096"/>
      <c r="DV5" s="1094" t="s">
        <v>386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2">
      <c r="A7" s="259">
        <v>1</v>
      </c>
      <c r="B7" s="1143" t="s">
        <v>396</v>
      </c>
      <c r="C7" s="1144"/>
      <c r="D7" s="1144"/>
      <c r="E7" s="1144"/>
      <c r="F7" s="1144"/>
      <c r="G7" s="1144"/>
      <c r="H7" s="1144"/>
      <c r="I7" s="1144"/>
      <c r="J7" s="1144"/>
      <c r="K7" s="1144"/>
      <c r="L7" s="1144"/>
      <c r="M7" s="1144"/>
      <c r="N7" s="1144"/>
      <c r="O7" s="1144"/>
      <c r="P7" s="1145"/>
      <c r="Q7" s="1198">
        <v>17083</v>
      </c>
      <c r="R7" s="1199"/>
      <c r="S7" s="1199"/>
      <c r="T7" s="1199"/>
      <c r="U7" s="1199"/>
      <c r="V7" s="1199">
        <v>16149</v>
      </c>
      <c r="W7" s="1199"/>
      <c r="X7" s="1199"/>
      <c r="Y7" s="1199"/>
      <c r="Z7" s="1199"/>
      <c r="AA7" s="1199">
        <v>934</v>
      </c>
      <c r="AB7" s="1199"/>
      <c r="AC7" s="1199"/>
      <c r="AD7" s="1199"/>
      <c r="AE7" s="1200"/>
      <c r="AF7" s="1201">
        <v>749</v>
      </c>
      <c r="AG7" s="1202"/>
      <c r="AH7" s="1202"/>
      <c r="AI7" s="1202"/>
      <c r="AJ7" s="1203"/>
      <c r="AK7" s="1185">
        <v>520</v>
      </c>
      <c r="AL7" s="1186"/>
      <c r="AM7" s="1186"/>
      <c r="AN7" s="1186"/>
      <c r="AO7" s="1186"/>
      <c r="AP7" s="1186">
        <v>9014</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591</v>
      </c>
      <c r="BT7" s="1190"/>
      <c r="BU7" s="1190"/>
      <c r="BV7" s="1190"/>
      <c r="BW7" s="1190"/>
      <c r="BX7" s="1190"/>
      <c r="BY7" s="1190"/>
      <c r="BZ7" s="1190"/>
      <c r="CA7" s="1190"/>
      <c r="CB7" s="1190"/>
      <c r="CC7" s="1190"/>
      <c r="CD7" s="1190"/>
      <c r="CE7" s="1190"/>
      <c r="CF7" s="1190"/>
      <c r="CG7" s="1191"/>
      <c r="CH7" s="1182">
        <v>2</v>
      </c>
      <c r="CI7" s="1183"/>
      <c r="CJ7" s="1183"/>
      <c r="CK7" s="1183"/>
      <c r="CL7" s="1184"/>
      <c r="CM7" s="1182">
        <v>224</v>
      </c>
      <c r="CN7" s="1183"/>
      <c r="CO7" s="1183"/>
      <c r="CP7" s="1183"/>
      <c r="CQ7" s="1184"/>
      <c r="CR7" s="1182">
        <v>50</v>
      </c>
      <c r="CS7" s="1183"/>
      <c r="CT7" s="1183"/>
      <c r="CU7" s="1183"/>
      <c r="CV7" s="1184"/>
      <c r="CW7" s="1182">
        <v>0</v>
      </c>
      <c r="CX7" s="1183"/>
      <c r="CY7" s="1183"/>
      <c r="CZ7" s="1183"/>
      <c r="DA7" s="1184"/>
      <c r="DB7" s="1182">
        <v>0</v>
      </c>
      <c r="DC7" s="1183"/>
      <c r="DD7" s="1183"/>
      <c r="DE7" s="1183"/>
      <c r="DF7" s="1184"/>
      <c r="DG7" s="1182">
        <v>0</v>
      </c>
      <c r="DH7" s="1183"/>
      <c r="DI7" s="1183"/>
      <c r="DJ7" s="1183"/>
      <c r="DK7" s="1184"/>
      <c r="DL7" s="1182">
        <v>0</v>
      </c>
      <c r="DM7" s="1183"/>
      <c r="DN7" s="1183"/>
      <c r="DO7" s="1183"/>
      <c r="DP7" s="1184"/>
      <c r="DQ7" s="1182">
        <v>0</v>
      </c>
      <c r="DR7" s="1183"/>
      <c r="DS7" s="1183"/>
      <c r="DT7" s="1183"/>
      <c r="DU7" s="1184"/>
      <c r="DV7" s="1209"/>
      <c r="DW7" s="1210"/>
      <c r="DX7" s="1210"/>
      <c r="DY7" s="1210"/>
      <c r="DZ7" s="1211"/>
      <c r="EA7" s="255"/>
    </row>
    <row r="8" spans="1:131" s="256" customFormat="1" ht="26.25" customHeight="1" x14ac:dyDescent="0.2">
      <c r="A8" s="262">
        <v>2</v>
      </c>
      <c r="B8" s="1130" t="s">
        <v>397</v>
      </c>
      <c r="C8" s="1131"/>
      <c r="D8" s="1131"/>
      <c r="E8" s="1131"/>
      <c r="F8" s="1131"/>
      <c r="G8" s="1131"/>
      <c r="H8" s="1131"/>
      <c r="I8" s="1131"/>
      <c r="J8" s="1131"/>
      <c r="K8" s="1131"/>
      <c r="L8" s="1131"/>
      <c r="M8" s="1131"/>
      <c r="N8" s="1131"/>
      <c r="O8" s="1131"/>
      <c r="P8" s="1132"/>
      <c r="Q8" s="1136">
        <v>50</v>
      </c>
      <c r="R8" s="1137"/>
      <c r="S8" s="1137"/>
      <c r="T8" s="1137"/>
      <c r="U8" s="1137"/>
      <c r="V8" s="1138">
        <v>1</v>
      </c>
      <c r="W8" s="1113"/>
      <c r="X8" s="1113"/>
      <c r="Y8" s="1113"/>
      <c r="Z8" s="1181"/>
      <c r="AA8" s="1137">
        <v>49</v>
      </c>
      <c r="AB8" s="1137"/>
      <c r="AC8" s="1137"/>
      <c r="AD8" s="1137"/>
      <c r="AE8" s="1138"/>
      <c r="AF8" s="1112">
        <v>49</v>
      </c>
      <c r="AG8" s="1113"/>
      <c r="AH8" s="1113"/>
      <c r="AI8" s="1113"/>
      <c r="AJ8" s="1114"/>
      <c r="AK8" s="1179" t="s">
        <v>590</v>
      </c>
      <c r="AL8" s="1180"/>
      <c r="AM8" s="1180"/>
      <c r="AN8" s="1180"/>
      <c r="AO8" s="1180"/>
      <c r="AP8" s="1180" t="s">
        <v>590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1</v>
      </c>
      <c r="CI8" s="1083"/>
      <c r="CJ8" s="1083"/>
      <c r="CK8" s="1083"/>
      <c r="CL8" s="1084"/>
      <c r="CM8" s="1082">
        <v>103</v>
      </c>
      <c r="CN8" s="1083"/>
      <c r="CO8" s="1083"/>
      <c r="CP8" s="1083"/>
      <c r="CQ8" s="1084"/>
      <c r="CR8" s="1082">
        <v>10</v>
      </c>
      <c r="CS8" s="1083"/>
      <c r="CT8" s="1083"/>
      <c r="CU8" s="1083"/>
      <c r="CV8" s="1084"/>
      <c r="CW8" s="1082">
        <v>0</v>
      </c>
      <c r="CX8" s="1083"/>
      <c r="CY8" s="1083"/>
      <c r="CZ8" s="1083"/>
      <c r="DA8" s="1084"/>
      <c r="DB8" s="1082">
        <v>0</v>
      </c>
      <c r="DC8" s="1083"/>
      <c r="DD8" s="1083"/>
      <c r="DE8" s="1083"/>
      <c r="DF8" s="1084"/>
      <c r="DG8" s="1082">
        <v>266</v>
      </c>
      <c r="DH8" s="1083"/>
      <c r="DI8" s="1083"/>
      <c r="DJ8" s="1083"/>
      <c r="DK8" s="1084"/>
      <c r="DL8" s="1082">
        <v>0</v>
      </c>
      <c r="DM8" s="1083"/>
      <c r="DN8" s="1083"/>
      <c r="DO8" s="1083"/>
      <c r="DP8" s="1084"/>
      <c r="DQ8" s="1082">
        <v>120</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399</v>
      </c>
      <c r="B23" s="1037" t="s">
        <v>400</v>
      </c>
      <c r="C23" s="1038"/>
      <c r="D23" s="1038"/>
      <c r="E23" s="1038"/>
      <c r="F23" s="1038"/>
      <c r="G23" s="1038"/>
      <c r="H23" s="1038"/>
      <c r="I23" s="1038"/>
      <c r="J23" s="1038"/>
      <c r="K23" s="1038"/>
      <c r="L23" s="1038"/>
      <c r="M23" s="1038"/>
      <c r="N23" s="1038"/>
      <c r="O23" s="1038"/>
      <c r="P23" s="1039"/>
      <c r="Q23" s="1161">
        <v>17113</v>
      </c>
      <c r="R23" s="1162"/>
      <c r="S23" s="1162"/>
      <c r="T23" s="1162"/>
      <c r="U23" s="1162"/>
      <c r="V23" s="1162">
        <v>16129</v>
      </c>
      <c r="W23" s="1162"/>
      <c r="X23" s="1162"/>
      <c r="Y23" s="1162"/>
      <c r="Z23" s="1162"/>
      <c r="AA23" s="1162">
        <v>984</v>
      </c>
      <c r="AB23" s="1162"/>
      <c r="AC23" s="1162"/>
      <c r="AD23" s="1162"/>
      <c r="AE23" s="1163"/>
      <c r="AF23" s="1164">
        <v>799</v>
      </c>
      <c r="AG23" s="1162"/>
      <c r="AH23" s="1162"/>
      <c r="AI23" s="1162"/>
      <c r="AJ23" s="1165"/>
      <c r="AK23" s="1166"/>
      <c r="AL23" s="1167"/>
      <c r="AM23" s="1167"/>
      <c r="AN23" s="1167"/>
      <c r="AO23" s="1167"/>
      <c r="AP23" s="1162">
        <v>9014</v>
      </c>
      <c r="AQ23" s="1162"/>
      <c r="AR23" s="1162"/>
      <c r="AS23" s="1162"/>
      <c r="AT23" s="1162"/>
      <c r="AU23" s="1168"/>
      <c r="AV23" s="1168"/>
      <c r="AW23" s="1168"/>
      <c r="AX23" s="1168"/>
      <c r="AY23" s="1169"/>
      <c r="AZ23" s="1158" t="s">
        <v>401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402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403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379</v>
      </c>
      <c r="B26" s="1089"/>
      <c r="C26" s="1089"/>
      <c r="D26" s="1089"/>
      <c r="E26" s="1089"/>
      <c r="F26" s="1089"/>
      <c r="G26" s="1089"/>
      <c r="H26" s="1089"/>
      <c r="I26" s="1089"/>
      <c r="J26" s="1089"/>
      <c r="K26" s="1089"/>
      <c r="L26" s="1089"/>
      <c r="M26" s="1089"/>
      <c r="N26" s="1089"/>
      <c r="O26" s="1089"/>
      <c r="P26" s="1090"/>
      <c r="Q26" s="1094" t="s">
        <v>404</v>
      </c>
      <c r="R26" s="1095"/>
      <c r="S26" s="1095"/>
      <c r="T26" s="1095"/>
      <c r="U26" s="1096"/>
      <c r="V26" s="1094" t="s">
        <v>405</v>
      </c>
      <c r="W26" s="1095"/>
      <c r="X26" s="1095"/>
      <c r="Y26" s="1095"/>
      <c r="Z26" s="1096"/>
      <c r="AA26" s="1094" t="s">
        <v>406</v>
      </c>
      <c r="AB26" s="1095"/>
      <c r="AC26" s="1095"/>
      <c r="AD26" s="1095"/>
      <c r="AE26" s="1095"/>
      <c r="AF26" s="1152" t="s">
        <v>407</v>
      </c>
      <c r="AG26" s="1101"/>
      <c r="AH26" s="1101"/>
      <c r="AI26" s="1101"/>
      <c r="AJ26" s="1153"/>
      <c r="AK26" s="1095" t="s">
        <v>408</v>
      </c>
      <c r="AL26" s="1095"/>
      <c r="AM26" s="1095"/>
      <c r="AN26" s="1095"/>
      <c r="AO26" s="1096"/>
      <c r="AP26" s="1094" t="s">
        <v>409</v>
      </c>
      <c r="AQ26" s="1095"/>
      <c r="AR26" s="1095"/>
      <c r="AS26" s="1095"/>
      <c r="AT26" s="1096"/>
      <c r="AU26" s="1094" t="s">
        <v>410</v>
      </c>
      <c r="AV26" s="1095"/>
      <c r="AW26" s="1095"/>
      <c r="AX26" s="1095"/>
      <c r="AY26" s="1096"/>
      <c r="AZ26" s="1094" t="s">
        <v>411</v>
      </c>
      <c r="BA26" s="1095"/>
      <c r="BB26" s="1095"/>
      <c r="BC26" s="1095"/>
      <c r="BD26" s="1096"/>
      <c r="BE26" s="1094" t="s">
        <v>386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412</v>
      </c>
      <c r="C28" s="1144"/>
      <c r="D28" s="1144"/>
      <c r="E28" s="1144"/>
      <c r="F28" s="1144"/>
      <c r="G28" s="1144"/>
      <c r="H28" s="1144"/>
      <c r="I28" s="1144"/>
      <c r="J28" s="1144"/>
      <c r="K28" s="1144"/>
      <c r="L28" s="1144"/>
      <c r="M28" s="1144"/>
      <c r="N28" s="1144"/>
      <c r="O28" s="1144"/>
      <c r="P28" s="1145"/>
      <c r="Q28" s="1146">
        <v>3359</v>
      </c>
      <c r="R28" s="1147"/>
      <c r="S28" s="1147"/>
      <c r="T28" s="1147"/>
      <c r="U28" s="1147"/>
      <c r="V28" s="1147">
        <v>3295</v>
      </c>
      <c r="W28" s="1147"/>
      <c r="X28" s="1147"/>
      <c r="Y28" s="1147"/>
      <c r="Z28" s="1147"/>
      <c r="AA28" s="1147">
        <v>64</v>
      </c>
      <c r="AB28" s="1147"/>
      <c r="AC28" s="1147"/>
      <c r="AD28" s="1147"/>
      <c r="AE28" s="1148"/>
      <c r="AF28" s="1149">
        <v>64</v>
      </c>
      <c r="AG28" s="1147"/>
      <c r="AH28" s="1147"/>
      <c r="AI28" s="1147"/>
      <c r="AJ28" s="1150"/>
      <c r="AK28" s="1151">
        <v>282</v>
      </c>
      <c r="AL28" s="1139"/>
      <c r="AM28" s="1139"/>
      <c r="AN28" s="1139"/>
      <c r="AO28" s="1139"/>
      <c r="AP28" s="1139" t="s">
        <v>590</v>
      </c>
      <c r="AQ28" s="1139"/>
      <c r="AR28" s="1139"/>
      <c r="AS28" s="1139"/>
      <c r="AT28" s="1139"/>
      <c r="AU28" s="1139" t="s">
        <v>590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413</v>
      </c>
      <c r="C29" s="1131"/>
      <c r="D29" s="1131"/>
      <c r="E29" s="1131"/>
      <c r="F29" s="1131"/>
      <c r="G29" s="1131"/>
      <c r="H29" s="1131"/>
      <c r="I29" s="1131"/>
      <c r="J29" s="1131"/>
      <c r="K29" s="1131"/>
      <c r="L29" s="1131"/>
      <c r="M29" s="1131"/>
      <c r="N29" s="1131"/>
      <c r="O29" s="1131"/>
      <c r="P29" s="1132"/>
      <c r="Q29" s="1136">
        <v>2751</v>
      </c>
      <c r="R29" s="1137"/>
      <c r="S29" s="1137"/>
      <c r="T29" s="1137"/>
      <c r="U29" s="1137"/>
      <c r="V29" s="1137">
        <v>2696</v>
      </c>
      <c r="W29" s="1137"/>
      <c r="X29" s="1137"/>
      <c r="Y29" s="1137"/>
      <c r="Z29" s="1137"/>
      <c r="AA29" s="1137">
        <v>55</v>
      </c>
      <c r="AB29" s="1137"/>
      <c r="AC29" s="1137"/>
      <c r="AD29" s="1137"/>
      <c r="AE29" s="1138"/>
      <c r="AF29" s="1112">
        <v>55</v>
      </c>
      <c r="AG29" s="1113"/>
      <c r="AH29" s="1113"/>
      <c r="AI29" s="1113"/>
      <c r="AJ29" s="1114"/>
      <c r="AK29" s="1073">
        <v>399</v>
      </c>
      <c r="AL29" s="1064"/>
      <c r="AM29" s="1064"/>
      <c r="AN29" s="1064"/>
      <c r="AO29" s="1064"/>
      <c r="AP29" s="1064" t="s">
        <v>590</v>
      </c>
      <c r="AQ29" s="1064"/>
      <c r="AR29" s="1064"/>
      <c r="AS29" s="1064"/>
      <c r="AT29" s="1064"/>
      <c r="AU29" s="1064" t="s">
        <v>590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414</v>
      </c>
      <c r="C30" s="1131"/>
      <c r="D30" s="1131"/>
      <c r="E30" s="1131"/>
      <c r="F30" s="1131"/>
      <c r="G30" s="1131"/>
      <c r="H30" s="1131"/>
      <c r="I30" s="1131"/>
      <c r="J30" s="1131"/>
      <c r="K30" s="1131"/>
      <c r="L30" s="1131"/>
      <c r="M30" s="1131"/>
      <c r="N30" s="1131"/>
      <c r="O30" s="1131"/>
      <c r="P30" s="1132"/>
      <c r="Q30" s="1136">
        <v>502</v>
      </c>
      <c r="R30" s="1137"/>
      <c r="S30" s="1137"/>
      <c r="T30" s="1137"/>
      <c r="U30" s="1137"/>
      <c r="V30" s="1137">
        <v>494</v>
      </c>
      <c r="W30" s="1137"/>
      <c r="X30" s="1137"/>
      <c r="Y30" s="1137"/>
      <c r="Z30" s="1137"/>
      <c r="AA30" s="1137">
        <v>8</v>
      </c>
      <c r="AB30" s="1137"/>
      <c r="AC30" s="1137"/>
      <c r="AD30" s="1137"/>
      <c r="AE30" s="1138"/>
      <c r="AF30" s="1112">
        <v>8</v>
      </c>
      <c r="AG30" s="1113"/>
      <c r="AH30" s="1113"/>
      <c r="AI30" s="1113"/>
      <c r="AJ30" s="1114"/>
      <c r="AK30" s="1073">
        <v>97</v>
      </c>
      <c r="AL30" s="1064"/>
      <c r="AM30" s="1064"/>
      <c r="AN30" s="1064"/>
      <c r="AO30" s="1064"/>
      <c r="AP30" s="1064" t="s">
        <v>590</v>
      </c>
      <c r="AQ30" s="1064"/>
      <c r="AR30" s="1064"/>
      <c r="AS30" s="1064"/>
      <c r="AT30" s="1064"/>
      <c r="AU30" s="1064" t="s">
        <v>590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415</v>
      </c>
      <c r="C31" s="1131"/>
      <c r="D31" s="1131"/>
      <c r="E31" s="1131"/>
      <c r="F31" s="1131"/>
      <c r="G31" s="1131"/>
      <c r="H31" s="1131"/>
      <c r="I31" s="1131"/>
      <c r="J31" s="1131"/>
      <c r="K31" s="1131"/>
      <c r="L31" s="1131"/>
      <c r="M31" s="1131"/>
      <c r="N31" s="1131"/>
      <c r="O31" s="1131"/>
      <c r="P31" s="1132"/>
      <c r="Q31" s="1136">
        <v>50</v>
      </c>
      <c r="R31" s="1137"/>
      <c r="S31" s="1137"/>
      <c r="T31" s="1137"/>
      <c r="U31" s="1137"/>
      <c r="V31" s="1137">
        <v>46</v>
      </c>
      <c r="W31" s="1137"/>
      <c r="X31" s="1137"/>
      <c r="Y31" s="1137"/>
      <c r="Z31" s="1137"/>
      <c r="AA31" s="1137">
        <v>4</v>
      </c>
      <c r="AB31" s="1137"/>
      <c r="AC31" s="1137"/>
      <c r="AD31" s="1137"/>
      <c r="AE31" s="1138"/>
      <c r="AF31" s="1112">
        <v>4</v>
      </c>
      <c r="AG31" s="1113"/>
      <c r="AH31" s="1113"/>
      <c r="AI31" s="1113"/>
      <c r="AJ31" s="1114"/>
      <c r="AK31" s="1073">
        <v>40</v>
      </c>
      <c r="AL31" s="1064"/>
      <c r="AM31" s="1064"/>
      <c r="AN31" s="1064"/>
      <c r="AO31" s="1064"/>
      <c r="AP31" s="1064" t="s">
        <v>590</v>
      </c>
      <c r="AQ31" s="1064"/>
      <c r="AR31" s="1064"/>
      <c r="AS31" s="1064"/>
      <c r="AT31" s="1064"/>
      <c r="AU31" s="1064" t="s">
        <v>590</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416</v>
      </c>
      <c r="C32" s="1131"/>
      <c r="D32" s="1131"/>
      <c r="E32" s="1131"/>
      <c r="F32" s="1131"/>
      <c r="G32" s="1131"/>
      <c r="H32" s="1131"/>
      <c r="I32" s="1131"/>
      <c r="J32" s="1131"/>
      <c r="K32" s="1131"/>
      <c r="L32" s="1131"/>
      <c r="M32" s="1131"/>
      <c r="N32" s="1131"/>
      <c r="O32" s="1131"/>
      <c r="P32" s="1132"/>
      <c r="Q32" s="1136">
        <v>93</v>
      </c>
      <c r="R32" s="1137"/>
      <c r="S32" s="1137"/>
      <c r="T32" s="1137"/>
      <c r="U32" s="1137"/>
      <c r="V32" s="1137">
        <v>25</v>
      </c>
      <c r="W32" s="1137"/>
      <c r="X32" s="1137"/>
      <c r="Y32" s="1137"/>
      <c r="Z32" s="1137"/>
      <c r="AA32" s="1137">
        <v>68</v>
      </c>
      <c r="AB32" s="1137"/>
      <c r="AC32" s="1137"/>
      <c r="AD32" s="1137"/>
      <c r="AE32" s="1138"/>
      <c r="AF32" s="1112">
        <v>68</v>
      </c>
      <c r="AG32" s="1113"/>
      <c r="AH32" s="1113"/>
      <c r="AI32" s="1113"/>
      <c r="AJ32" s="1114"/>
      <c r="AK32" s="1073" t="s">
        <v>590</v>
      </c>
      <c r="AL32" s="1064"/>
      <c r="AM32" s="1064"/>
      <c r="AN32" s="1064"/>
      <c r="AO32" s="1064"/>
      <c r="AP32" s="1064" t="s">
        <v>590</v>
      </c>
      <c r="AQ32" s="1064"/>
      <c r="AR32" s="1064"/>
      <c r="AS32" s="1064"/>
      <c r="AT32" s="1064"/>
      <c r="AU32" s="1064" t="s">
        <v>590</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417</v>
      </c>
      <c r="C33" s="1131"/>
      <c r="D33" s="1131"/>
      <c r="E33" s="1131"/>
      <c r="F33" s="1131"/>
      <c r="G33" s="1131"/>
      <c r="H33" s="1131"/>
      <c r="I33" s="1131"/>
      <c r="J33" s="1131"/>
      <c r="K33" s="1131"/>
      <c r="L33" s="1131"/>
      <c r="M33" s="1131"/>
      <c r="N33" s="1131"/>
      <c r="O33" s="1131"/>
      <c r="P33" s="1132"/>
      <c r="Q33" s="1136">
        <v>847</v>
      </c>
      <c r="R33" s="1137"/>
      <c r="S33" s="1137"/>
      <c r="T33" s="1137"/>
      <c r="U33" s="1137"/>
      <c r="V33" s="1137">
        <v>717</v>
      </c>
      <c r="W33" s="1137"/>
      <c r="X33" s="1137"/>
      <c r="Y33" s="1137"/>
      <c r="Z33" s="1137"/>
      <c r="AA33" s="1137">
        <v>130</v>
      </c>
      <c r="AB33" s="1137"/>
      <c r="AC33" s="1137"/>
      <c r="AD33" s="1137"/>
      <c r="AE33" s="1138"/>
      <c r="AF33" s="1112">
        <v>967</v>
      </c>
      <c r="AG33" s="1113"/>
      <c r="AH33" s="1113"/>
      <c r="AI33" s="1113"/>
      <c r="AJ33" s="1114"/>
      <c r="AK33" s="1073" t="s">
        <v>605</v>
      </c>
      <c r="AL33" s="1064"/>
      <c r="AM33" s="1064"/>
      <c r="AN33" s="1064"/>
      <c r="AO33" s="1064"/>
      <c r="AP33" s="1064">
        <v>649</v>
      </c>
      <c r="AQ33" s="1064"/>
      <c r="AR33" s="1064"/>
      <c r="AS33" s="1064"/>
      <c r="AT33" s="1064"/>
      <c r="AU33" s="1064">
        <v>1</v>
      </c>
      <c r="AV33" s="1064"/>
      <c r="AW33" s="1064"/>
      <c r="AX33" s="1064"/>
      <c r="AY33" s="1064"/>
      <c r="AZ33" s="1135" t="s">
        <v>590</v>
      </c>
      <c r="BA33" s="1135"/>
      <c r="BB33" s="1135"/>
      <c r="BC33" s="1135"/>
      <c r="BD33" s="1135"/>
      <c r="BE33" s="1125" t="s">
        <v>418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419</v>
      </c>
      <c r="C34" s="1131"/>
      <c r="D34" s="1131"/>
      <c r="E34" s="1131"/>
      <c r="F34" s="1131"/>
      <c r="G34" s="1131"/>
      <c r="H34" s="1131"/>
      <c r="I34" s="1131"/>
      <c r="J34" s="1131"/>
      <c r="K34" s="1131"/>
      <c r="L34" s="1131"/>
      <c r="M34" s="1131"/>
      <c r="N34" s="1131"/>
      <c r="O34" s="1131"/>
      <c r="P34" s="1132"/>
      <c r="Q34" s="1136">
        <v>862</v>
      </c>
      <c r="R34" s="1137"/>
      <c r="S34" s="1137"/>
      <c r="T34" s="1137"/>
      <c r="U34" s="1137"/>
      <c r="V34" s="1137">
        <v>848</v>
      </c>
      <c r="W34" s="1137"/>
      <c r="X34" s="1137"/>
      <c r="Y34" s="1137"/>
      <c r="Z34" s="1137"/>
      <c r="AA34" s="1137">
        <v>14</v>
      </c>
      <c r="AB34" s="1137"/>
      <c r="AC34" s="1137"/>
      <c r="AD34" s="1137"/>
      <c r="AE34" s="1138"/>
      <c r="AF34" s="1112">
        <v>155</v>
      </c>
      <c r="AG34" s="1113"/>
      <c r="AH34" s="1113"/>
      <c r="AI34" s="1113"/>
      <c r="AJ34" s="1114"/>
      <c r="AK34" s="1073">
        <v>748</v>
      </c>
      <c r="AL34" s="1064"/>
      <c r="AM34" s="1064"/>
      <c r="AN34" s="1064"/>
      <c r="AO34" s="1064"/>
      <c r="AP34" s="1064">
        <v>7411</v>
      </c>
      <c r="AQ34" s="1064"/>
      <c r="AR34" s="1064"/>
      <c r="AS34" s="1064"/>
      <c r="AT34" s="1064"/>
      <c r="AU34" s="1064">
        <v>5758</v>
      </c>
      <c r="AV34" s="1064"/>
      <c r="AW34" s="1064"/>
      <c r="AX34" s="1064"/>
      <c r="AY34" s="1064"/>
      <c r="AZ34" s="1135" t="s">
        <v>590</v>
      </c>
      <c r="BA34" s="1135"/>
      <c r="BB34" s="1135"/>
      <c r="BC34" s="1135"/>
      <c r="BD34" s="1135"/>
      <c r="BE34" s="1125" t="s">
        <v>420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399</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1321</v>
      </c>
      <c r="AG63" s="1052"/>
      <c r="AH63" s="1052"/>
      <c r="AI63" s="1052"/>
      <c r="AJ63" s="1123"/>
      <c r="AK63" s="1124"/>
      <c r="AL63" s="1056"/>
      <c r="AM63" s="1056"/>
      <c r="AN63" s="1056"/>
      <c r="AO63" s="1056"/>
      <c r="AP63" s="1052">
        <v>8060</v>
      </c>
      <c r="AQ63" s="1052"/>
      <c r="AR63" s="1052"/>
      <c r="AS63" s="1052"/>
      <c r="AT63" s="1052"/>
      <c r="AU63" s="1052">
        <v>5759</v>
      </c>
      <c r="AV63" s="1052"/>
      <c r="AW63" s="1052"/>
      <c r="AX63" s="1052"/>
      <c r="AY63" s="1052"/>
      <c r="AZ63" s="1118"/>
      <c r="BA63" s="1118"/>
      <c r="BB63" s="1118"/>
      <c r="BC63" s="1118"/>
      <c r="BD63" s="1118"/>
      <c r="BE63" s="1053"/>
      <c r="BF63" s="1053"/>
      <c r="BG63" s="1053"/>
      <c r="BH63" s="1053"/>
      <c r="BI63" s="1054"/>
      <c r="BJ63" s="1119" t="s">
        <v>235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407</v>
      </c>
      <c r="AG66" s="1101"/>
      <c r="AH66" s="1101"/>
      <c r="AI66" s="1101"/>
      <c r="AJ66" s="1102"/>
      <c r="AK66" s="1094" t="s">
        <v>408</v>
      </c>
      <c r="AL66" s="1089"/>
      <c r="AM66" s="1089"/>
      <c r="AN66" s="1089"/>
      <c r="AO66" s="1090"/>
      <c r="AP66" s="1094" t="s">
        <v>428</v>
      </c>
      <c r="AQ66" s="1095"/>
      <c r="AR66" s="1095"/>
      <c r="AS66" s="1095"/>
      <c r="AT66" s="1096"/>
      <c r="AU66" s="1094" t="s">
        <v>429</v>
      </c>
      <c r="AV66" s="1095"/>
      <c r="AW66" s="1095"/>
      <c r="AX66" s="1095"/>
      <c r="AY66" s="1096"/>
      <c r="AZ66" s="1094" t="s">
        <v>386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593</v>
      </c>
      <c r="C68" s="1079"/>
      <c r="D68" s="1079"/>
      <c r="E68" s="1079"/>
      <c r="F68" s="1079"/>
      <c r="G68" s="1079"/>
      <c r="H68" s="1079"/>
      <c r="I68" s="1079"/>
      <c r="J68" s="1079"/>
      <c r="K68" s="1079"/>
      <c r="L68" s="1079"/>
      <c r="M68" s="1079"/>
      <c r="N68" s="1079"/>
      <c r="O68" s="1079"/>
      <c r="P68" s="1080"/>
      <c r="Q68" s="1081">
        <v>5777</v>
      </c>
      <c r="R68" s="1075"/>
      <c r="S68" s="1075"/>
      <c r="T68" s="1075"/>
      <c r="U68" s="1075"/>
      <c r="V68" s="1075">
        <v>5629</v>
      </c>
      <c r="W68" s="1075"/>
      <c r="X68" s="1075"/>
      <c r="Y68" s="1075"/>
      <c r="Z68" s="1075"/>
      <c r="AA68" s="1075">
        <v>148</v>
      </c>
      <c r="AB68" s="1075"/>
      <c r="AC68" s="1075"/>
      <c r="AD68" s="1075"/>
      <c r="AE68" s="1075"/>
      <c r="AF68" s="1075">
        <v>148</v>
      </c>
      <c r="AG68" s="1075"/>
      <c r="AH68" s="1075"/>
      <c r="AI68" s="1075"/>
      <c r="AJ68" s="1075"/>
      <c r="AK68" s="1075" t="s">
        <v>603</v>
      </c>
      <c r="AL68" s="1075"/>
      <c r="AM68" s="1075"/>
      <c r="AN68" s="1075"/>
      <c r="AO68" s="1075"/>
      <c r="AP68" s="1075">
        <v>214</v>
      </c>
      <c r="AQ68" s="1075"/>
      <c r="AR68" s="1075"/>
      <c r="AS68" s="1075"/>
      <c r="AT68" s="1075"/>
      <c r="AU68" s="1075">
        <v>19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594</v>
      </c>
      <c r="C69" s="1068"/>
      <c r="D69" s="1068"/>
      <c r="E69" s="1068"/>
      <c r="F69" s="1068"/>
      <c r="G69" s="1068"/>
      <c r="H69" s="1068"/>
      <c r="I69" s="1068"/>
      <c r="J69" s="1068"/>
      <c r="K69" s="1068"/>
      <c r="L69" s="1068"/>
      <c r="M69" s="1068"/>
      <c r="N69" s="1068"/>
      <c r="O69" s="1068"/>
      <c r="P69" s="1069"/>
      <c r="Q69" s="1070">
        <v>2145</v>
      </c>
      <c r="R69" s="1064"/>
      <c r="S69" s="1064"/>
      <c r="T69" s="1064"/>
      <c r="U69" s="1064"/>
      <c r="V69" s="1064">
        <v>2080</v>
      </c>
      <c r="W69" s="1064"/>
      <c r="X69" s="1064"/>
      <c r="Y69" s="1064"/>
      <c r="Z69" s="1064"/>
      <c r="AA69" s="1064">
        <v>65</v>
      </c>
      <c r="AB69" s="1064"/>
      <c r="AC69" s="1064"/>
      <c r="AD69" s="1064"/>
      <c r="AE69" s="1064"/>
      <c r="AF69" s="1064">
        <v>65</v>
      </c>
      <c r="AG69" s="1064"/>
      <c r="AH69" s="1064"/>
      <c r="AI69" s="1064"/>
      <c r="AJ69" s="1064"/>
      <c r="AK69" s="1064" t="s">
        <v>603</v>
      </c>
      <c r="AL69" s="1064"/>
      <c r="AM69" s="1064"/>
      <c r="AN69" s="1064"/>
      <c r="AO69" s="1064"/>
      <c r="AP69" s="1064">
        <v>2881</v>
      </c>
      <c r="AQ69" s="1064"/>
      <c r="AR69" s="1064"/>
      <c r="AS69" s="1064"/>
      <c r="AT69" s="1064"/>
      <c r="AU69" s="1064">
        <v>1194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597</v>
      </c>
      <c r="C70" s="1068"/>
      <c r="D70" s="1068"/>
      <c r="E70" s="1068"/>
      <c r="F70" s="1068"/>
      <c r="G70" s="1068"/>
      <c r="H70" s="1068"/>
      <c r="I70" s="1068"/>
      <c r="J70" s="1068"/>
      <c r="K70" s="1068"/>
      <c r="L70" s="1068"/>
      <c r="M70" s="1068"/>
      <c r="N70" s="1068"/>
      <c r="O70" s="1068"/>
      <c r="P70" s="1069"/>
      <c r="Q70" s="1070">
        <v>8143</v>
      </c>
      <c r="R70" s="1064"/>
      <c r="S70" s="1064"/>
      <c r="T70" s="1064"/>
      <c r="U70" s="1064"/>
      <c r="V70" s="1064">
        <v>7203</v>
      </c>
      <c r="W70" s="1064"/>
      <c r="X70" s="1064"/>
      <c r="Y70" s="1064"/>
      <c r="Z70" s="1064"/>
      <c r="AA70" s="1064">
        <v>939</v>
      </c>
      <c r="AB70" s="1064"/>
      <c r="AC70" s="1064"/>
      <c r="AD70" s="1064"/>
      <c r="AE70" s="1064"/>
      <c r="AF70" s="1064">
        <v>939</v>
      </c>
      <c r="AG70" s="1064"/>
      <c r="AH70" s="1064"/>
      <c r="AI70" s="1064"/>
      <c r="AJ70" s="1064"/>
      <c r="AK70" s="1064" t="s">
        <v>603</v>
      </c>
      <c r="AL70" s="1064"/>
      <c r="AM70" s="1064"/>
      <c r="AN70" s="1064"/>
      <c r="AO70" s="1064"/>
      <c r="AP70" s="1064" t="s">
        <v>603</v>
      </c>
      <c r="AQ70" s="1064"/>
      <c r="AR70" s="1064"/>
      <c r="AS70" s="1064"/>
      <c r="AT70" s="1064"/>
      <c r="AU70" s="1064" t="s">
        <v>603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595</v>
      </c>
      <c r="C71" s="1068"/>
      <c r="D71" s="1068"/>
      <c r="E71" s="1068"/>
      <c r="F71" s="1068"/>
      <c r="G71" s="1068"/>
      <c r="H71" s="1068"/>
      <c r="I71" s="1068"/>
      <c r="J71" s="1068"/>
      <c r="K71" s="1068"/>
      <c r="L71" s="1068"/>
      <c r="M71" s="1068"/>
      <c r="N71" s="1068"/>
      <c r="O71" s="1068"/>
      <c r="P71" s="1069"/>
      <c r="Q71" s="1070">
        <v>1637</v>
      </c>
      <c r="R71" s="1064"/>
      <c r="S71" s="1064"/>
      <c r="T71" s="1064"/>
      <c r="U71" s="1064"/>
      <c r="V71" s="1064">
        <v>1542</v>
      </c>
      <c r="W71" s="1064"/>
      <c r="X71" s="1064"/>
      <c r="Y71" s="1064"/>
      <c r="Z71" s="1064"/>
      <c r="AA71" s="1064">
        <v>95</v>
      </c>
      <c r="AB71" s="1064"/>
      <c r="AC71" s="1064"/>
      <c r="AD71" s="1064"/>
      <c r="AE71" s="1064"/>
      <c r="AF71" s="1064">
        <v>95</v>
      </c>
      <c r="AG71" s="1064"/>
      <c r="AH71" s="1064"/>
      <c r="AI71" s="1064"/>
      <c r="AJ71" s="1064"/>
      <c r="AK71" s="1064" t="s">
        <v>603</v>
      </c>
      <c r="AL71" s="1064"/>
      <c r="AM71" s="1064"/>
      <c r="AN71" s="1064"/>
      <c r="AO71" s="1064"/>
      <c r="AP71" s="1064" t="s">
        <v>603</v>
      </c>
      <c r="AQ71" s="1064"/>
      <c r="AR71" s="1064"/>
      <c r="AS71" s="1064"/>
      <c r="AT71" s="1064"/>
      <c r="AU71" s="1064" t="s">
        <v>603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596</v>
      </c>
      <c r="C72" s="1068"/>
      <c r="D72" s="1068"/>
      <c r="E72" s="1068"/>
      <c r="F72" s="1068"/>
      <c r="G72" s="1068"/>
      <c r="H72" s="1068"/>
      <c r="I72" s="1068"/>
      <c r="J72" s="1068"/>
      <c r="K72" s="1068"/>
      <c r="L72" s="1068"/>
      <c r="M72" s="1068"/>
      <c r="N72" s="1068"/>
      <c r="O72" s="1068"/>
      <c r="P72" s="1069"/>
      <c r="Q72" s="1070">
        <v>878811</v>
      </c>
      <c r="R72" s="1064"/>
      <c r="S72" s="1064"/>
      <c r="T72" s="1064"/>
      <c r="U72" s="1064"/>
      <c r="V72" s="1064">
        <v>858109</v>
      </c>
      <c r="W72" s="1064"/>
      <c r="X72" s="1064"/>
      <c r="Y72" s="1064"/>
      <c r="Z72" s="1064"/>
      <c r="AA72" s="1064">
        <v>20702</v>
      </c>
      <c r="AB72" s="1064"/>
      <c r="AC72" s="1064"/>
      <c r="AD72" s="1064"/>
      <c r="AE72" s="1064"/>
      <c r="AF72" s="1064">
        <v>20702</v>
      </c>
      <c r="AG72" s="1064"/>
      <c r="AH72" s="1064"/>
      <c r="AI72" s="1064"/>
      <c r="AJ72" s="1064"/>
      <c r="AK72" s="1064">
        <v>1</v>
      </c>
      <c r="AL72" s="1064"/>
      <c r="AM72" s="1064"/>
      <c r="AN72" s="1064"/>
      <c r="AO72" s="1064"/>
      <c r="AP72" s="1064" t="s">
        <v>603</v>
      </c>
      <c r="AQ72" s="1064"/>
      <c r="AR72" s="1064"/>
      <c r="AS72" s="1064"/>
      <c r="AT72" s="1064"/>
      <c r="AU72" s="1064" t="s">
        <v>603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399</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21949</v>
      </c>
      <c r="AG88" s="1052"/>
      <c r="AH88" s="1052"/>
      <c r="AI88" s="1052"/>
      <c r="AJ88" s="1052"/>
      <c r="AK88" s="1056"/>
      <c r="AL88" s="1056"/>
      <c r="AM88" s="1056"/>
      <c r="AN88" s="1056"/>
      <c r="AO88" s="1056"/>
      <c r="AP88" s="1052">
        <v>3095</v>
      </c>
      <c r="AQ88" s="1052"/>
      <c r="AR88" s="1052"/>
      <c r="AS88" s="1052"/>
      <c r="AT88" s="1052"/>
      <c r="AU88" s="1052">
        <v>1213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60</v>
      </c>
      <c r="CS102" s="1044"/>
      <c r="CT102" s="1044"/>
      <c r="CU102" s="1044"/>
      <c r="CV102" s="1045"/>
      <c r="CW102" s="1043">
        <v>0</v>
      </c>
      <c r="CX102" s="1044"/>
      <c r="CY102" s="1044"/>
      <c r="CZ102" s="1044"/>
      <c r="DA102" s="1045"/>
      <c r="DB102" s="1043">
        <v>0</v>
      </c>
      <c r="DC102" s="1044"/>
      <c r="DD102" s="1044"/>
      <c r="DE102" s="1044"/>
      <c r="DF102" s="1045"/>
      <c r="DG102" s="1043">
        <v>266</v>
      </c>
      <c r="DH102" s="1044"/>
      <c r="DI102" s="1044"/>
      <c r="DJ102" s="1044"/>
      <c r="DK102" s="1045"/>
      <c r="DL102" s="1043">
        <v>0</v>
      </c>
      <c r="DM102" s="1044"/>
      <c r="DN102" s="1044"/>
      <c r="DO102" s="1044"/>
      <c r="DP102" s="1045"/>
      <c r="DQ102" s="1043">
        <v>120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316</v>
      </c>
      <c r="AG109" s="987"/>
      <c r="AH109" s="987"/>
      <c r="AI109" s="987"/>
      <c r="AJ109" s="988"/>
      <c r="AK109" s="989" t="s">
        <v>315</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316</v>
      </c>
      <c r="BW109" s="987"/>
      <c r="BX109" s="987"/>
      <c r="BY109" s="987"/>
      <c r="BZ109" s="988"/>
      <c r="CA109" s="989" t="s">
        <v>315</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316</v>
      </c>
      <c r="DM109" s="987"/>
      <c r="DN109" s="987"/>
      <c r="DO109" s="987"/>
      <c r="DP109" s="988"/>
      <c r="DQ109" s="989" t="s">
        <v>315</v>
      </c>
      <c r="DR109" s="987"/>
      <c r="DS109" s="987"/>
      <c r="DT109" s="987"/>
      <c r="DU109" s="988"/>
      <c r="DV109" s="989" t="s">
        <v>440</v>
      </c>
      <c r="DW109" s="987"/>
      <c r="DX109" s="987"/>
      <c r="DY109" s="987"/>
      <c r="DZ109" s="1018"/>
    </row>
    <row r="110" spans="1:131" s="247" customFormat="1" ht="26.25" customHeight="1" x14ac:dyDescent="0.2">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919908</v>
      </c>
      <c r="AB110" s="980"/>
      <c r="AC110" s="980"/>
      <c r="AD110" s="980"/>
      <c r="AE110" s="981"/>
      <c r="AF110" s="982">
        <v>845914</v>
      </c>
      <c r="AG110" s="980"/>
      <c r="AH110" s="980"/>
      <c r="AI110" s="980"/>
      <c r="AJ110" s="981"/>
      <c r="AK110" s="982">
        <v>788509</v>
      </c>
      <c r="AL110" s="980"/>
      <c r="AM110" s="980"/>
      <c r="AN110" s="980"/>
      <c r="AO110" s="981"/>
      <c r="AP110" s="983">
        <v>8.9</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7307015</v>
      </c>
      <c r="BR110" s="927"/>
      <c r="BS110" s="927"/>
      <c r="BT110" s="927"/>
      <c r="BU110" s="927"/>
      <c r="BV110" s="927">
        <v>8545503</v>
      </c>
      <c r="BW110" s="927"/>
      <c r="BX110" s="927"/>
      <c r="BY110" s="927"/>
      <c r="BZ110" s="927"/>
      <c r="CA110" s="927">
        <v>9013664</v>
      </c>
      <c r="CB110" s="927"/>
      <c r="CC110" s="927"/>
      <c r="CD110" s="927"/>
      <c r="CE110" s="927"/>
      <c r="CF110" s="951">
        <v>101.4</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235</v>
      </c>
      <c r="DH110" s="927"/>
      <c r="DI110" s="927"/>
      <c r="DJ110" s="927"/>
      <c r="DK110" s="927"/>
      <c r="DL110" s="927">
        <v>92925</v>
      </c>
      <c r="DM110" s="927"/>
      <c r="DN110" s="927"/>
      <c r="DO110" s="927"/>
      <c r="DP110" s="927"/>
      <c r="DQ110" s="927">
        <v>86959</v>
      </c>
      <c r="DR110" s="927"/>
      <c r="DS110" s="927"/>
      <c r="DT110" s="927"/>
      <c r="DU110" s="927"/>
      <c r="DV110" s="928">
        <v>1</v>
      </c>
      <c r="DW110" s="928"/>
      <c r="DX110" s="928"/>
      <c r="DY110" s="928"/>
      <c r="DZ110" s="929"/>
    </row>
    <row r="111" spans="1:131" s="247" customFormat="1" ht="26.25" customHeight="1" x14ac:dyDescent="0.2">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235</v>
      </c>
      <c r="AG111" s="1008"/>
      <c r="AH111" s="1008"/>
      <c r="AI111" s="1008"/>
      <c r="AJ111" s="1009"/>
      <c r="AK111" s="1010" t="s">
        <v>447</v>
      </c>
      <c r="AL111" s="1008"/>
      <c r="AM111" s="1008"/>
      <c r="AN111" s="1008"/>
      <c r="AO111" s="1009"/>
      <c r="AP111" s="1011" t="s">
        <v>235</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v>209800</v>
      </c>
      <c r="BR111" s="899"/>
      <c r="BS111" s="899"/>
      <c r="BT111" s="899"/>
      <c r="BU111" s="899"/>
      <c r="BV111" s="899">
        <v>314867</v>
      </c>
      <c r="BW111" s="899"/>
      <c r="BX111" s="899"/>
      <c r="BY111" s="899"/>
      <c r="BZ111" s="899"/>
      <c r="CA111" s="899">
        <v>237769</v>
      </c>
      <c r="CB111" s="899"/>
      <c r="CC111" s="899"/>
      <c r="CD111" s="899"/>
      <c r="CE111" s="899"/>
      <c r="CF111" s="960">
        <v>2.7</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447</v>
      </c>
      <c r="DH111" s="899"/>
      <c r="DI111" s="899"/>
      <c r="DJ111" s="899"/>
      <c r="DK111" s="899"/>
      <c r="DL111" s="899" t="s">
        <v>401</v>
      </c>
      <c r="DM111" s="899"/>
      <c r="DN111" s="899"/>
      <c r="DO111" s="899"/>
      <c r="DP111" s="899"/>
      <c r="DQ111" s="899" t="s">
        <v>235</v>
      </c>
      <c r="DR111" s="899"/>
      <c r="DS111" s="899"/>
      <c r="DT111" s="899"/>
      <c r="DU111" s="899"/>
      <c r="DV111" s="876" t="s">
        <v>401</v>
      </c>
      <c r="DW111" s="876"/>
      <c r="DX111" s="876"/>
      <c r="DY111" s="876"/>
      <c r="DZ111" s="877"/>
    </row>
    <row r="112" spans="1:131" s="247" customFormat="1" ht="26.25" customHeight="1" x14ac:dyDescent="0.2">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401</v>
      </c>
      <c r="AB112" s="862"/>
      <c r="AC112" s="862"/>
      <c r="AD112" s="862"/>
      <c r="AE112" s="863"/>
      <c r="AF112" s="864" t="s">
        <v>235</v>
      </c>
      <c r="AG112" s="862"/>
      <c r="AH112" s="862"/>
      <c r="AI112" s="862"/>
      <c r="AJ112" s="863"/>
      <c r="AK112" s="864" t="s">
        <v>235</v>
      </c>
      <c r="AL112" s="862"/>
      <c r="AM112" s="862"/>
      <c r="AN112" s="862"/>
      <c r="AO112" s="863"/>
      <c r="AP112" s="909" t="s">
        <v>452</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6768621</v>
      </c>
      <c r="BR112" s="899"/>
      <c r="BS112" s="899"/>
      <c r="BT112" s="899"/>
      <c r="BU112" s="899"/>
      <c r="BV112" s="899">
        <v>6666326</v>
      </c>
      <c r="BW112" s="899"/>
      <c r="BX112" s="899"/>
      <c r="BY112" s="899"/>
      <c r="BZ112" s="899"/>
      <c r="CA112" s="899">
        <v>5758748</v>
      </c>
      <c r="CB112" s="899"/>
      <c r="CC112" s="899"/>
      <c r="CD112" s="899"/>
      <c r="CE112" s="899"/>
      <c r="CF112" s="960">
        <v>64.8</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235</v>
      </c>
      <c r="DM112" s="899"/>
      <c r="DN112" s="899"/>
      <c r="DO112" s="899"/>
      <c r="DP112" s="899"/>
      <c r="DQ112" s="899" t="s">
        <v>235</v>
      </c>
      <c r="DR112" s="899"/>
      <c r="DS112" s="899"/>
      <c r="DT112" s="899"/>
      <c r="DU112" s="899"/>
      <c r="DV112" s="876" t="s">
        <v>235</v>
      </c>
      <c r="DW112" s="876"/>
      <c r="DX112" s="876"/>
      <c r="DY112" s="876"/>
      <c r="DZ112" s="877"/>
    </row>
    <row r="113" spans="1:130" s="247" customFormat="1" ht="26.25" customHeight="1" x14ac:dyDescent="0.2">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525236</v>
      </c>
      <c r="AB113" s="1008"/>
      <c r="AC113" s="1008"/>
      <c r="AD113" s="1008"/>
      <c r="AE113" s="1009"/>
      <c r="AF113" s="1010">
        <v>531402</v>
      </c>
      <c r="AG113" s="1008"/>
      <c r="AH113" s="1008"/>
      <c r="AI113" s="1008"/>
      <c r="AJ113" s="1009"/>
      <c r="AK113" s="1010">
        <v>318606</v>
      </c>
      <c r="AL113" s="1008"/>
      <c r="AM113" s="1008"/>
      <c r="AN113" s="1008"/>
      <c r="AO113" s="1009"/>
      <c r="AP113" s="1011">
        <v>3.6</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1205653</v>
      </c>
      <c r="BR113" s="899"/>
      <c r="BS113" s="899"/>
      <c r="BT113" s="899"/>
      <c r="BU113" s="899"/>
      <c r="BV113" s="899">
        <v>1199030</v>
      </c>
      <c r="BW113" s="899"/>
      <c r="BX113" s="899"/>
      <c r="BY113" s="899"/>
      <c r="BZ113" s="899"/>
      <c r="CA113" s="899">
        <v>1213176</v>
      </c>
      <c r="CB113" s="899"/>
      <c r="CC113" s="899"/>
      <c r="CD113" s="899"/>
      <c r="CE113" s="899"/>
      <c r="CF113" s="960">
        <v>13.7</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401</v>
      </c>
      <c r="DM113" s="862"/>
      <c r="DN113" s="862"/>
      <c r="DO113" s="862"/>
      <c r="DP113" s="863"/>
      <c r="DQ113" s="864" t="s">
        <v>452</v>
      </c>
      <c r="DR113" s="862"/>
      <c r="DS113" s="862"/>
      <c r="DT113" s="862"/>
      <c r="DU113" s="863"/>
      <c r="DV113" s="909" t="s">
        <v>235</v>
      </c>
      <c r="DW113" s="910"/>
      <c r="DX113" s="910"/>
      <c r="DY113" s="910"/>
      <c r="DZ113" s="911"/>
    </row>
    <row r="114" spans="1:130" s="247" customFormat="1" ht="26.25" customHeight="1" x14ac:dyDescent="0.2">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49595</v>
      </c>
      <c r="AB114" s="862"/>
      <c r="AC114" s="862"/>
      <c r="AD114" s="862"/>
      <c r="AE114" s="863"/>
      <c r="AF114" s="864">
        <v>68968</v>
      </c>
      <c r="AG114" s="862"/>
      <c r="AH114" s="862"/>
      <c r="AI114" s="862"/>
      <c r="AJ114" s="863"/>
      <c r="AK114" s="864">
        <v>91569</v>
      </c>
      <c r="AL114" s="862"/>
      <c r="AM114" s="862"/>
      <c r="AN114" s="862"/>
      <c r="AO114" s="863"/>
      <c r="AP114" s="909">
        <v>1</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1667511</v>
      </c>
      <c r="BR114" s="899"/>
      <c r="BS114" s="899"/>
      <c r="BT114" s="899"/>
      <c r="BU114" s="899"/>
      <c r="BV114" s="899">
        <v>1570887</v>
      </c>
      <c r="BW114" s="899"/>
      <c r="BX114" s="899"/>
      <c r="BY114" s="899"/>
      <c r="BZ114" s="899"/>
      <c r="CA114" s="899">
        <v>1542905</v>
      </c>
      <c r="CB114" s="899"/>
      <c r="CC114" s="899"/>
      <c r="CD114" s="899"/>
      <c r="CE114" s="899"/>
      <c r="CF114" s="960">
        <v>17.399999999999999</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235</v>
      </c>
      <c r="DH114" s="862"/>
      <c r="DI114" s="862"/>
      <c r="DJ114" s="862"/>
      <c r="DK114" s="863"/>
      <c r="DL114" s="864" t="s">
        <v>235</v>
      </c>
      <c r="DM114" s="862"/>
      <c r="DN114" s="862"/>
      <c r="DO114" s="862"/>
      <c r="DP114" s="863"/>
      <c r="DQ114" s="864" t="s">
        <v>235</v>
      </c>
      <c r="DR114" s="862"/>
      <c r="DS114" s="862"/>
      <c r="DT114" s="862"/>
      <c r="DU114" s="863"/>
      <c r="DV114" s="909" t="s">
        <v>235</v>
      </c>
      <c r="DW114" s="910"/>
      <c r="DX114" s="910"/>
      <c r="DY114" s="910"/>
      <c r="DZ114" s="911"/>
    </row>
    <row r="115" spans="1:130" s="247" customFormat="1" ht="26.25" customHeight="1" x14ac:dyDescent="0.2">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401</v>
      </c>
      <c r="AB115" s="1008"/>
      <c r="AC115" s="1008"/>
      <c r="AD115" s="1008"/>
      <c r="AE115" s="1009"/>
      <c r="AF115" s="1010" t="s">
        <v>235</v>
      </c>
      <c r="AG115" s="1008"/>
      <c r="AH115" s="1008"/>
      <c r="AI115" s="1008"/>
      <c r="AJ115" s="1009"/>
      <c r="AK115" s="1010">
        <v>5967</v>
      </c>
      <c r="AL115" s="1008"/>
      <c r="AM115" s="1008"/>
      <c r="AN115" s="1008"/>
      <c r="AO115" s="1009"/>
      <c r="AP115" s="1011">
        <v>0.1</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v>87204</v>
      </c>
      <c r="BR115" s="899"/>
      <c r="BS115" s="899"/>
      <c r="BT115" s="899"/>
      <c r="BU115" s="899"/>
      <c r="BV115" s="899">
        <v>117211</v>
      </c>
      <c r="BW115" s="899"/>
      <c r="BX115" s="899"/>
      <c r="BY115" s="899"/>
      <c r="BZ115" s="899"/>
      <c r="CA115" s="899">
        <v>119580</v>
      </c>
      <c r="CB115" s="899"/>
      <c r="CC115" s="899"/>
      <c r="CD115" s="899"/>
      <c r="CE115" s="899"/>
      <c r="CF115" s="960">
        <v>1.3</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209800</v>
      </c>
      <c r="DH115" s="862"/>
      <c r="DI115" s="862"/>
      <c r="DJ115" s="862"/>
      <c r="DK115" s="863"/>
      <c r="DL115" s="864">
        <v>221942</v>
      </c>
      <c r="DM115" s="862"/>
      <c r="DN115" s="862"/>
      <c r="DO115" s="862"/>
      <c r="DP115" s="863"/>
      <c r="DQ115" s="864">
        <v>150810</v>
      </c>
      <c r="DR115" s="862"/>
      <c r="DS115" s="862"/>
      <c r="DT115" s="862"/>
      <c r="DU115" s="863"/>
      <c r="DV115" s="909">
        <v>1.7</v>
      </c>
      <c r="DW115" s="910"/>
      <c r="DX115" s="910"/>
      <c r="DY115" s="910"/>
      <c r="DZ115" s="911"/>
    </row>
    <row r="116" spans="1:130" s="247" customFormat="1" ht="26.25" customHeight="1" x14ac:dyDescent="0.2">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235</v>
      </c>
      <c r="AB116" s="862"/>
      <c r="AC116" s="862"/>
      <c r="AD116" s="862"/>
      <c r="AE116" s="863"/>
      <c r="AF116" s="864" t="s">
        <v>452</v>
      </c>
      <c r="AG116" s="862"/>
      <c r="AH116" s="862"/>
      <c r="AI116" s="862"/>
      <c r="AJ116" s="863"/>
      <c r="AK116" s="864" t="s">
        <v>401</v>
      </c>
      <c r="AL116" s="862"/>
      <c r="AM116" s="862"/>
      <c r="AN116" s="862"/>
      <c r="AO116" s="863"/>
      <c r="AP116" s="909" t="s">
        <v>401</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235</v>
      </c>
      <c r="BR116" s="899"/>
      <c r="BS116" s="899"/>
      <c r="BT116" s="899"/>
      <c r="BU116" s="899"/>
      <c r="BV116" s="899" t="s">
        <v>401</v>
      </c>
      <c r="BW116" s="899"/>
      <c r="BX116" s="899"/>
      <c r="BY116" s="899"/>
      <c r="BZ116" s="899"/>
      <c r="CA116" s="899" t="s">
        <v>235</v>
      </c>
      <c r="CB116" s="899"/>
      <c r="CC116" s="899"/>
      <c r="CD116" s="899"/>
      <c r="CE116" s="899"/>
      <c r="CF116" s="960" t="s">
        <v>235</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401</v>
      </c>
      <c r="DH116" s="862"/>
      <c r="DI116" s="862"/>
      <c r="DJ116" s="862"/>
      <c r="DK116" s="863"/>
      <c r="DL116" s="864" t="s">
        <v>235</v>
      </c>
      <c r="DM116" s="862"/>
      <c r="DN116" s="862"/>
      <c r="DO116" s="862"/>
      <c r="DP116" s="863"/>
      <c r="DQ116" s="864" t="s">
        <v>401</v>
      </c>
      <c r="DR116" s="862"/>
      <c r="DS116" s="862"/>
      <c r="DT116" s="862"/>
      <c r="DU116" s="863"/>
      <c r="DV116" s="909" t="s">
        <v>235</v>
      </c>
      <c r="DW116" s="910"/>
      <c r="DX116" s="910"/>
      <c r="DY116" s="910"/>
      <c r="DZ116" s="911"/>
    </row>
    <row r="117" spans="1:130" s="247" customFormat="1" ht="26.25" customHeight="1" x14ac:dyDescent="0.2">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1494739</v>
      </c>
      <c r="AB117" s="994"/>
      <c r="AC117" s="994"/>
      <c r="AD117" s="994"/>
      <c r="AE117" s="995"/>
      <c r="AF117" s="996">
        <v>1446284</v>
      </c>
      <c r="AG117" s="994"/>
      <c r="AH117" s="994"/>
      <c r="AI117" s="994"/>
      <c r="AJ117" s="995"/>
      <c r="AK117" s="996">
        <v>1204651</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235</v>
      </c>
      <c r="BR117" s="899"/>
      <c r="BS117" s="899"/>
      <c r="BT117" s="899"/>
      <c r="BU117" s="899"/>
      <c r="BV117" s="899" t="s">
        <v>235</v>
      </c>
      <c r="BW117" s="899"/>
      <c r="BX117" s="899"/>
      <c r="BY117" s="899"/>
      <c r="BZ117" s="899"/>
      <c r="CA117" s="899" t="s">
        <v>235</v>
      </c>
      <c r="CB117" s="899"/>
      <c r="CC117" s="899"/>
      <c r="CD117" s="899"/>
      <c r="CE117" s="899"/>
      <c r="CF117" s="960" t="s">
        <v>235</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235</v>
      </c>
      <c r="DM117" s="862"/>
      <c r="DN117" s="862"/>
      <c r="DO117" s="862"/>
      <c r="DP117" s="863"/>
      <c r="DQ117" s="864" t="s">
        <v>235</v>
      </c>
      <c r="DR117" s="862"/>
      <c r="DS117" s="862"/>
      <c r="DT117" s="862"/>
      <c r="DU117" s="863"/>
      <c r="DV117" s="909" t="s">
        <v>235</v>
      </c>
      <c r="DW117" s="910"/>
      <c r="DX117" s="910"/>
      <c r="DY117" s="910"/>
      <c r="DZ117" s="911"/>
    </row>
    <row r="118" spans="1:130" s="247" customFormat="1" ht="26.25" customHeight="1" x14ac:dyDescent="0.2">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316</v>
      </c>
      <c r="AG118" s="987"/>
      <c r="AH118" s="987"/>
      <c r="AI118" s="987"/>
      <c r="AJ118" s="988"/>
      <c r="AK118" s="989" t="s">
        <v>315</v>
      </c>
      <c r="AL118" s="987"/>
      <c r="AM118" s="987"/>
      <c r="AN118" s="987"/>
      <c r="AO118" s="988"/>
      <c r="AP118" s="990" t="s">
        <v>440</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235</v>
      </c>
      <c r="BR118" s="930"/>
      <c r="BS118" s="930"/>
      <c r="BT118" s="930"/>
      <c r="BU118" s="930"/>
      <c r="BV118" s="930" t="s">
        <v>447</v>
      </c>
      <c r="BW118" s="930"/>
      <c r="BX118" s="930"/>
      <c r="BY118" s="930"/>
      <c r="BZ118" s="930"/>
      <c r="CA118" s="930" t="s">
        <v>447</v>
      </c>
      <c r="CB118" s="930"/>
      <c r="CC118" s="930"/>
      <c r="CD118" s="930"/>
      <c r="CE118" s="930"/>
      <c r="CF118" s="960" t="s">
        <v>235</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235</v>
      </c>
      <c r="DH118" s="862"/>
      <c r="DI118" s="862"/>
      <c r="DJ118" s="862"/>
      <c r="DK118" s="863"/>
      <c r="DL118" s="864" t="s">
        <v>452</v>
      </c>
      <c r="DM118" s="862"/>
      <c r="DN118" s="862"/>
      <c r="DO118" s="862"/>
      <c r="DP118" s="863"/>
      <c r="DQ118" s="864" t="s">
        <v>235</v>
      </c>
      <c r="DR118" s="862"/>
      <c r="DS118" s="862"/>
      <c r="DT118" s="862"/>
      <c r="DU118" s="863"/>
      <c r="DV118" s="909" t="s">
        <v>235</v>
      </c>
      <c r="DW118" s="910"/>
      <c r="DX118" s="910"/>
      <c r="DY118" s="910"/>
      <c r="DZ118" s="911"/>
    </row>
    <row r="119" spans="1:130" s="247" customFormat="1" ht="26.25" customHeight="1" x14ac:dyDescent="0.2">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235</v>
      </c>
      <c r="AB119" s="980"/>
      <c r="AC119" s="980"/>
      <c r="AD119" s="980"/>
      <c r="AE119" s="981"/>
      <c r="AF119" s="982" t="s">
        <v>235</v>
      </c>
      <c r="AG119" s="980"/>
      <c r="AH119" s="980"/>
      <c r="AI119" s="980"/>
      <c r="AJ119" s="981"/>
      <c r="AK119" s="982">
        <v>5967</v>
      </c>
      <c r="AL119" s="980"/>
      <c r="AM119" s="980"/>
      <c r="AN119" s="980"/>
      <c r="AO119" s="981"/>
      <c r="AP119" s="983">
        <v>0.1</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472</v>
      </c>
      <c r="BP119" s="963"/>
      <c r="BQ119" s="967">
        <v>17245804</v>
      </c>
      <c r="BR119" s="930"/>
      <c r="BS119" s="930"/>
      <c r="BT119" s="930"/>
      <c r="BU119" s="930"/>
      <c r="BV119" s="930">
        <v>18413824</v>
      </c>
      <c r="BW119" s="930"/>
      <c r="BX119" s="930"/>
      <c r="BY119" s="930"/>
      <c r="BZ119" s="930"/>
      <c r="CA119" s="930">
        <v>17885842</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447</v>
      </c>
      <c r="DM119" s="845"/>
      <c r="DN119" s="845"/>
      <c r="DO119" s="845"/>
      <c r="DP119" s="846"/>
      <c r="DQ119" s="847" t="s">
        <v>447</v>
      </c>
      <c r="DR119" s="845"/>
      <c r="DS119" s="845"/>
      <c r="DT119" s="845"/>
      <c r="DU119" s="846"/>
      <c r="DV119" s="933" t="s">
        <v>447</v>
      </c>
      <c r="DW119" s="934"/>
      <c r="DX119" s="934"/>
      <c r="DY119" s="934"/>
      <c r="DZ119" s="935"/>
    </row>
    <row r="120" spans="1:130" s="247" customFormat="1" ht="26.25" customHeight="1" x14ac:dyDescent="0.2">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235</v>
      </c>
      <c r="AG120" s="862"/>
      <c r="AH120" s="862"/>
      <c r="AI120" s="862"/>
      <c r="AJ120" s="863"/>
      <c r="AK120" s="864" t="s">
        <v>447</v>
      </c>
      <c r="AL120" s="862"/>
      <c r="AM120" s="862"/>
      <c r="AN120" s="862"/>
      <c r="AO120" s="863"/>
      <c r="AP120" s="909" t="s">
        <v>235</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3264301</v>
      </c>
      <c r="BR120" s="927"/>
      <c r="BS120" s="927"/>
      <c r="BT120" s="927"/>
      <c r="BU120" s="927"/>
      <c r="BV120" s="927">
        <v>3567358</v>
      </c>
      <c r="BW120" s="927"/>
      <c r="BX120" s="927"/>
      <c r="BY120" s="927"/>
      <c r="BZ120" s="927"/>
      <c r="CA120" s="927">
        <v>3157897</v>
      </c>
      <c r="CB120" s="927"/>
      <c r="CC120" s="927"/>
      <c r="CD120" s="927"/>
      <c r="CE120" s="927"/>
      <c r="CF120" s="951">
        <v>35.5</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t="s">
        <v>235</v>
      </c>
      <c r="DH120" s="927"/>
      <c r="DI120" s="927"/>
      <c r="DJ120" s="927"/>
      <c r="DK120" s="927"/>
      <c r="DL120" s="927" t="s">
        <v>235</v>
      </c>
      <c r="DM120" s="927"/>
      <c r="DN120" s="927"/>
      <c r="DO120" s="927"/>
      <c r="DP120" s="927"/>
      <c r="DQ120" s="927">
        <v>5758099</v>
      </c>
      <c r="DR120" s="927"/>
      <c r="DS120" s="927"/>
      <c r="DT120" s="927"/>
      <c r="DU120" s="927"/>
      <c r="DV120" s="928">
        <v>64.8</v>
      </c>
      <c r="DW120" s="928"/>
      <c r="DX120" s="928"/>
      <c r="DY120" s="928"/>
      <c r="DZ120" s="929"/>
    </row>
    <row r="121" spans="1:130" s="247" customFormat="1" ht="26.25" customHeight="1" x14ac:dyDescent="0.2">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235</v>
      </c>
      <c r="AB121" s="862"/>
      <c r="AC121" s="862"/>
      <c r="AD121" s="862"/>
      <c r="AE121" s="863"/>
      <c r="AF121" s="864" t="s">
        <v>447</v>
      </c>
      <c r="AG121" s="862"/>
      <c r="AH121" s="862"/>
      <c r="AI121" s="862"/>
      <c r="AJ121" s="863"/>
      <c r="AK121" s="864" t="s">
        <v>447</v>
      </c>
      <c r="AL121" s="862"/>
      <c r="AM121" s="862"/>
      <c r="AN121" s="862"/>
      <c r="AO121" s="863"/>
      <c r="AP121" s="909" t="s">
        <v>447</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6429036</v>
      </c>
      <c r="BR121" s="899"/>
      <c r="BS121" s="899"/>
      <c r="BT121" s="899"/>
      <c r="BU121" s="899"/>
      <c r="BV121" s="899">
        <v>6434656</v>
      </c>
      <c r="BW121" s="899"/>
      <c r="BX121" s="899"/>
      <c r="BY121" s="899"/>
      <c r="BZ121" s="899"/>
      <c r="CA121" s="899">
        <v>5602630</v>
      </c>
      <c r="CB121" s="899"/>
      <c r="CC121" s="899"/>
      <c r="CD121" s="899"/>
      <c r="CE121" s="899"/>
      <c r="CF121" s="960">
        <v>63</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1424</v>
      </c>
      <c r="DH121" s="899"/>
      <c r="DI121" s="899"/>
      <c r="DJ121" s="899"/>
      <c r="DK121" s="899"/>
      <c r="DL121" s="899">
        <v>1363</v>
      </c>
      <c r="DM121" s="899"/>
      <c r="DN121" s="899"/>
      <c r="DO121" s="899"/>
      <c r="DP121" s="899"/>
      <c r="DQ121" s="899">
        <v>649</v>
      </c>
      <c r="DR121" s="899"/>
      <c r="DS121" s="899"/>
      <c r="DT121" s="899"/>
      <c r="DU121" s="899"/>
      <c r="DV121" s="876">
        <v>0</v>
      </c>
      <c r="DW121" s="876"/>
      <c r="DX121" s="876"/>
      <c r="DY121" s="876"/>
      <c r="DZ121" s="877"/>
    </row>
    <row r="122" spans="1:130" s="247" customFormat="1" ht="26.25" customHeight="1" x14ac:dyDescent="0.2">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235</v>
      </c>
      <c r="AB122" s="862"/>
      <c r="AC122" s="862"/>
      <c r="AD122" s="862"/>
      <c r="AE122" s="863"/>
      <c r="AF122" s="864" t="s">
        <v>447</v>
      </c>
      <c r="AG122" s="862"/>
      <c r="AH122" s="862"/>
      <c r="AI122" s="862"/>
      <c r="AJ122" s="863"/>
      <c r="AK122" s="864" t="s">
        <v>235</v>
      </c>
      <c r="AL122" s="862"/>
      <c r="AM122" s="862"/>
      <c r="AN122" s="862"/>
      <c r="AO122" s="863"/>
      <c r="AP122" s="909" t="s">
        <v>235</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9010462</v>
      </c>
      <c r="BR122" s="930"/>
      <c r="BS122" s="930"/>
      <c r="BT122" s="930"/>
      <c r="BU122" s="930"/>
      <c r="BV122" s="930">
        <v>9613889</v>
      </c>
      <c r="BW122" s="930"/>
      <c r="BX122" s="930"/>
      <c r="BY122" s="930"/>
      <c r="BZ122" s="930"/>
      <c r="CA122" s="930">
        <v>9057701</v>
      </c>
      <c r="CB122" s="930"/>
      <c r="CC122" s="930"/>
      <c r="CD122" s="930"/>
      <c r="CE122" s="930"/>
      <c r="CF122" s="931">
        <v>101.9</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t="s">
        <v>447</v>
      </c>
      <c r="DH122" s="899"/>
      <c r="DI122" s="899"/>
      <c r="DJ122" s="899"/>
      <c r="DK122" s="899"/>
      <c r="DL122" s="899" t="s">
        <v>235</v>
      </c>
      <c r="DM122" s="899"/>
      <c r="DN122" s="899"/>
      <c r="DO122" s="899"/>
      <c r="DP122" s="899"/>
      <c r="DQ122" s="899" t="s">
        <v>235</v>
      </c>
      <c r="DR122" s="899"/>
      <c r="DS122" s="899"/>
      <c r="DT122" s="899"/>
      <c r="DU122" s="899"/>
      <c r="DV122" s="876" t="s">
        <v>235</v>
      </c>
      <c r="DW122" s="876"/>
      <c r="DX122" s="876"/>
      <c r="DY122" s="876"/>
      <c r="DZ122" s="877"/>
    </row>
    <row r="123" spans="1:130" s="247" customFormat="1" ht="26.25" customHeight="1" x14ac:dyDescent="0.2">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235</v>
      </c>
      <c r="AB123" s="862"/>
      <c r="AC123" s="862"/>
      <c r="AD123" s="862"/>
      <c r="AE123" s="863"/>
      <c r="AF123" s="864" t="s">
        <v>447</v>
      </c>
      <c r="AG123" s="862"/>
      <c r="AH123" s="862"/>
      <c r="AI123" s="862"/>
      <c r="AJ123" s="863"/>
      <c r="AK123" s="864" t="s">
        <v>447</v>
      </c>
      <c r="AL123" s="862"/>
      <c r="AM123" s="862"/>
      <c r="AN123" s="862"/>
      <c r="AO123" s="863"/>
      <c r="AP123" s="909" t="s">
        <v>235</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483</v>
      </c>
      <c r="BP123" s="963"/>
      <c r="BQ123" s="917">
        <v>18703799</v>
      </c>
      <c r="BR123" s="918"/>
      <c r="BS123" s="918"/>
      <c r="BT123" s="918"/>
      <c r="BU123" s="918"/>
      <c r="BV123" s="918">
        <v>19615903</v>
      </c>
      <c r="BW123" s="918"/>
      <c r="BX123" s="918"/>
      <c r="BY123" s="918"/>
      <c r="BZ123" s="918"/>
      <c r="CA123" s="918">
        <v>17818228</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235</v>
      </c>
      <c r="DH123" s="862"/>
      <c r="DI123" s="862"/>
      <c r="DJ123" s="862"/>
      <c r="DK123" s="863"/>
      <c r="DL123" s="864" t="s">
        <v>235</v>
      </c>
      <c r="DM123" s="862"/>
      <c r="DN123" s="862"/>
      <c r="DO123" s="862"/>
      <c r="DP123" s="863"/>
      <c r="DQ123" s="864" t="s">
        <v>235</v>
      </c>
      <c r="DR123" s="862"/>
      <c r="DS123" s="862"/>
      <c r="DT123" s="862"/>
      <c r="DU123" s="863"/>
      <c r="DV123" s="909" t="s">
        <v>235</v>
      </c>
      <c r="DW123" s="910"/>
      <c r="DX123" s="910"/>
      <c r="DY123" s="910"/>
      <c r="DZ123" s="911"/>
    </row>
    <row r="124" spans="1:130" s="247" customFormat="1" ht="26.25" customHeight="1" thickBot="1" x14ac:dyDescent="0.25">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235</v>
      </c>
      <c r="AB124" s="862"/>
      <c r="AC124" s="862"/>
      <c r="AD124" s="862"/>
      <c r="AE124" s="863"/>
      <c r="AF124" s="864" t="s">
        <v>235</v>
      </c>
      <c r="AG124" s="862"/>
      <c r="AH124" s="862"/>
      <c r="AI124" s="862"/>
      <c r="AJ124" s="863"/>
      <c r="AK124" s="864" t="s">
        <v>235</v>
      </c>
      <c r="AL124" s="862"/>
      <c r="AM124" s="862"/>
      <c r="AN124" s="862"/>
      <c r="AO124" s="863"/>
      <c r="AP124" s="909" t="s">
        <v>235</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235</v>
      </c>
      <c r="BR124" s="916"/>
      <c r="BS124" s="916"/>
      <c r="BT124" s="916"/>
      <c r="BU124" s="916"/>
      <c r="BV124" s="916" t="s">
        <v>235</v>
      </c>
      <c r="BW124" s="916"/>
      <c r="BX124" s="916"/>
      <c r="BY124" s="916"/>
      <c r="BZ124" s="916"/>
      <c r="CA124" s="916">
        <v>0.7</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6767197</v>
      </c>
      <c r="DH124" s="845"/>
      <c r="DI124" s="845"/>
      <c r="DJ124" s="845"/>
      <c r="DK124" s="846"/>
      <c r="DL124" s="847">
        <v>6664963</v>
      </c>
      <c r="DM124" s="845"/>
      <c r="DN124" s="845"/>
      <c r="DO124" s="845"/>
      <c r="DP124" s="846"/>
      <c r="DQ124" s="847" t="s">
        <v>487</v>
      </c>
      <c r="DR124" s="845"/>
      <c r="DS124" s="845"/>
      <c r="DT124" s="845"/>
      <c r="DU124" s="846"/>
      <c r="DV124" s="933" t="s">
        <v>487</v>
      </c>
      <c r="DW124" s="934"/>
      <c r="DX124" s="934"/>
      <c r="DY124" s="934"/>
      <c r="DZ124" s="935"/>
    </row>
    <row r="125" spans="1:130" s="247" customFormat="1" ht="26.25" customHeight="1" x14ac:dyDescent="0.2">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235</v>
      </c>
      <c r="AB125" s="862"/>
      <c r="AC125" s="862"/>
      <c r="AD125" s="862"/>
      <c r="AE125" s="863"/>
      <c r="AF125" s="864" t="s">
        <v>235</v>
      </c>
      <c r="AG125" s="862"/>
      <c r="AH125" s="862"/>
      <c r="AI125" s="862"/>
      <c r="AJ125" s="863"/>
      <c r="AK125" s="864" t="s">
        <v>235</v>
      </c>
      <c r="AL125" s="862"/>
      <c r="AM125" s="862"/>
      <c r="AN125" s="862"/>
      <c r="AO125" s="863"/>
      <c r="AP125" s="909" t="s">
        <v>235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235</v>
      </c>
      <c r="DH125" s="927"/>
      <c r="DI125" s="927"/>
      <c r="DJ125" s="927"/>
      <c r="DK125" s="927"/>
      <c r="DL125" s="927" t="s">
        <v>235</v>
      </c>
      <c r="DM125" s="927"/>
      <c r="DN125" s="927"/>
      <c r="DO125" s="927"/>
      <c r="DP125" s="927"/>
      <c r="DQ125" s="927" t="s">
        <v>235</v>
      </c>
      <c r="DR125" s="927"/>
      <c r="DS125" s="927"/>
      <c r="DT125" s="927"/>
      <c r="DU125" s="927"/>
      <c r="DV125" s="928" t="s">
        <v>490</v>
      </c>
      <c r="DW125" s="928"/>
      <c r="DX125" s="928"/>
      <c r="DY125" s="928"/>
      <c r="DZ125" s="929"/>
    </row>
    <row r="126" spans="1:130" s="247" customFormat="1" ht="26.25" customHeight="1" thickBot="1" x14ac:dyDescent="0.25">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235</v>
      </c>
      <c r="AB126" s="862"/>
      <c r="AC126" s="862"/>
      <c r="AD126" s="862"/>
      <c r="AE126" s="863"/>
      <c r="AF126" s="864" t="s">
        <v>235</v>
      </c>
      <c r="AG126" s="862"/>
      <c r="AH126" s="862"/>
      <c r="AI126" s="862"/>
      <c r="AJ126" s="863"/>
      <c r="AK126" s="864" t="s">
        <v>235</v>
      </c>
      <c r="AL126" s="862"/>
      <c r="AM126" s="862"/>
      <c r="AN126" s="862"/>
      <c r="AO126" s="863"/>
      <c r="AP126" s="909" t="s">
        <v>235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v>87204</v>
      </c>
      <c r="DH126" s="899"/>
      <c r="DI126" s="899"/>
      <c r="DJ126" s="899"/>
      <c r="DK126" s="899"/>
      <c r="DL126" s="899">
        <v>117211</v>
      </c>
      <c r="DM126" s="899"/>
      <c r="DN126" s="899"/>
      <c r="DO126" s="899"/>
      <c r="DP126" s="899"/>
      <c r="DQ126" s="899">
        <v>119580</v>
      </c>
      <c r="DR126" s="899"/>
      <c r="DS126" s="899"/>
      <c r="DT126" s="899"/>
      <c r="DU126" s="899"/>
      <c r="DV126" s="876">
        <v>1.3</v>
      </c>
      <c r="DW126" s="876"/>
      <c r="DX126" s="876"/>
      <c r="DY126" s="876"/>
      <c r="DZ126" s="877"/>
    </row>
    <row r="127" spans="1:130" s="247" customFormat="1" ht="26.25" customHeight="1" x14ac:dyDescent="0.2">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235</v>
      </c>
      <c r="AB127" s="862"/>
      <c r="AC127" s="862"/>
      <c r="AD127" s="862"/>
      <c r="AE127" s="863"/>
      <c r="AF127" s="864" t="s">
        <v>235</v>
      </c>
      <c r="AG127" s="862"/>
      <c r="AH127" s="862"/>
      <c r="AI127" s="862"/>
      <c r="AJ127" s="863"/>
      <c r="AK127" s="864" t="s">
        <v>235</v>
      </c>
      <c r="AL127" s="862"/>
      <c r="AM127" s="862"/>
      <c r="AN127" s="862"/>
      <c r="AO127" s="863"/>
      <c r="AP127" s="909" t="s">
        <v>493</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235</v>
      </c>
      <c r="DH127" s="899"/>
      <c r="DI127" s="899"/>
      <c r="DJ127" s="899"/>
      <c r="DK127" s="899"/>
      <c r="DL127" s="899" t="s">
        <v>493</v>
      </c>
      <c r="DM127" s="899"/>
      <c r="DN127" s="899"/>
      <c r="DO127" s="899"/>
      <c r="DP127" s="899"/>
      <c r="DQ127" s="899" t="s">
        <v>235</v>
      </c>
      <c r="DR127" s="899"/>
      <c r="DS127" s="899"/>
      <c r="DT127" s="899"/>
      <c r="DU127" s="899"/>
      <c r="DV127" s="876" t="s">
        <v>235</v>
      </c>
      <c r="DW127" s="876"/>
      <c r="DX127" s="876"/>
      <c r="DY127" s="876"/>
      <c r="DZ127" s="877"/>
    </row>
    <row r="128" spans="1:130" s="247" customFormat="1" ht="26.25" customHeight="1" thickBot="1" x14ac:dyDescent="0.25">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614479</v>
      </c>
      <c r="AB128" s="883"/>
      <c r="AC128" s="883"/>
      <c r="AD128" s="883"/>
      <c r="AE128" s="884"/>
      <c r="AF128" s="885">
        <v>584854</v>
      </c>
      <c r="AG128" s="883"/>
      <c r="AH128" s="883"/>
      <c r="AI128" s="883"/>
      <c r="AJ128" s="884"/>
      <c r="AK128" s="885">
        <v>324899</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235</v>
      </c>
      <c r="BG128" s="869"/>
      <c r="BH128" s="869"/>
      <c r="BI128" s="869"/>
      <c r="BJ128" s="869"/>
      <c r="BK128" s="869"/>
      <c r="BL128" s="892"/>
      <c r="BM128" s="868">
        <v>13.37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235</v>
      </c>
      <c r="DH128" s="873"/>
      <c r="DI128" s="873"/>
      <c r="DJ128" s="873"/>
      <c r="DK128" s="873"/>
      <c r="DL128" s="873" t="s">
        <v>235</v>
      </c>
      <c r="DM128" s="873"/>
      <c r="DN128" s="873"/>
      <c r="DO128" s="873"/>
      <c r="DP128" s="873"/>
      <c r="DQ128" s="873" t="s">
        <v>493</v>
      </c>
      <c r="DR128" s="873"/>
      <c r="DS128" s="873"/>
      <c r="DT128" s="873"/>
      <c r="DU128" s="873"/>
      <c r="DV128" s="874" t="s">
        <v>235</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9988202</v>
      </c>
      <c r="AB129" s="862"/>
      <c r="AC129" s="862"/>
      <c r="AD129" s="862"/>
      <c r="AE129" s="863"/>
      <c r="AF129" s="864">
        <v>9179357</v>
      </c>
      <c r="AG129" s="862"/>
      <c r="AH129" s="862"/>
      <c r="AI129" s="862"/>
      <c r="AJ129" s="863"/>
      <c r="AK129" s="864">
        <v>9779510</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235</v>
      </c>
      <c r="BG129" s="852"/>
      <c r="BH129" s="852"/>
      <c r="BI129" s="852"/>
      <c r="BJ129" s="852"/>
      <c r="BK129" s="852"/>
      <c r="BL129" s="853"/>
      <c r="BM129" s="851">
        <v>18.37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918532</v>
      </c>
      <c r="AB130" s="862"/>
      <c r="AC130" s="862"/>
      <c r="AD130" s="862"/>
      <c r="AE130" s="863"/>
      <c r="AF130" s="864">
        <v>919389</v>
      </c>
      <c r="AG130" s="862"/>
      <c r="AH130" s="862"/>
      <c r="AI130" s="862"/>
      <c r="AJ130" s="863"/>
      <c r="AK130" s="864">
        <v>892431</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9069670</v>
      </c>
      <c r="AB131" s="845"/>
      <c r="AC131" s="845"/>
      <c r="AD131" s="845"/>
      <c r="AE131" s="846"/>
      <c r="AF131" s="847">
        <v>8259968</v>
      </c>
      <c r="AG131" s="845"/>
      <c r="AH131" s="845"/>
      <c r="AI131" s="845"/>
      <c r="AJ131" s="846"/>
      <c r="AK131" s="847">
        <v>8887079</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v>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-0.42197786700000001</v>
      </c>
      <c r="AB132" s="825"/>
      <c r="AC132" s="825"/>
      <c r="AD132" s="825"/>
      <c r="AE132" s="826"/>
      <c r="AF132" s="827">
        <v>-0.70168552699999998</v>
      </c>
      <c r="AG132" s="825"/>
      <c r="AH132" s="825"/>
      <c r="AI132" s="825"/>
      <c r="AJ132" s="826"/>
      <c r="AK132" s="827">
        <v>-0.14266779900000001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-0.4</v>
      </c>
      <c r="AB133" s="804"/>
      <c r="AC133" s="804"/>
      <c r="AD133" s="804"/>
      <c r="AE133" s="805"/>
      <c r="AF133" s="803">
        <v>-0.7</v>
      </c>
      <c r="AG133" s="804"/>
      <c r="AH133" s="804"/>
      <c r="AI133" s="804"/>
      <c r="AJ133" s="805"/>
      <c r="AK133" s="803">
        <v>-0.4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FGqyRLGqXTUgqdOIhtIeKf00eZcYnamzmfSpeMxZ1vsAg+sw65hhAOSs3rKVyVg/NNt+03CWnxsQjla7c8szA==" saltValue="6q9jqyJ/KC1aA9HDMr3P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u+3yECz7jiuCkvBvuejrf04xllCMsteEIc0Vk7o4iieyv8/NLYhQF/f6E6pmXfBES04ZumG84W9fi3ZeQ5N4Pg==" saltValue="38lybkXco74T4vb8YykL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MvEbpe32UOoKpMBuQtUScScEq+yyKXmDQfLVzkE6YGFRc9gQ2jdIruFJoQ9X2S48D0Zaug/46UCoZEBsvx+w==" saltValue="oiS9wHEJ58o2nmGmPohz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516</v>
      </c>
      <c r="AP7" s="304"/>
      <c r="AQ7" s="305" t="s">
        <v>517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518</v>
      </c>
      <c r="AQ8" s="311" t="s">
        <v>519</v>
      </c>
      <c r="AR8" s="312" t="s">
        <v>520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521</v>
      </c>
      <c r="AL9" s="1232"/>
      <c r="AM9" s="1232"/>
      <c r="AN9" s="1233"/>
      <c r="AO9" s="313">
        <v>1810138</v>
      </c>
      <c r="AP9" s="313">
        <v>36825</v>
      </c>
      <c r="AQ9" s="314">
        <v>70630</v>
      </c>
      <c r="AR9" s="315">
        <v>-47.9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522</v>
      </c>
      <c r="AL10" s="1232"/>
      <c r="AM10" s="1232"/>
      <c r="AN10" s="1233"/>
      <c r="AO10" s="316">
        <v>165303</v>
      </c>
      <c r="AP10" s="316">
        <v>3363</v>
      </c>
      <c r="AQ10" s="317">
        <v>8333</v>
      </c>
      <c r="AR10" s="318">
        <v>-59.6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523</v>
      </c>
      <c r="AL11" s="1232"/>
      <c r="AM11" s="1232"/>
      <c r="AN11" s="1233"/>
      <c r="AO11" s="316">
        <v>479932</v>
      </c>
      <c r="AP11" s="316">
        <v>9764</v>
      </c>
      <c r="AQ11" s="317">
        <v>8447</v>
      </c>
      <c r="AR11" s="318">
        <v>15.6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524</v>
      </c>
      <c r="AL12" s="1232"/>
      <c r="AM12" s="1232"/>
      <c r="AN12" s="1233"/>
      <c r="AO12" s="316" t="s">
        <v>525</v>
      </c>
      <c r="AP12" s="316" t="s">
        <v>525</v>
      </c>
      <c r="AQ12" s="317">
        <v>1002</v>
      </c>
      <c r="AR12" s="318" t="s">
        <v>525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526</v>
      </c>
      <c r="AL13" s="1232"/>
      <c r="AM13" s="1232"/>
      <c r="AN13" s="1233"/>
      <c r="AO13" s="316" t="s">
        <v>525</v>
      </c>
      <c r="AP13" s="316" t="s">
        <v>525</v>
      </c>
      <c r="AQ13" s="317">
        <v>12</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527</v>
      </c>
      <c r="AL14" s="1232"/>
      <c r="AM14" s="1232"/>
      <c r="AN14" s="1233"/>
      <c r="AO14" s="316">
        <v>149810</v>
      </c>
      <c r="AP14" s="316">
        <v>3048</v>
      </c>
      <c r="AQ14" s="317">
        <v>2952</v>
      </c>
      <c r="AR14" s="318">
        <v>3.3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528</v>
      </c>
      <c r="AL15" s="1232"/>
      <c r="AM15" s="1232"/>
      <c r="AN15" s="1233"/>
      <c r="AO15" s="316">
        <v>45136</v>
      </c>
      <c r="AP15" s="316">
        <v>918</v>
      </c>
      <c r="AQ15" s="317">
        <v>1842</v>
      </c>
      <c r="AR15" s="318">
        <v>-50.2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529</v>
      </c>
      <c r="AL16" s="1235"/>
      <c r="AM16" s="1235"/>
      <c r="AN16" s="1236"/>
      <c r="AO16" s="316">
        <v>-130689</v>
      </c>
      <c r="AP16" s="316">
        <v>-2659</v>
      </c>
      <c r="AQ16" s="317">
        <v>-6186</v>
      </c>
      <c r="AR16" s="318">
        <v>-57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193</v>
      </c>
      <c r="AL17" s="1235"/>
      <c r="AM17" s="1235"/>
      <c r="AN17" s="1236"/>
      <c r="AO17" s="316">
        <v>2519630</v>
      </c>
      <c r="AP17" s="316">
        <v>51259</v>
      </c>
      <c r="AQ17" s="317">
        <v>87031</v>
      </c>
      <c r="AR17" s="318">
        <v>-41.1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534</v>
      </c>
      <c r="AL21" s="1229"/>
      <c r="AM21" s="1229"/>
      <c r="AN21" s="1230"/>
      <c r="AO21" s="328">
        <v>4.84</v>
      </c>
      <c r="AP21" s="329">
        <v>8.3000000000000007</v>
      </c>
      <c r="AQ21" s="330">
        <v>-3.46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535</v>
      </c>
      <c r="AL22" s="1229"/>
      <c r="AM22" s="1229"/>
      <c r="AN22" s="1230"/>
      <c r="AO22" s="333">
        <v>98.5</v>
      </c>
      <c r="AP22" s="334">
        <v>97.7</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516</v>
      </c>
      <c r="AP30" s="304"/>
      <c r="AQ30" s="305" t="s">
        <v>517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539</v>
      </c>
      <c r="AL32" s="1220"/>
      <c r="AM32" s="1220"/>
      <c r="AN32" s="1221"/>
      <c r="AO32" s="343">
        <v>788509</v>
      </c>
      <c r="AP32" s="343">
        <v>16041</v>
      </c>
      <c r="AQ32" s="344">
        <v>50496</v>
      </c>
      <c r="AR32" s="345">
        <v>-68.2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540</v>
      </c>
      <c r="AL33" s="1220"/>
      <c r="AM33" s="1220"/>
      <c r="AN33" s="1221"/>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541</v>
      </c>
      <c r="AL34" s="1220"/>
      <c r="AM34" s="1220"/>
      <c r="AN34" s="1221"/>
      <c r="AO34" s="343" t="s">
        <v>525</v>
      </c>
      <c r="AP34" s="343" t="s">
        <v>525</v>
      </c>
      <c r="AQ34" s="344">
        <v>40</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542</v>
      </c>
      <c r="AL35" s="1220"/>
      <c r="AM35" s="1220"/>
      <c r="AN35" s="1221"/>
      <c r="AO35" s="343">
        <v>318606</v>
      </c>
      <c r="AP35" s="343">
        <v>6482</v>
      </c>
      <c r="AQ35" s="344">
        <v>19688</v>
      </c>
      <c r="AR35" s="345">
        <v>-67.099999999999994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543</v>
      </c>
      <c r="AL36" s="1220"/>
      <c r="AM36" s="1220"/>
      <c r="AN36" s="1221"/>
      <c r="AO36" s="343">
        <v>91569</v>
      </c>
      <c r="AP36" s="343">
        <v>1863</v>
      </c>
      <c r="AQ36" s="344">
        <v>2838</v>
      </c>
      <c r="AR36" s="345">
        <v>-34.4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544</v>
      </c>
      <c r="AL37" s="1220"/>
      <c r="AM37" s="1220"/>
      <c r="AN37" s="1221"/>
      <c r="AO37" s="343">
        <v>5967</v>
      </c>
      <c r="AP37" s="343">
        <v>121</v>
      </c>
      <c r="AQ37" s="344">
        <v>486</v>
      </c>
      <c r="AR37" s="345">
        <v>-75.099999999999994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545</v>
      </c>
      <c r="AL38" s="1223"/>
      <c r="AM38" s="1223"/>
      <c r="AN38" s="1224"/>
      <c r="AO38" s="346" t="s">
        <v>525</v>
      </c>
      <c r="AP38" s="346" t="s">
        <v>525</v>
      </c>
      <c r="AQ38" s="347">
        <v>3</v>
      </c>
      <c r="AR38" s="335" t="s">
        <v>525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546</v>
      </c>
      <c r="AL39" s="1223"/>
      <c r="AM39" s="1223"/>
      <c r="AN39" s="1224"/>
      <c r="AO39" s="343">
        <v>-324899</v>
      </c>
      <c r="AP39" s="343">
        <v>-6610</v>
      </c>
      <c r="AQ39" s="344">
        <v>-4320</v>
      </c>
      <c r="AR39" s="345">
        <v>53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547</v>
      </c>
      <c r="AL40" s="1220"/>
      <c r="AM40" s="1220"/>
      <c r="AN40" s="1221"/>
      <c r="AO40" s="343">
        <v>-892431</v>
      </c>
      <c r="AP40" s="343">
        <v>-18155</v>
      </c>
      <c r="AQ40" s="344">
        <v>-47973</v>
      </c>
      <c r="AR40" s="345">
        <v>-62.2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307</v>
      </c>
      <c r="AL41" s="1226"/>
      <c r="AM41" s="1226"/>
      <c r="AN41" s="1227"/>
      <c r="AO41" s="343">
        <v>-12679</v>
      </c>
      <c r="AP41" s="343">
        <v>-258</v>
      </c>
      <c r="AQ41" s="344">
        <v>21258</v>
      </c>
      <c r="AR41" s="345">
        <v>-101.2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516</v>
      </c>
      <c r="AN49" s="1214" t="s">
        <v>551</v>
      </c>
      <c r="AO49" s="1215"/>
      <c r="AP49" s="1215"/>
      <c r="AQ49" s="1215"/>
      <c r="AR49" s="121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552</v>
      </c>
      <c r="AO50" s="360" t="s">
        <v>553</v>
      </c>
      <c r="AP50" s="361" t="s">
        <v>554</v>
      </c>
      <c r="AQ50" s="362" t="s">
        <v>555</v>
      </c>
      <c r="AR50" s="363" t="s">
        <v>556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668810</v>
      </c>
      <c r="AN51" s="365">
        <v>14304</v>
      </c>
      <c r="AO51" s="366">
        <v>33.9</v>
      </c>
      <c r="AP51" s="367">
        <v>81768</v>
      </c>
      <c r="AQ51" s="368">
        <v>-2.2000000000000002</v>
      </c>
      <c r="AR51" s="369">
        <v>36.1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363586</v>
      </c>
      <c r="AN52" s="373">
        <v>7776</v>
      </c>
      <c r="AO52" s="374">
        <v>19.3</v>
      </c>
      <c r="AP52" s="375">
        <v>37917</v>
      </c>
      <c r="AQ52" s="376">
        <v>-22.3</v>
      </c>
      <c r="AR52" s="377">
        <v>41.6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786861</v>
      </c>
      <c r="AN53" s="365">
        <v>16575</v>
      </c>
      <c r="AO53" s="366">
        <v>15.9</v>
      </c>
      <c r="AP53" s="367">
        <v>65876</v>
      </c>
      <c r="AQ53" s="368">
        <v>-19.399999999999999</v>
      </c>
      <c r="AR53" s="369">
        <v>35.299999999999997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693864</v>
      </c>
      <c r="AN54" s="373">
        <v>14616</v>
      </c>
      <c r="AO54" s="374">
        <v>88</v>
      </c>
      <c r="AP54" s="375">
        <v>36484</v>
      </c>
      <c r="AQ54" s="376">
        <v>-3.8</v>
      </c>
      <c r="AR54" s="377">
        <v>91.8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1057940</v>
      </c>
      <c r="AN55" s="365">
        <v>21970</v>
      </c>
      <c r="AO55" s="366">
        <v>32.5</v>
      </c>
      <c r="AP55" s="367">
        <v>68468</v>
      </c>
      <c r="AQ55" s="368">
        <v>3.9</v>
      </c>
      <c r="AR55" s="369">
        <v>28.6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1002307</v>
      </c>
      <c r="AN56" s="373">
        <v>20815</v>
      </c>
      <c r="AO56" s="374">
        <v>42.4</v>
      </c>
      <c r="AP56" s="375">
        <v>34140</v>
      </c>
      <c r="AQ56" s="376">
        <v>-6.4</v>
      </c>
      <c r="AR56" s="377">
        <v>48.8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3588123</v>
      </c>
      <c r="AN57" s="365">
        <v>73862</v>
      </c>
      <c r="AO57" s="366">
        <v>236.2</v>
      </c>
      <c r="AP57" s="367">
        <v>69729</v>
      </c>
      <c r="AQ57" s="368">
        <v>1.8</v>
      </c>
      <c r="AR57" s="369">
        <v>234.4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2388068</v>
      </c>
      <c r="AN58" s="373">
        <v>49158</v>
      </c>
      <c r="AO58" s="374">
        <v>136.19999999999999</v>
      </c>
      <c r="AP58" s="375">
        <v>38908</v>
      </c>
      <c r="AQ58" s="376">
        <v>14</v>
      </c>
      <c r="AR58" s="377">
        <v>122.2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2120099</v>
      </c>
      <c r="AN59" s="365">
        <v>43131</v>
      </c>
      <c r="AO59" s="366">
        <v>-41.6</v>
      </c>
      <c r="AP59" s="367">
        <v>74581</v>
      </c>
      <c r="AQ59" s="368">
        <v>7</v>
      </c>
      <c r="AR59" s="369">
        <v>-48.6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1004480</v>
      </c>
      <c r="AN60" s="373">
        <v>20435</v>
      </c>
      <c r="AO60" s="374">
        <v>-58.4</v>
      </c>
      <c r="AP60" s="375">
        <v>41563</v>
      </c>
      <c r="AQ60" s="376">
        <v>6.8</v>
      </c>
      <c r="AR60" s="377">
        <v>-65.2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1644367</v>
      </c>
      <c r="AN61" s="380">
        <v>33968</v>
      </c>
      <c r="AO61" s="381">
        <v>55.4</v>
      </c>
      <c r="AP61" s="382">
        <v>72084</v>
      </c>
      <c r="AQ61" s="383">
        <v>-1.8</v>
      </c>
      <c r="AR61" s="369">
        <v>57.2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1090461</v>
      </c>
      <c r="AN62" s="373">
        <v>22560</v>
      </c>
      <c r="AO62" s="374">
        <v>45.5</v>
      </c>
      <c r="AP62" s="375">
        <v>37802</v>
      </c>
      <c r="AQ62" s="376">
        <v>-2.2999999999999998</v>
      </c>
      <c r="AR62" s="377">
        <v>47.8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LJSop6FtqoQRMdSFAQa9oRcbAI0VZsa69smt6/mQVHVZF8yjEAXkxEgUxFExereVUz0NbD+T2YjAmyftEZ9mgA==" saltValue="TwpFuX4s4W9XkriZ+cmj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21" spans="125:125" ht="13.5" hidden="1" customHeight="1" x14ac:dyDescent="0.2">
      <c r="DU121" s="291"/>
    </row>
  </sheetData>
  <sheetProtection algorithmName="SHA-512" hashValue="5ethajJljP+9YFYvN+LcxpBv2L85+b2qokF1C+TGtHWuxJrcc42PYLz9G8bgr2JUStn03OoyXiP3eLxCOEE2zQ==" saltValue="I4uTu1w9enSD510ZeUB2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sheetData>
  <sheetProtection algorithmName="SHA-512" hashValue="Qpa588vyaiDHmZSWSqvwpvGrIw63a9v5MWjAmU+J99NytXAr2FIPe7fjI6XTMs4CF4T6RBpjdch9A8hNuO6vHA==" saltValue="OzclmZtG3TAfttmbCWIR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7" t="s">
        <v>3</v>
      </c>
      <c r="D47" s="1237"/>
      <c r="E47" s="1238"/>
      <c r="F47" s="11">
        <v>20.49</v>
      </c>
      <c r="G47" s="12">
        <v>19.489999999999998</v>
      </c>
      <c r="H47" s="12">
        <v>16.61</v>
      </c>
      <c r="I47" s="12">
        <v>21.62</v>
      </c>
      <c r="J47" s="13">
        <v>17.02</v>
      </c>
    </row>
    <row r="48" spans="2:10" ht="57.75" customHeight="1" x14ac:dyDescent="0.2">
      <c r="B48" s="14"/>
      <c r="C48" s="1239" t="s">
        <v>4</v>
      </c>
      <c r="D48" s="1239"/>
      <c r="E48" s="1240"/>
      <c r="F48" s="15">
        <v>6.25</v>
      </c>
      <c r="G48" s="16">
        <v>9.49</v>
      </c>
      <c r="H48" s="16">
        <v>6.69</v>
      </c>
      <c r="I48" s="16">
        <v>8.8000000000000007</v>
      </c>
      <c r="J48" s="17">
        <v>8.17</v>
      </c>
    </row>
    <row r="49" spans="2:10" ht="57.75" customHeight="1" thickBot="1" x14ac:dyDescent="0.25">
      <c r="B49" s="18"/>
      <c r="C49" s="1241" t="s">
        <v>5</v>
      </c>
      <c r="D49" s="1241"/>
      <c r="E49" s="1242"/>
      <c r="F49" s="19">
        <v>0.94</v>
      </c>
      <c r="G49" s="20">
        <v>2.25</v>
      </c>
      <c r="H49" s="20" t="s">
        <v>572</v>
      </c>
      <c r="I49" s="20">
        <v>5.07</v>
      </c>
      <c r="J49" s="21" t="s">
        <v>573</v>
      </c>
    </row>
    <row r="50" spans="2:10" ht="13.5" customHeight="1" x14ac:dyDescent="0.2"/>
  </sheetData>
  <sheetProtection algorithmName="SHA-512" hashValue="jzr6DWp2qe5pDUewh64c1qeN3CbGl5RzitRv9/deXbXV+zEO62R6V87bjW/YdfUbIPYgcyIngc4BNJa+74zowQ==" saltValue="hf9zd2jTSFeoanFrAOnj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2021-10-14T05:40:00Z</cp:lastPrinted>
  <dcterms:created xsi:type="dcterms:W3CDTF">2021-02-05T03:00:09Z</dcterms:created>
  <dcterms:modified xsi:type="dcterms:W3CDTF">2021-10-14T05:40:06Z</dcterms:modified>
  <cp:category/>
</cp:coreProperties>
</file>